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④処理状況\②各都道府県別データ\42長崎県\"/>
    </mc:Choice>
  </mc:AlternateContent>
  <xr:revisionPtr revIDLastSave="0" documentId="8_{65FCFEDD-753A-4D6E-9221-1B9A6965740A}" xr6:coauthVersionLast="47" xr6:coauthVersionMax="47" xr10:uidLastSave="{00000000-0000-0000-0000-000000000000}"/>
  <bookViews>
    <workbookView xWindow="-120" yWindow="-120" windowWidth="29040" windowHeight="15720" xr2:uid="{013A011D-B796-428A-902F-30AF5649C8E7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50" i="4"/>
  <c r="AF222" i="4"/>
  <c r="AF194" i="4"/>
  <c r="AF166" i="4"/>
  <c r="AF138" i="4"/>
  <c r="AF110" i="4"/>
  <c r="AF82" i="4"/>
  <c r="AF54" i="4"/>
  <c r="AF40" i="4"/>
  <c r="AF16" i="4"/>
  <c r="AF109" i="4"/>
  <c r="AF136" i="4"/>
  <c r="AF80" i="4"/>
  <c r="AF53" i="4"/>
  <c r="AF39" i="4"/>
  <c r="AF30" i="4"/>
  <c r="AF11" i="4"/>
  <c r="AF247" i="4"/>
  <c r="AF191" i="4"/>
  <c r="AF163" i="4"/>
  <c r="AF135" i="4"/>
  <c r="AF107" i="4"/>
  <c r="AF79" i="4"/>
  <c r="AF22" i="4"/>
  <c r="AF15" i="4"/>
  <c r="AF246" i="4"/>
  <c r="AF162" i="4"/>
  <c r="AF134" i="4"/>
  <c r="AF106" i="4"/>
  <c r="AF78" i="4"/>
  <c r="AF38" i="4"/>
  <c r="AF249" i="4"/>
  <c r="AF221" i="4"/>
  <c r="AF193" i="4"/>
  <c r="AF165" i="4"/>
  <c r="AF137" i="4"/>
  <c r="AF81" i="4"/>
  <c r="AF219" i="4"/>
  <c r="AF190" i="4"/>
  <c r="AF52" i="4"/>
  <c r="AF248" i="4"/>
  <c r="AF220" i="4"/>
  <c r="AF192" i="4"/>
  <c r="AF164" i="4"/>
  <c r="AF108" i="4"/>
  <c r="AF235" i="4"/>
  <c r="AF207" i="4"/>
  <c r="AF179" i="4"/>
  <c r="AF151" i="4"/>
  <c r="AF123" i="4"/>
  <c r="AF95" i="4"/>
  <c r="AF67" i="4"/>
  <c r="AF20" i="4"/>
  <c r="AF6" i="4"/>
  <c r="AF206" i="4"/>
  <c r="AF178" i="4"/>
  <c r="AF150" i="4"/>
  <c r="AF122" i="4"/>
  <c r="AF94" i="4"/>
  <c r="AF66" i="4"/>
  <c r="AF46" i="4"/>
  <c r="AF34" i="4"/>
  <c r="AF26" i="4"/>
  <c r="AF9" i="4"/>
  <c r="AF5" i="4"/>
  <c r="AF233" i="4"/>
  <c r="AF205" i="4"/>
  <c r="AF177" i="4"/>
  <c r="AF149" i="4"/>
  <c r="AF93" i="4"/>
  <c r="AF65" i="4"/>
  <c r="AF13" i="4"/>
  <c r="AF204" i="4"/>
  <c r="AF148" i="4"/>
  <c r="AF92" i="4"/>
  <c r="AF45" i="4"/>
  <c r="AF231" i="4"/>
  <c r="AF147" i="4"/>
  <c r="AF91" i="4"/>
  <c r="AF33" i="4"/>
  <c r="AF230" i="4"/>
  <c r="AF174" i="4"/>
  <c r="AF118" i="4"/>
  <c r="AF90" i="4"/>
  <c r="AF44" i="4"/>
  <c r="AF229" i="4"/>
  <c r="AF173" i="4"/>
  <c r="AF117" i="4"/>
  <c r="AF61" i="4"/>
  <c r="AF200" i="4"/>
  <c r="AF88" i="4"/>
  <c r="AF43" i="4"/>
  <c r="AF24" i="4"/>
  <c r="AF199" i="4"/>
  <c r="AF143" i="4"/>
  <c r="AF87" i="4"/>
  <c r="AF18" i="4"/>
  <c r="AF226" i="4"/>
  <c r="AF198" i="4"/>
  <c r="AF170" i="4"/>
  <c r="AF142" i="4"/>
  <c r="AF114" i="4"/>
  <c r="AF86" i="4"/>
  <c r="AF58" i="4"/>
  <c r="AF225" i="4"/>
  <c r="AF169" i="4"/>
  <c r="AF141" i="4"/>
  <c r="AF85" i="4"/>
  <c r="AF224" i="4"/>
  <c r="AF168" i="4"/>
  <c r="AF112" i="4"/>
  <c r="AF56" i="4"/>
  <c r="AF31" i="4"/>
  <c r="AF195" i="4"/>
  <c r="AF167" i="4"/>
  <c r="AF234" i="4"/>
  <c r="AF121" i="4"/>
  <c r="AF232" i="4"/>
  <c r="AF176" i="4"/>
  <c r="AF120" i="4"/>
  <c r="AF64" i="4"/>
  <c r="AF2" i="4"/>
  <c r="AF203" i="4"/>
  <c r="AF175" i="4"/>
  <c r="AF119" i="4"/>
  <c r="AF63" i="4"/>
  <c r="AF25" i="4"/>
  <c r="AF202" i="4"/>
  <c r="AF146" i="4"/>
  <c r="AF62" i="4"/>
  <c r="AF201" i="4"/>
  <c r="AF145" i="4"/>
  <c r="AF89" i="4"/>
  <c r="AF19" i="4"/>
  <c r="AF228" i="4"/>
  <c r="AF172" i="4"/>
  <c r="AF144" i="4"/>
  <c r="AF116" i="4"/>
  <c r="AF60" i="4"/>
  <c r="AF32" i="4"/>
  <c r="AF227" i="4"/>
  <c r="AF171" i="4"/>
  <c r="AF115" i="4"/>
  <c r="AF59" i="4"/>
  <c r="AF12" i="4"/>
  <c r="AF42" i="4"/>
  <c r="AF197" i="4"/>
  <c r="AF113" i="4"/>
  <c r="AF57" i="4"/>
  <c r="AF23" i="4"/>
  <c r="AF8" i="4"/>
  <c r="AF196" i="4"/>
  <c r="AF140" i="4"/>
  <c r="AF84" i="4"/>
  <c r="AF41" i="4"/>
  <c r="AF17" i="4"/>
  <c r="AF223" i="4"/>
  <c r="AF139" i="4"/>
  <c r="AF83" i="4"/>
  <c r="AF245" i="4"/>
  <c r="AF182" i="4"/>
  <c r="AF101" i="4"/>
  <c r="AF37" i="4"/>
  <c r="AF180" i="4"/>
  <c r="AF98" i="4"/>
  <c r="AF160" i="4"/>
  <c r="AF240" i="4"/>
  <c r="AF238" i="4"/>
  <c r="AF156" i="4"/>
  <c r="AF236" i="4"/>
  <c r="AF73" i="4"/>
  <c r="AF217" i="4"/>
  <c r="AF216" i="4"/>
  <c r="AF212" i="4"/>
  <c r="AF129" i="4"/>
  <c r="AF51" i="4"/>
  <c r="AF127" i="4"/>
  <c r="AF50" i="4"/>
  <c r="AF189" i="4"/>
  <c r="AF111" i="4"/>
  <c r="AF48" i="4"/>
  <c r="AF103" i="4"/>
  <c r="AF183" i="4"/>
  <c r="AF244" i="4"/>
  <c r="AF181" i="4"/>
  <c r="AF100" i="4"/>
  <c r="AF161" i="4"/>
  <c r="AF241" i="4"/>
  <c r="AF36" i="4"/>
  <c r="AF77" i="4"/>
  <c r="AF76" i="4"/>
  <c r="AF75" i="4"/>
  <c r="AF74" i="4"/>
  <c r="AF218" i="4"/>
  <c r="AF72" i="4"/>
  <c r="AF29" i="4"/>
  <c r="AF133" i="4"/>
  <c r="AF132" i="4"/>
  <c r="AF68" i="4"/>
  <c r="AF130" i="4"/>
  <c r="AF128" i="4"/>
  <c r="AF126" i="4"/>
  <c r="AF10" i="4"/>
  <c r="AF49" i="4"/>
  <c r="AF187" i="4"/>
  <c r="AF185" i="4"/>
  <c r="AF21" i="4"/>
  <c r="AF102" i="4"/>
  <c r="AF243" i="4"/>
  <c r="AF99" i="4"/>
  <c r="AF7" i="4"/>
  <c r="AF97" i="4"/>
  <c r="AF159" i="4"/>
  <c r="AF158" i="4"/>
  <c r="AF157" i="4"/>
  <c r="AF237" i="4"/>
  <c r="AF155" i="4"/>
  <c r="AF154" i="4"/>
  <c r="AF153" i="4"/>
  <c r="AF152" i="4"/>
  <c r="AF70" i="4"/>
  <c r="AF214" i="4"/>
  <c r="AF131" i="4"/>
  <c r="AF55" i="4"/>
  <c r="AF210" i="4"/>
  <c r="AF208" i="4"/>
  <c r="AF125" i="4"/>
  <c r="AF124" i="4"/>
  <c r="AF105" i="4"/>
  <c r="AF184" i="4"/>
  <c r="AF242" i="4"/>
  <c r="AF96" i="4"/>
  <c r="AF239" i="4"/>
  <c r="AF35" i="4"/>
  <c r="AF14" i="4"/>
  <c r="AF71" i="4"/>
  <c r="AF215" i="4"/>
  <c r="AF69" i="4"/>
  <c r="AF213" i="4"/>
  <c r="AF28" i="4"/>
  <c r="AF211" i="4"/>
  <c r="AF209" i="4"/>
  <c r="AF27" i="4"/>
  <c r="AF188" i="4"/>
  <c r="AF186" i="4"/>
  <c r="AF104" i="4"/>
  <c r="AF47" i="4"/>
  <c r="AB2" i="4" l="1"/>
  <c r="AD2" i="4"/>
  <c r="AD54" i="4" l="1"/>
  <c r="J32" i="4" s="1"/>
  <c r="AD40" i="4"/>
  <c r="M9" i="4" s="1"/>
  <c r="AD16" i="4"/>
  <c r="H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47" i="4"/>
  <c r="I34" i="4" s="1"/>
  <c r="AD27" i="4"/>
  <c r="I9" i="4" s="1"/>
  <c r="AD20" i="4"/>
  <c r="H12" i="4" s="1"/>
  <c r="J12" i="4" s="1"/>
  <c r="AD46" i="4"/>
  <c r="I33" i="4" s="1"/>
  <c r="AD26" i="4"/>
  <c r="I8" i="4" s="1"/>
  <c r="AD45" i="4"/>
  <c r="I32" i="4" s="1"/>
  <c r="AD43" i="4"/>
  <c r="I30" i="4" s="1"/>
  <c r="AD32" i="4"/>
  <c r="I20" i="4" s="1"/>
  <c r="AD18" i="4"/>
  <c r="H10" i="4" s="1"/>
  <c r="J10" i="4" s="1"/>
  <c r="AD42" i="4"/>
  <c r="I29" i="4" s="1"/>
  <c r="AD23" i="4"/>
  <c r="H21" i="4" s="1"/>
  <c r="AD8" i="4"/>
  <c r="D8" i="4" s="1"/>
  <c r="AD34" i="4"/>
  <c r="I22" i="4" s="1"/>
  <c r="AD9" i="4"/>
  <c r="D10" i="4" s="1"/>
  <c r="D14" i="4" s="1"/>
  <c r="AD13" i="4"/>
  <c r="C18" i="4" s="1"/>
  <c r="AD33" i="4"/>
  <c r="I21" i="4" s="1"/>
  <c r="AD25" i="4"/>
  <c r="I7" i="4" s="1"/>
  <c r="I13" i="4" s="1"/>
  <c r="I15" i="4" s="1"/>
  <c r="AD44" i="4"/>
  <c r="I31" i="4" s="1"/>
  <c r="AD19" i="4"/>
  <c r="H11" i="4" s="1"/>
  <c r="J11" i="4" s="1"/>
  <c r="AD24" i="4"/>
  <c r="H22" i="4" s="1"/>
  <c r="AD12" i="4"/>
  <c r="D13" i="4" s="1"/>
  <c r="AD38" i="4"/>
  <c r="M7" i="4" s="1"/>
  <c r="AD7" i="4"/>
  <c r="D7" i="4" s="1"/>
  <c r="AD17" i="4"/>
  <c r="H9" i="4" s="1"/>
  <c r="AD36" i="4"/>
  <c r="L8" i="4" s="1"/>
  <c r="AD10" i="4"/>
  <c r="D11" i="4" s="1"/>
  <c r="AD37" i="4"/>
  <c r="L9" i="4" s="1"/>
  <c r="AD52" i="4"/>
  <c r="J30" i="4" s="1"/>
  <c r="AD51" i="4"/>
  <c r="J29" i="4" s="1"/>
  <c r="AD50" i="4"/>
  <c r="J28" i="4" s="1"/>
  <c r="AD14" i="4"/>
  <c r="D16" i="4" s="1"/>
  <c r="AD29" i="4"/>
  <c r="I11" i="4" s="1"/>
  <c r="AD28" i="4"/>
  <c r="I10" i="4" s="1"/>
  <c r="AD49" i="4"/>
  <c r="I36" i="4" s="1"/>
  <c r="AD48" i="4"/>
  <c r="I35" i="4" s="1"/>
  <c r="AD21" i="4"/>
  <c r="H14" i="4" s="1"/>
  <c r="AD35" i="4"/>
  <c r="L7" i="4" s="1"/>
  <c r="L15" i="4" s="1"/>
  <c r="AD31" i="4"/>
  <c r="I14" i="4" s="1"/>
  <c r="AD41" i="4"/>
  <c r="I28" i="4" s="1"/>
  <c r="J21" i="4" l="1"/>
  <c r="I37" i="4"/>
  <c r="I23" i="4"/>
  <c r="J9" i="4"/>
  <c r="D9" i="4"/>
  <c r="J14" i="4"/>
  <c r="J37" i="4"/>
  <c r="H13" i="4"/>
  <c r="H15" i="4" s="1"/>
  <c r="J7" i="4"/>
  <c r="H23" i="4"/>
  <c r="J20" i="4"/>
  <c r="M15" i="4"/>
  <c r="J8" i="4"/>
  <c r="J22" i="4"/>
  <c r="J23" i="4" l="1"/>
  <c r="J13" i="4"/>
  <c r="D25" i="4"/>
  <c r="D26" i="4"/>
  <c r="D15" i="4"/>
  <c r="D23" i="4" l="1"/>
  <c r="D20" i="4"/>
  <c r="D24" i="4"/>
  <c r="D22" i="4"/>
  <c r="D21" i="4"/>
  <c r="K8" i="4"/>
  <c r="K9" i="4"/>
  <c r="K12" i="4"/>
  <c r="J15" i="4"/>
  <c r="K7" i="4"/>
  <c r="K11" i="4"/>
  <c r="K10" i="4"/>
</calcChain>
</file>

<file path=xl/sharedStrings.xml><?xml version="1.0" encoding="utf-8"?>
<sst xmlns="http://schemas.openxmlformats.org/spreadsheetml/2006/main" count="769" uniqueCount="302">
  <si>
    <t>水洗化人口等（令和4年度実績）</t>
  </si>
  <si>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</si>
  <si>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</si>
  <si>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</si>
  <si>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</si>
  <si>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</si>
  <si>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</si>
  <si>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</si>
  <si>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</si>
  <si>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</si>
  <si>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 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</si>
  <si>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</si>
  <si>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</si>
  <si>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</si>
  <si>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</si>
  <si>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</si>
  <si>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</si>
  <si>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</si>
  <si>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</si>
  <si>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</si>
  <si>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</si>
  <si>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</si>
  <si>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</si>
  <si>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</si>
  <si>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</si>
  <si>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</si>
  <si>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</si>
  <si>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</si>
  <si>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</si>
  <si>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</si>
  <si>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</si>
  <si>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</si>
  <si>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</si>
  <si>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長崎県</t>
  </si>
  <si>
    <t>42000</t>
  </si>
  <si>
    <t>合計</t>
  </si>
  <si>
    <t>42201</t>
  </si>
  <si>
    <t>長崎市</t>
  </si>
  <si>
    <t>○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</si>
  <si>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</si>
  <si>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</si>
  <si>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</si>
  <si>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</si>
  <si>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</si>
  <si>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</si>
  <si>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</si>
  <si>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</si>
  <si>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</si>
  <si>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</si>
  <si>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</si>
  <si>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</si>
  <si>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</si>
  <si>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</si>
  <si>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</si>
  <si>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</si>
  <si>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</si>
  <si>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</si>
  <si>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</si>
  <si>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</si>
  <si>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</si>
  <si>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</si>
  <si>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</si>
  <si>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</si>
  <si>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</si>
  <si>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</si>
  <si>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</si>
  <si>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</si>
  <si>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</si>
  <si>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</si>
  <si>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</si>
  <si>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</si>
  <si>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</si>
  <si>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</si>
  <si>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</si>
  <si>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</si>
  <si>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</si>
  <si>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</si>
  <si>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</si>
  <si>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</si>
  <si>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し尿処理の状況（令和4年度実績）</t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</si>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</sst>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0" fontId="9" fillId="0" borderId="9" xfId="6" applyFont="1" applyBorder="1" applyAlignment="1">
      <alignment horizontal="center" vertical="center" textRotation="255" shrinkToFit="1"/>
    </xf>
    <xf numFmtId="38" fontId="9" fillId="0" borderId="8" xfId="9" applyFont="1" applyFill="1" applyBorder="1" applyAlignment="1">
      <alignment vertical="center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7" xfId="6" applyFont="1" applyBorder="1" applyAlignment="1">
      <alignment horizontal="center" vertical="center" textRotation="255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0" xfId="6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11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</cellXfs>
  <cellStyles count="11">
    <cellStyle name="パーセント 2" xfId="10" xr:uid="{1DA285C5-8C51-480B-87D2-E1019A9E0007}"/>
    <cellStyle name="桁区切り" xfId="1" builtinId="6"/>
    <cellStyle name="桁区切り 2" xfId="9" xr:uid="{79AB5840-78EB-491F-A790-ADD0A318B6BE}"/>
    <cellStyle name="標準" xfId="0" builtinId="0"/>
    <cellStyle name="標準 2" xfId="2" xr:uid="{0A3911B0-CAFA-46CE-9EFC-5FA6F468EBF9}"/>
    <cellStyle name="標準 2 2" xfId="4" xr:uid="{6E1C380D-D96E-4CD5-AE9B-34FD2D7A5E9B}"/>
    <cellStyle name="標準_0625し尿市1" xfId="3" xr:uid="{3B70BD72-027F-426F-BB1C-63EB784C8073}"/>
    <cellStyle name="標準_0625し尿市2" xfId="5" xr:uid="{18CC7885-541C-40D1-82CE-408BB4931646}"/>
    <cellStyle name="標準_H12集計結果（ごみ処理状況）" xfId="7" xr:uid="{13B2C49C-E75B-4065-8AA4-777E238A2796}"/>
    <cellStyle name="標準_H12集計結果（し尿処理）" xfId="6" xr:uid="{ED787000-BB1B-41DF-8C01-3B8D06099D4D}"/>
    <cellStyle name="標準_H12集計結果（経費）" xfId="8" xr:uid="{1F92B00C-8AD8-4F4A-A633-0ACE0B1B8A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A1D4-FE1C-460A-BB8A-CF6F1A518E06}">
  <dimension ref="A1:AC2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4"/>
  <cols>
    <col min="1" max="1" width="10.75" style="4" customWidth="1"/>
    <col min="2" max="2" width="8.75" style="16" customWidth="1"/>
    <col min="3" max="3" width="12.6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625" style="4" customWidth="1"/>
    <col min="26" max="16384" width="9" style="4"/>
  </cols>
  <sheetData>
    <row r="1" spans="1:29" ht="17.25" x14ac:dyDescent="0.1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4">
      <c r="A2" s="5" t="s">
        <v>1</v>
      </c>
      <c r="B2" s="6" t="s">
        <v>2</v>
      </c>
      <c r="C2" s="7" t="s">
        <v>3</v>
      </c>
      <c r="D2" s="8" t="s">
        <v>4</v>
      </c>
      <c r="E2" s="8" t="s">
        <v>4</v>
      </c>
      <c r="F2" s="8" t="s">
        <v>4</v>
      </c>
      <c r="G2" s="8" t="s">
        <v>4</v>
      </c>
      <c r="H2" s="8" t="s">
        <v>4</v>
      </c>
      <c r="I2" s="8" t="s">
        <v>4</v>
      </c>
      <c r="J2" s="8" t="s">
        <v>4</v>
      </c>
      <c r="K2" s="8" t="s">
        <v>4</v>
      </c>
      <c r="L2" s="8" t="s">
        <v>4</v>
      </c>
      <c r="M2" s="8" t="s">
        <v>4</v>
      </c>
      <c r="N2" s="8" t="s">
        <v>4</v>
      </c>
      <c r="O2" s="8" t="s">
        <v>4</v>
      </c>
      <c r="P2" s="8" t="s">
        <v>4</v>
      </c>
      <c r="Q2" s="8" t="s">
        <v>4</v>
      </c>
      <c r="R2" s="8" t="s">
        <v>4</v>
      </c>
      <c r="S2" s="8" t="s">
        <v>4</v>
      </c>
      <c r="T2" s="8" t="s">
        <v>4</v>
      </c>
      <c r="U2" s="9" t="s">
        <v>5</v>
      </c>
      <c r="V2" s="10" t="s">
        <v>6</v>
      </c>
      <c r="W2" s="10" t="s">
        <v>6</v>
      </c>
      <c r="X2" s="10" t="s">
        <v>6</v>
      </c>
      <c r="Y2" s="10" t="s">
        <v>6</v>
      </c>
      <c r="Z2" s="8" t="s">
        <v>7</v>
      </c>
      <c r="AA2" s="8" t="s">
        <v>7</v>
      </c>
      <c r="AB2" s="8" t="s">
        <v>7</v>
      </c>
      <c r="AC2" s="8" t="s">
        <v>7</v>
      </c>
    </row>
    <row r="3" spans="1:29" ht="13.5" customHeight="1" x14ac:dyDescent="0.4">
      <c r="A3" s="5"/>
      <c r="B3" s="6"/>
      <c r="C3" s="7"/>
      <c r="D3" s="8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0" t="s">
        <v>10</v>
      </c>
      <c r="J3" s="10" t="s">
        <v>10</v>
      </c>
      <c r="K3" s="10" t="s">
        <v>10</v>
      </c>
      <c r="L3" s="10" t="s">
        <v>10</v>
      </c>
      <c r="M3" s="10" t="s">
        <v>10</v>
      </c>
      <c r="N3" s="10" t="s">
        <v>10</v>
      </c>
      <c r="O3" s="10" t="s">
        <v>10</v>
      </c>
      <c r="P3" s="10" t="s">
        <v>10</v>
      </c>
      <c r="Q3" s="10" t="s">
        <v>10</v>
      </c>
      <c r="R3" s="10" t="s">
        <v>10</v>
      </c>
      <c r="S3" s="10" t="s">
        <v>10</v>
      </c>
      <c r="T3" s="10" t="s">
        <v>11</v>
      </c>
      <c r="U3" s="9"/>
      <c r="V3" s="11" t="s">
        <v>12</v>
      </c>
      <c r="W3" s="11" t="s">
        <v>13</v>
      </c>
      <c r="X3" s="12" t="s">
        <v>14</v>
      </c>
      <c r="Y3" s="12" t="s">
        <v>15</v>
      </c>
      <c r="Z3" s="11" t="s">
        <v>12</v>
      </c>
      <c r="AA3" s="11" t="s">
        <v>13</v>
      </c>
      <c r="AB3" s="12" t="s">
        <v>14</v>
      </c>
      <c r="AC3" s="12" t="s">
        <v>15</v>
      </c>
    </row>
    <row r="4" spans="1:29" ht="18.75" customHeight="1" x14ac:dyDescent="0.4">
      <c r="A4" s="5"/>
      <c r="B4" s="6"/>
      <c r="C4" s="7"/>
      <c r="D4" s="8"/>
      <c r="E4" s="13" t="s">
        <v>8</v>
      </c>
      <c r="F4" s="11" t="s">
        <v>16</v>
      </c>
      <c r="G4" s="11" t="s">
        <v>17</v>
      </c>
      <c r="H4" s="11" t="s">
        <v>18</v>
      </c>
      <c r="I4" s="13" t="s">
        <v>8</v>
      </c>
      <c r="J4" s="11" t="s">
        <v>19</v>
      </c>
      <c r="K4" s="11" t="s">
        <v>20</v>
      </c>
      <c r="L4" s="11" t="s">
        <v>21</v>
      </c>
      <c r="M4" s="11" t="s">
        <v>22</v>
      </c>
      <c r="N4" s="11" t="s">
        <v>23</v>
      </c>
      <c r="O4" s="11" t="s">
        <v>24</v>
      </c>
      <c r="P4" s="11" t="s">
        <v>25</v>
      </c>
      <c r="Q4" s="11" t="s">
        <v>25</v>
      </c>
      <c r="R4" s="11" t="s">
        <v>25</v>
      </c>
      <c r="S4" s="11" t="s">
        <v>25</v>
      </c>
      <c r="T4" s="11" t="s">
        <v>26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27</v>
      </c>
      <c r="Q5" s="11" t="s">
        <v>28</v>
      </c>
      <c r="R5" s="12" t="s">
        <v>29</v>
      </c>
      <c r="S5" s="12" t="s">
        <v>30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4">
      <c r="A6" s="5"/>
      <c r="B6" s="6"/>
      <c r="C6" s="7"/>
      <c r="D6" s="8" t="s">
        <v>31</v>
      </c>
      <c r="E6" s="8" t="s">
        <v>31</v>
      </c>
      <c r="F6" s="12" t="s">
        <v>32</v>
      </c>
      <c r="G6" s="8" t="s">
        <v>31</v>
      </c>
      <c r="H6" s="8" t="s">
        <v>31</v>
      </c>
      <c r="I6" s="8" t="s">
        <v>31</v>
      </c>
      <c r="J6" s="12" t="s">
        <v>32</v>
      </c>
      <c r="K6" s="8" t="s">
        <v>31</v>
      </c>
      <c r="L6" s="12" t="s">
        <v>32</v>
      </c>
      <c r="M6" s="8" t="s">
        <v>31</v>
      </c>
      <c r="N6" s="12" t="s">
        <v>32</v>
      </c>
      <c r="O6" s="8" t="s">
        <v>31</v>
      </c>
      <c r="P6" s="8" t="s">
        <v>31</v>
      </c>
      <c r="Q6" s="8" t="s">
        <v>31</v>
      </c>
      <c r="R6" s="8" t="s">
        <v>31</v>
      </c>
      <c r="S6" s="8" t="s">
        <v>31</v>
      </c>
      <c r="T6" s="12" t="s">
        <v>32</v>
      </c>
      <c r="U6" s="8" t="s">
        <v>31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4">
      <c r="A7" s="19" t="s">
        <v>33</v>
      </c>
      <c r="B7" s="20" t="s">
        <v>34</v>
      </c>
      <c r="C7" s="19" t="s">
        <v>35</v>
      </c>
      <c r="D7" s="21">
        <v>1304929</v>
      </c>
      <c r="E7" s="21">
        <v>238901</v>
      </c>
      <c r="F7" s="22">
        <v>18.307586083227516</v>
      </c>
      <c r="G7" s="21">
        <v>238566</v>
      </c>
      <c r="H7" s="21">
        <v>335</v>
      </c>
      <c r="I7" s="21">
        <v>1066028</v>
      </c>
      <c r="J7" s="22">
        <v>81.692413916772495</v>
      </c>
      <c r="K7" s="21">
        <v>786451</v>
      </c>
      <c r="L7" s="22">
        <v>60.267723378053518</v>
      </c>
      <c r="M7" s="21">
        <v>4777</v>
      </c>
      <c r="N7" s="22">
        <v>0.36607355649234558</v>
      </c>
      <c r="O7" s="23">
        <v>28399</v>
      </c>
      <c r="P7" s="21">
        <v>246401</v>
      </c>
      <c r="Q7" s="21">
        <v>26006</v>
      </c>
      <c r="R7" s="21">
        <v>217322</v>
      </c>
      <c r="S7" s="21">
        <v>3073</v>
      </c>
      <c r="T7" s="22">
        <v>18.882329996497894</v>
      </c>
      <c r="U7" s="21">
        <v>10772</v>
      </c>
      <c r="V7" s="24">
        <v>17</v>
      </c>
      <c r="W7" s="24">
        <v>1</v>
      </c>
      <c r="X7" s="24">
        <v>0</v>
      </c>
      <c r="Y7" s="24">
        <v>3</v>
      </c>
      <c r="Z7" s="24">
        <v>13</v>
      </c>
      <c r="AA7" s="24">
        <v>0</v>
      </c>
      <c r="AB7" s="24">
        <v>0</v>
      </c>
      <c r="AC7" s="24">
        <v>8</v>
      </c>
    </row>
    <row r="8" spans="1:29" ht="13.5" customHeight="1" x14ac:dyDescent="0.4">
      <c r="A8" s="25" t="s">
        <v>33</v>
      </c>
      <c r="B8" s="26" t="s">
        <v>36</v>
      </c>
      <c r="C8" s="25" t="s">
        <v>37</v>
      </c>
      <c r="D8" s="27">
        <v>398747</v>
      </c>
      <c r="E8" s="27">
        <v>18034</v>
      </c>
      <c r="F8" s="28">
        <v>4.5226672551768408</v>
      </c>
      <c r="G8" s="27">
        <v>18034</v>
      </c>
      <c r="H8" s="27">
        <v>0</v>
      </c>
      <c r="I8" s="27">
        <v>380713</v>
      </c>
      <c r="J8" s="29">
        <v>95.477332744823158</v>
      </c>
      <c r="K8" s="27">
        <v>366521</v>
      </c>
      <c r="L8" s="29">
        <v>91.918183710473059</v>
      </c>
      <c r="M8" s="27">
        <v>0</v>
      </c>
      <c r="N8" s="29">
        <v>0</v>
      </c>
      <c r="O8" s="27">
        <v>5836</v>
      </c>
      <c r="P8" s="27">
        <v>8356</v>
      </c>
      <c r="Q8" s="27">
        <v>1061</v>
      </c>
      <c r="R8" s="27">
        <v>7295</v>
      </c>
      <c r="S8" s="27">
        <v>0</v>
      </c>
      <c r="T8" s="29">
        <v>2.0955643553431123</v>
      </c>
      <c r="U8" s="27">
        <v>3540</v>
      </c>
      <c r="V8" s="25" t="s">
        <v>38</v>
      </c>
      <c r="W8" s="25"/>
      <c r="X8" s="25"/>
      <c r="Y8" s="25"/>
      <c r="Z8" s="25"/>
      <c r="AA8" s="25"/>
      <c r="AB8" s="25"/>
      <c r="AC8" s="25" t="s">
        <v>38</v>
      </c>
    </row>
    <row r="9" spans="1:29" ht="13.5" customHeight="1" x14ac:dyDescent="0.4">
      <c r="A9" s="25" t="s">
        <v>33</v>
      </c>
      <c r="B9" s="26" t="s">
        <v>39</v>
      </c>
      <c r="C9" s="25" t="s">
        <v>40</v>
      </c>
      <c r="D9" s="27">
        <v>240848</v>
      </c>
      <c r="E9" s="27">
        <v>48952</v>
      </c>
      <c r="F9" s="28">
        <v>20.324852188932439</v>
      </c>
      <c r="G9" s="27">
        <v>48952</v>
      </c>
      <c r="H9" s="27">
        <v>0</v>
      </c>
      <c r="I9" s="27">
        <v>191896</v>
      </c>
      <c r="J9" s="29">
        <v>79.675147811067561</v>
      </c>
      <c r="K9" s="27">
        <v>135381</v>
      </c>
      <c r="L9" s="29">
        <v>56.210140835713808</v>
      </c>
      <c r="M9" s="27">
        <v>0</v>
      </c>
      <c r="N9" s="29">
        <v>0</v>
      </c>
      <c r="O9" s="27">
        <v>89</v>
      </c>
      <c r="P9" s="27">
        <v>56426</v>
      </c>
      <c r="Q9" s="27">
        <v>10516</v>
      </c>
      <c r="R9" s="27">
        <v>45910</v>
      </c>
      <c r="S9" s="27">
        <v>0</v>
      </c>
      <c r="T9" s="29">
        <v>23.428054208463429</v>
      </c>
      <c r="U9" s="27">
        <v>1885</v>
      </c>
      <c r="V9" s="25"/>
      <c r="W9" s="25"/>
      <c r="X9" s="25"/>
      <c r="Y9" s="25" t="s">
        <v>38</v>
      </c>
      <c r="Z9" s="25"/>
      <c r="AA9" s="25"/>
      <c r="AB9" s="25"/>
      <c r="AC9" s="25" t="s">
        <v>38</v>
      </c>
    </row>
    <row r="10" spans="1:29" ht="13.5" customHeight="1" x14ac:dyDescent="0.4">
      <c r="A10" s="25" t="s">
        <v>33</v>
      </c>
      <c r="B10" s="26" t="s">
        <v>41</v>
      </c>
      <c r="C10" s="25" t="s">
        <v>42</v>
      </c>
      <c r="D10" s="27">
        <v>43242</v>
      </c>
      <c r="E10" s="27">
        <v>17437</v>
      </c>
      <c r="F10" s="28">
        <v>40.324221821377364</v>
      </c>
      <c r="G10" s="27">
        <v>17437</v>
      </c>
      <c r="H10" s="27">
        <v>0</v>
      </c>
      <c r="I10" s="27">
        <v>25805</v>
      </c>
      <c r="J10" s="29">
        <v>59.675778178622643</v>
      </c>
      <c r="K10" s="27">
        <v>0</v>
      </c>
      <c r="L10" s="29">
        <v>0</v>
      </c>
      <c r="M10" s="27">
        <v>480</v>
      </c>
      <c r="N10" s="29">
        <v>1.1100319134175107</v>
      </c>
      <c r="O10" s="27">
        <v>0</v>
      </c>
      <c r="P10" s="27">
        <v>25325</v>
      </c>
      <c r="Q10" s="27">
        <v>0</v>
      </c>
      <c r="R10" s="27">
        <v>22323</v>
      </c>
      <c r="S10" s="27">
        <v>3002</v>
      </c>
      <c r="T10" s="29">
        <v>58.565746265205121</v>
      </c>
      <c r="U10" s="27">
        <v>465</v>
      </c>
      <c r="V10" s="25" t="s">
        <v>38</v>
      </c>
      <c r="W10" s="25"/>
      <c r="X10" s="25"/>
      <c r="Y10" s="25"/>
      <c r="Z10" s="25" t="s">
        <v>38</v>
      </c>
      <c r="AA10" s="25"/>
      <c r="AB10" s="25"/>
      <c r="AC10" s="25"/>
    </row>
    <row r="11" spans="1:29" ht="13.5" customHeight="1" x14ac:dyDescent="0.4">
      <c r="A11" s="25" t="s">
        <v>33</v>
      </c>
      <c r="B11" s="26" t="s">
        <v>43</v>
      </c>
      <c r="C11" s="25" t="s">
        <v>44</v>
      </c>
      <c r="D11" s="27">
        <v>134848</v>
      </c>
      <c r="E11" s="27">
        <v>20407</v>
      </c>
      <c r="F11" s="28">
        <v>15.133335310868535</v>
      </c>
      <c r="G11" s="27">
        <v>20403</v>
      </c>
      <c r="H11" s="27">
        <v>4</v>
      </c>
      <c r="I11" s="27">
        <v>114441</v>
      </c>
      <c r="J11" s="29">
        <v>84.866664689131468</v>
      </c>
      <c r="K11" s="27">
        <v>77811</v>
      </c>
      <c r="L11" s="29">
        <v>57.702746796392979</v>
      </c>
      <c r="M11" s="27">
        <v>0</v>
      </c>
      <c r="N11" s="29">
        <v>0</v>
      </c>
      <c r="O11" s="27">
        <v>12915</v>
      </c>
      <c r="P11" s="27">
        <v>23715</v>
      </c>
      <c r="Q11" s="27">
        <v>1882</v>
      </c>
      <c r="R11" s="27">
        <v>21833</v>
      </c>
      <c r="S11" s="27">
        <v>0</v>
      </c>
      <c r="T11" s="29">
        <v>17.586467726625536</v>
      </c>
      <c r="U11" s="27">
        <v>1179</v>
      </c>
      <c r="V11" s="25"/>
      <c r="W11" s="25"/>
      <c r="X11" s="25"/>
      <c r="Y11" s="25" t="s">
        <v>38</v>
      </c>
      <c r="Z11" s="25"/>
      <c r="AA11" s="25"/>
      <c r="AB11" s="25"/>
      <c r="AC11" s="25" t="s">
        <v>38</v>
      </c>
    </row>
    <row r="12" spans="1:29" ht="13.5" customHeight="1" x14ac:dyDescent="0.4">
      <c r="A12" s="25" t="s">
        <v>33</v>
      </c>
      <c r="B12" s="26" t="s">
        <v>45</v>
      </c>
      <c r="C12" s="25" t="s">
        <v>46</v>
      </c>
      <c r="D12" s="27">
        <v>98237</v>
      </c>
      <c r="E12" s="27">
        <v>1683</v>
      </c>
      <c r="F12" s="28">
        <v>1.7132037826888036</v>
      </c>
      <c r="G12" s="27">
        <v>1683</v>
      </c>
      <c r="H12" s="27">
        <v>0</v>
      </c>
      <c r="I12" s="27">
        <v>96554</v>
      </c>
      <c r="J12" s="29">
        <v>98.286796217311206</v>
      </c>
      <c r="K12" s="27">
        <v>87127</v>
      </c>
      <c r="L12" s="29">
        <v>88.690615552185022</v>
      </c>
      <c r="M12" s="27">
        <v>0</v>
      </c>
      <c r="N12" s="29">
        <v>0</v>
      </c>
      <c r="O12" s="27">
        <v>6406</v>
      </c>
      <c r="P12" s="27">
        <v>3021</v>
      </c>
      <c r="Q12" s="27">
        <v>47</v>
      </c>
      <c r="R12" s="27">
        <v>2974</v>
      </c>
      <c r="S12" s="27">
        <v>0</v>
      </c>
      <c r="T12" s="29">
        <v>3.0752160591223268</v>
      </c>
      <c r="U12" s="27">
        <v>556</v>
      </c>
      <c r="V12" s="25" t="s">
        <v>38</v>
      </c>
      <c r="W12" s="25"/>
      <c r="X12" s="25"/>
      <c r="Y12" s="25"/>
      <c r="Z12" s="25" t="s">
        <v>38</v>
      </c>
      <c r="AA12" s="25"/>
      <c r="AB12" s="25"/>
      <c r="AC12" s="25"/>
    </row>
    <row r="13" spans="1:29" ht="13.5" customHeight="1" x14ac:dyDescent="0.4">
      <c r="A13" s="25" t="s">
        <v>33</v>
      </c>
      <c r="B13" s="26" t="s">
        <v>47</v>
      </c>
      <c r="C13" s="25" t="s">
        <v>48</v>
      </c>
      <c r="D13" s="27">
        <v>29347</v>
      </c>
      <c r="E13" s="27">
        <v>15733</v>
      </c>
      <c r="F13" s="28">
        <v>53.610249769993523</v>
      </c>
      <c r="G13" s="27">
        <v>15733</v>
      </c>
      <c r="H13" s="27">
        <v>0</v>
      </c>
      <c r="I13" s="27">
        <v>13614</v>
      </c>
      <c r="J13" s="29">
        <v>46.389750230006477</v>
      </c>
      <c r="K13" s="27">
        <v>0</v>
      </c>
      <c r="L13" s="29">
        <v>0</v>
      </c>
      <c r="M13" s="27">
        <v>267</v>
      </c>
      <c r="N13" s="29">
        <v>0.90980338705830244</v>
      </c>
      <c r="O13" s="27">
        <v>140</v>
      </c>
      <c r="P13" s="27">
        <v>13207</v>
      </c>
      <c r="Q13" s="27">
        <v>1434</v>
      </c>
      <c r="R13" s="27">
        <v>11773</v>
      </c>
      <c r="S13" s="27">
        <v>0</v>
      </c>
      <c r="T13" s="29">
        <v>45.002896377823973</v>
      </c>
      <c r="U13" s="27">
        <v>220</v>
      </c>
      <c r="V13" s="25" t="s">
        <v>38</v>
      </c>
      <c r="W13" s="25"/>
      <c r="X13" s="25"/>
      <c r="Y13" s="25"/>
      <c r="Z13" s="25"/>
      <c r="AA13" s="25"/>
      <c r="AB13" s="25"/>
      <c r="AC13" s="25" t="s">
        <v>38</v>
      </c>
    </row>
    <row r="14" spans="1:29" ht="13.5" customHeight="1" x14ac:dyDescent="0.4">
      <c r="A14" s="25" t="s">
        <v>33</v>
      </c>
      <c r="B14" s="26" t="s">
        <v>49</v>
      </c>
      <c r="C14" s="25" t="s">
        <v>50</v>
      </c>
      <c r="D14" s="27">
        <v>21182</v>
      </c>
      <c r="E14" s="27">
        <v>10483</v>
      </c>
      <c r="F14" s="28">
        <v>49.490133131904443</v>
      </c>
      <c r="G14" s="27">
        <v>10483</v>
      </c>
      <c r="H14" s="27">
        <v>0</v>
      </c>
      <c r="I14" s="27">
        <v>10699</v>
      </c>
      <c r="J14" s="29">
        <v>50.509866868095557</v>
      </c>
      <c r="K14" s="27">
        <v>3915</v>
      </c>
      <c r="L14" s="29">
        <v>18.482673968463789</v>
      </c>
      <c r="M14" s="27">
        <v>0</v>
      </c>
      <c r="N14" s="29">
        <v>0</v>
      </c>
      <c r="O14" s="27">
        <v>960</v>
      </c>
      <c r="P14" s="27">
        <v>5824</v>
      </c>
      <c r="Q14" s="27">
        <v>438</v>
      </c>
      <c r="R14" s="27">
        <v>5386</v>
      </c>
      <c r="S14" s="27">
        <v>0</v>
      </c>
      <c r="T14" s="29">
        <v>27.495042961004629</v>
      </c>
      <c r="U14" s="27">
        <v>243</v>
      </c>
      <c r="V14" s="25" t="s">
        <v>38</v>
      </c>
      <c r="W14" s="25"/>
      <c r="X14" s="25"/>
      <c r="Y14" s="25"/>
      <c r="Z14" s="25"/>
      <c r="AA14" s="25"/>
      <c r="AB14" s="25"/>
      <c r="AC14" s="25" t="s">
        <v>38</v>
      </c>
    </row>
    <row r="15" spans="1:29" ht="13.5" customHeight="1" x14ac:dyDescent="0.4">
      <c r="A15" s="25" t="s">
        <v>33</v>
      </c>
      <c r="B15" s="26" t="s">
        <v>51</v>
      </c>
      <c r="C15" s="25" t="s">
        <v>52</v>
      </c>
      <c r="D15" s="27">
        <v>28348</v>
      </c>
      <c r="E15" s="27">
        <v>14912</v>
      </c>
      <c r="F15" s="28">
        <v>52.603358261605763</v>
      </c>
      <c r="G15" s="27">
        <v>14912</v>
      </c>
      <c r="H15" s="27">
        <v>0</v>
      </c>
      <c r="I15" s="27">
        <v>13436</v>
      </c>
      <c r="J15" s="29">
        <v>47.396641738394237</v>
      </c>
      <c r="K15" s="27">
        <v>0</v>
      </c>
      <c r="L15" s="29">
        <v>0</v>
      </c>
      <c r="M15" s="27">
        <v>0</v>
      </c>
      <c r="N15" s="29">
        <v>0</v>
      </c>
      <c r="O15" s="27">
        <v>135</v>
      </c>
      <c r="P15" s="27">
        <v>13301</v>
      </c>
      <c r="Q15" s="27">
        <v>2051</v>
      </c>
      <c r="R15" s="27">
        <v>11250</v>
      </c>
      <c r="S15" s="27">
        <v>0</v>
      </c>
      <c r="T15" s="29">
        <v>46.920417666149291</v>
      </c>
      <c r="U15" s="27">
        <v>204</v>
      </c>
      <c r="V15" s="25" t="s">
        <v>38</v>
      </c>
      <c r="W15" s="25"/>
      <c r="X15" s="25"/>
      <c r="Y15" s="25"/>
      <c r="Z15" s="25" t="s">
        <v>38</v>
      </c>
      <c r="AA15" s="25"/>
      <c r="AB15" s="25"/>
      <c r="AC15" s="25"/>
    </row>
    <row r="16" spans="1:29" ht="13.5" customHeight="1" x14ac:dyDescent="0.4">
      <c r="A16" s="25" t="s">
        <v>33</v>
      </c>
      <c r="B16" s="26" t="s">
        <v>53</v>
      </c>
      <c r="C16" s="25" t="s">
        <v>54</v>
      </c>
      <c r="D16" s="27">
        <v>25060</v>
      </c>
      <c r="E16" s="27">
        <v>13881</v>
      </c>
      <c r="F16" s="28">
        <v>55.391061452513966</v>
      </c>
      <c r="G16" s="27">
        <v>13881</v>
      </c>
      <c r="H16" s="27">
        <v>0</v>
      </c>
      <c r="I16" s="27">
        <v>11179</v>
      </c>
      <c r="J16" s="29">
        <v>44.608938547486034</v>
      </c>
      <c r="K16" s="27">
        <v>1949</v>
      </c>
      <c r="L16" s="29">
        <v>7.77733439744613</v>
      </c>
      <c r="M16" s="27">
        <v>0</v>
      </c>
      <c r="N16" s="29">
        <v>0</v>
      </c>
      <c r="O16" s="27">
        <v>1307</v>
      </c>
      <c r="P16" s="27">
        <v>7923</v>
      </c>
      <c r="Q16" s="27">
        <v>0</v>
      </c>
      <c r="R16" s="27">
        <v>7923</v>
      </c>
      <c r="S16" s="27">
        <v>0</v>
      </c>
      <c r="T16" s="29">
        <v>31.616121308858741</v>
      </c>
      <c r="U16" s="27">
        <v>97</v>
      </c>
      <c r="V16" s="25"/>
      <c r="W16" s="25"/>
      <c r="X16" s="25"/>
      <c r="Y16" s="25" t="s">
        <v>38</v>
      </c>
      <c r="Z16" s="25"/>
      <c r="AA16" s="25"/>
      <c r="AB16" s="25"/>
      <c r="AC16" s="25" t="s">
        <v>38</v>
      </c>
    </row>
    <row r="17" spans="1:29" ht="13.5" customHeight="1" x14ac:dyDescent="0.4">
      <c r="A17" s="25" t="s">
        <v>33</v>
      </c>
      <c r="B17" s="26" t="s">
        <v>55</v>
      </c>
      <c r="C17" s="25" t="s">
        <v>56</v>
      </c>
      <c r="D17" s="27">
        <v>35173</v>
      </c>
      <c r="E17" s="27">
        <v>15003</v>
      </c>
      <c r="F17" s="28">
        <v>42.654877320672107</v>
      </c>
      <c r="G17" s="27">
        <v>15003</v>
      </c>
      <c r="H17" s="27">
        <v>0</v>
      </c>
      <c r="I17" s="27">
        <v>20170</v>
      </c>
      <c r="J17" s="29">
        <v>57.345122679327901</v>
      </c>
      <c r="K17" s="27">
        <v>0</v>
      </c>
      <c r="L17" s="29">
        <v>0</v>
      </c>
      <c r="M17" s="27">
        <v>0</v>
      </c>
      <c r="N17" s="29">
        <v>0</v>
      </c>
      <c r="O17" s="27">
        <v>38</v>
      </c>
      <c r="P17" s="27">
        <v>20132</v>
      </c>
      <c r="Q17" s="27">
        <v>3563</v>
      </c>
      <c r="R17" s="27">
        <v>16569</v>
      </c>
      <c r="S17" s="27">
        <v>0</v>
      </c>
      <c r="T17" s="29">
        <v>57.237085264265211</v>
      </c>
      <c r="U17" s="27">
        <v>271</v>
      </c>
      <c r="V17" s="25" t="s">
        <v>38</v>
      </c>
      <c r="W17" s="25"/>
      <c r="X17" s="25"/>
      <c r="Y17" s="25"/>
      <c r="Z17" s="25" t="s">
        <v>38</v>
      </c>
      <c r="AA17" s="25"/>
      <c r="AB17" s="25"/>
      <c r="AC17" s="25"/>
    </row>
    <row r="18" spans="1:29" ht="13.5" customHeight="1" x14ac:dyDescent="0.4">
      <c r="A18" s="25" t="s">
        <v>33</v>
      </c>
      <c r="B18" s="26" t="s">
        <v>57</v>
      </c>
      <c r="C18" s="25" t="s">
        <v>58</v>
      </c>
      <c r="D18" s="27">
        <v>25882</v>
      </c>
      <c r="E18" s="27">
        <v>5846</v>
      </c>
      <c r="F18" s="28">
        <v>22.587126188084383</v>
      </c>
      <c r="G18" s="27">
        <v>5846</v>
      </c>
      <c r="H18" s="27">
        <v>0</v>
      </c>
      <c r="I18" s="27">
        <v>20036</v>
      </c>
      <c r="J18" s="29">
        <v>77.412873811915617</v>
      </c>
      <c r="K18" s="27">
        <v>2341</v>
      </c>
      <c r="L18" s="29">
        <v>9.0448960667645455</v>
      </c>
      <c r="M18" s="27">
        <v>3263</v>
      </c>
      <c r="N18" s="29">
        <v>12.607217371145971</v>
      </c>
      <c r="O18" s="27">
        <v>0</v>
      </c>
      <c r="P18" s="27">
        <v>14432</v>
      </c>
      <c r="Q18" s="27">
        <v>241</v>
      </c>
      <c r="R18" s="27">
        <v>14191</v>
      </c>
      <c r="S18" s="27">
        <v>0</v>
      </c>
      <c r="T18" s="29">
        <v>55.760760374005102</v>
      </c>
      <c r="U18" s="27">
        <v>323</v>
      </c>
      <c r="V18" s="25"/>
      <c r="W18" s="25" t="s">
        <v>38</v>
      </c>
      <c r="X18" s="25"/>
      <c r="Y18" s="25"/>
      <c r="Z18" s="25"/>
      <c r="AA18" s="25"/>
      <c r="AB18" s="25"/>
      <c r="AC18" s="25" t="s">
        <v>38</v>
      </c>
    </row>
    <row r="19" spans="1:29" ht="13.5" customHeight="1" x14ac:dyDescent="0.4">
      <c r="A19" s="25" t="s">
        <v>33</v>
      </c>
      <c r="B19" s="26" t="s">
        <v>59</v>
      </c>
      <c r="C19" s="25" t="s">
        <v>60</v>
      </c>
      <c r="D19" s="27">
        <v>41900</v>
      </c>
      <c r="E19" s="27">
        <v>16131</v>
      </c>
      <c r="F19" s="28">
        <v>38.498806682577566</v>
      </c>
      <c r="G19" s="27">
        <v>16131</v>
      </c>
      <c r="H19" s="27">
        <v>0</v>
      </c>
      <c r="I19" s="27">
        <v>25769</v>
      </c>
      <c r="J19" s="29">
        <v>61.501193317422434</v>
      </c>
      <c r="K19" s="27">
        <v>9159</v>
      </c>
      <c r="L19" s="29">
        <v>21.859188544152744</v>
      </c>
      <c r="M19" s="27">
        <v>0</v>
      </c>
      <c r="N19" s="29">
        <v>0</v>
      </c>
      <c r="O19" s="27">
        <v>0</v>
      </c>
      <c r="P19" s="27">
        <v>16610</v>
      </c>
      <c r="Q19" s="27">
        <v>788</v>
      </c>
      <c r="R19" s="27">
        <v>15822</v>
      </c>
      <c r="S19" s="27">
        <v>0</v>
      </c>
      <c r="T19" s="29">
        <v>39.64200477326969</v>
      </c>
      <c r="U19" s="27">
        <v>687</v>
      </c>
      <c r="V19" s="25" t="s">
        <v>38</v>
      </c>
      <c r="W19" s="25"/>
      <c r="X19" s="25"/>
      <c r="Y19" s="25"/>
      <c r="Z19" s="25" t="s">
        <v>38</v>
      </c>
      <c r="AA19" s="25"/>
      <c r="AB19" s="25"/>
      <c r="AC19" s="25"/>
    </row>
    <row r="20" spans="1:29" ht="13.5" customHeight="1" x14ac:dyDescent="0.4">
      <c r="A20" s="25" t="s">
        <v>33</v>
      </c>
      <c r="B20" s="26" t="s">
        <v>61</v>
      </c>
      <c r="C20" s="25" t="s">
        <v>62</v>
      </c>
      <c r="D20" s="27">
        <v>42731</v>
      </c>
      <c r="E20" s="27">
        <v>18571</v>
      </c>
      <c r="F20" s="28">
        <v>43.460251339776747</v>
      </c>
      <c r="G20" s="27">
        <v>18571</v>
      </c>
      <c r="H20" s="27">
        <v>0</v>
      </c>
      <c r="I20" s="27">
        <v>24160</v>
      </c>
      <c r="J20" s="29">
        <v>56.539748660223253</v>
      </c>
      <c r="K20" s="27">
        <v>4648</v>
      </c>
      <c r="L20" s="29">
        <v>10.877348997215137</v>
      </c>
      <c r="M20" s="27">
        <v>526</v>
      </c>
      <c r="N20" s="29">
        <v>1.2309564484800262</v>
      </c>
      <c r="O20" s="27">
        <v>573</v>
      </c>
      <c r="P20" s="27">
        <v>18413</v>
      </c>
      <c r="Q20" s="27">
        <v>2528</v>
      </c>
      <c r="R20" s="27">
        <v>15885</v>
      </c>
      <c r="S20" s="27">
        <v>0</v>
      </c>
      <c r="T20" s="29">
        <v>43.090496360955747</v>
      </c>
      <c r="U20" s="27">
        <v>318</v>
      </c>
      <c r="V20" s="25" t="s">
        <v>38</v>
      </c>
      <c r="W20" s="25"/>
      <c r="X20" s="25"/>
      <c r="Y20" s="25"/>
      <c r="Z20" s="25" t="s">
        <v>38</v>
      </c>
      <c r="AA20" s="25"/>
      <c r="AB20" s="25"/>
      <c r="AC20" s="25"/>
    </row>
    <row r="21" spans="1:29" ht="13.5" customHeight="1" x14ac:dyDescent="0.4">
      <c r="A21" s="25" t="s">
        <v>33</v>
      </c>
      <c r="B21" s="26" t="s">
        <v>63</v>
      </c>
      <c r="C21" s="25" t="s">
        <v>64</v>
      </c>
      <c r="D21" s="27">
        <v>40436</v>
      </c>
      <c r="E21" s="27">
        <v>323</v>
      </c>
      <c r="F21" s="28">
        <v>0.7987931546146998</v>
      </c>
      <c r="G21" s="27">
        <v>313</v>
      </c>
      <c r="H21" s="27">
        <v>10</v>
      </c>
      <c r="I21" s="27">
        <v>40113</v>
      </c>
      <c r="J21" s="29">
        <v>99.2012068453853</v>
      </c>
      <c r="K21" s="27">
        <v>39993</v>
      </c>
      <c r="L21" s="29">
        <v>98.90444158670492</v>
      </c>
      <c r="M21" s="27">
        <v>0</v>
      </c>
      <c r="N21" s="29">
        <v>0</v>
      </c>
      <c r="O21" s="27">
        <v>0</v>
      </c>
      <c r="P21" s="27">
        <v>120</v>
      </c>
      <c r="Q21" s="27">
        <v>0</v>
      </c>
      <c r="R21" s="27">
        <v>120</v>
      </c>
      <c r="S21" s="27">
        <v>0</v>
      </c>
      <c r="T21" s="29">
        <v>0.29676525868038378</v>
      </c>
      <c r="U21" s="27">
        <v>162</v>
      </c>
      <c r="V21" s="25" t="s">
        <v>38</v>
      </c>
      <c r="W21" s="25"/>
      <c r="X21" s="25"/>
      <c r="Y21" s="25"/>
      <c r="Z21" s="25"/>
      <c r="AA21" s="25"/>
      <c r="AB21" s="25"/>
      <c r="AC21" s="25" t="s">
        <v>38</v>
      </c>
    </row>
    <row r="22" spans="1:29" ht="13.5" customHeight="1" x14ac:dyDescent="0.4">
      <c r="A22" s="25" t="s">
        <v>33</v>
      </c>
      <c r="B22" s="26" t="s">
        <v>65</v>
      </c>
      <c r="C22" s="25" t="s">
        <v>66</v>
      </c>
      <c r="D22" s="27">
        <v>29609</v>
      </c>
      <c r="E22" s="27">
        <v>402</v>
      </c>
      <c r="F22" s="28">
        <v>1.357695295349387</v>
      </c>
      <c r="G22" s="27">
        <v>402</v>
      </c>
      <c r="H22" s="27">
        <v>0</v>
      </c>
      <c r="I22" s="27">
        <v>29207</v>
      </c>
      <c r="J22" s="29">
        <v>98.642304704650613</v>
      </c>
      <c r="K22" s="27">
        <v>28422</v>
      </c>
      <c r="L22" s="29">
        <v>95.991083792090251</v>
      </c>
      <c r="M22" s="27">
        <v>0</v>
      </c>
      <c r="N22" s="29">
        <v>0</v>
      </c>
      <c r="O22" s="27">
        <v>0</v>
      </c>
      <c r="P22" s="27">
        <v>785</v>
      </c>
      <c r="Q22" s="27">
        <v>174</v>
      </c>
      <c r="R22" s="27">
        <v>540</v>
      </c>
      <c r="S22" s="27">
        <v>71</v>
      </c>
      <c r="T22" s="29">
        <v>2.6512209125603703</v>
      </c>
      <c r="U22" s="27">
        <v>279</v>
      </c>
      <c r="V22" s="25" t="s">
        <v>38</v>
      </c>
      <c r="W22" s="25"/>
      <c r="X22" s="25"/>
      <c r="Y22" s="25"/>
      <c r="Z22" s="25" t="s">
        <v>38</v>
      </c>
      <c r="AA22" s="25"/>
      <c r="AB22" s="25"/>
      <c r="AC22" s="25"/>
    </row>
    <row r="23" spans="1:29" ht="13.5" customHeight="1" x14ac:dyDescent="0.4">
      <c r="A23" s="25" t="s">
        <v>33</v>
      </c>
      <c r="B23" s="26" t="s">
        <v>67</v>
      </c>
      <c r="C23" s="25" t="s">
        <v>68</v>
      </c>
      <c r="D23" s="27">
        <v>7566</v>
      </c>
      <c r="E23" s="27">
        <v>1949</v>
      </c>
      <c r="F23" s="28">
        <v>25.759978852762355</v>
      </c>
      <c r="G23" s="27">
        <v>1949</v>
      </c>
      <c r="H23" s="27">
        <v>0</v>
      </c>
      <c r="I23" s="27">
        <v>5617</v>
      </c>
      <c r="J23" s="29">
        <v>74.240021147237641</v>
      </c>
      <c r="K23" s="27">
        <v>2914</v>
      </c>
      <c r="L23" s="29">
        <v>38.514406555643674</v>
      </c>
      <c r="M23" s="27">
        <v>0</v>
      </c>
      <c r="N23" s="29">
        <v>0</v>
      </c>
      <c r="O23" s="27">
        <v>0</v>
      </c>
      <c r="P23" s="27">
        <v>2703</v>
      </c>
      <c r="Q23" s="27">
        <v>26</v>
      </c>
      <c r="R23" s="27">
        <v>2677</v>
      </c>
      <c r="S23" s="27">
        <v>0</v>
      </c>
      <c r="T23" s="29">
        <v>35.725614591593974</v>
      </c>
      <c r="U23" s="27">
        <v>55</v>
      </c>
      <c r="V23" s="25" t="s">
        <v>38</v>
      </c>
      <c r="W23" s="25"/>
      <c r="X23" s="25"/>
      <c r="Y23" s="25"/>
      <c r="Z23" s="25" t="s">
        <v>38</v>
      </c>
      <c r="AA23" s="25"/>
      <c r="AB23" s="25"/>
      <c r="AC23" s="25"/>
    </row>
    <row r="24" spans="1:29" ht="13.5" customHeight="1" x14ac:dyDescent="0.4">
      <c r="A24" s="25" t="s">
        <v>33</v>
      </c>
      <c r="B24" s="26" t="s">
        <v>69</v>
      </c>
      <c r="C24" s="25" t="s">
        <v>70</v>
      </c>
      <c r="D24" s="27">
        <v>13469</v>
      </c>
      <c r="E24" s="27">
        <v>2491</v>
      </c>
      <c r="F24" s="28">
        <v>18.494320291038683</v>
      </c>
      <c r="G24" s="27">
        <v>2491</v>
      </c>
      <c r="H24" s="27">
        <v>0</v>
      </c>
      <c r="I24" s="27">
        <v>10978</v>
      </c>
      <c r="J24" s="29">
        <v>81.505679708961324</v>
      </c>
      <c r="K24" s="27">
        <v>7814</v>
      </c>
      <c r="L24" s="29">
        <v>58.014700423194</v>
      </c>
      <c r="M24" s="27">
        <v>0</v>
      </c>
      <c r="N24" s="29">
        <v>0</v>
      </c>
      <c r="O24" s="27">
        <v>0</v>
      </c>
      <c r="P24" s="27">
        <v>3164</v>
      </c>
      <c r="Q24" s="27">
        <v>150</v>
      </c>
      <c r="R24" s="27">
        <v>3014</v>
      </c>
      <c r="S24" s="27">
        <v>0</v>
      </c>
      <c r="T24" s="29">
        <v>23.49097928576732</v>
      </c>
      <c r="U24" s="27">
        <v>99</v>
      </c>
      <c r="V24" s="25" t="s">
        <v>38</v>
      </c>
      <c r="W24" s="25"/>
      <c r="X24" s="25"/>
      <c r="Y24" s="25"/>
      <c r="Z24" s="25" t="s">
        <v>38</v>
      </c>
      <c r="AA24" s="25"/>
      <c r="AB24" s="25"/>
      <c r="AC24" s="25"/>
    </row>
    <row r="25" spans="1:29" ht="13.5" customHeight="1" x14ac:dyDescent="0.4">
      <c r="A25" s="25" t="s">
        <v>33</v>
      </c>
      <c r="B25" s="26" t="s">
        <v>71</v>
      </c>
      <c r="C25" s="25" t="s">
        <v>72</v>
      </c>
      <c r="D25" s="27">
        <v>14282</v>
      </c>
      <c r="E25" s="27">
        <v>3669</v>
      </c>
      <c r="F25" s="28">
        <v>25.689679316622321</v>
      </c>
      <c r="G25" s="27">
        <v>3669</v>
      </c>
      <c r="H25" s="27">
        <v>0</v>
      </c>
      <c r="I25" s="27">
        <v>10613</v>
      </c>
      <c r="J25" s="29">
        <v>74.310320683377668</v>
      </c>
      <c r="K25" s="27">
        <v>5946</v>
      </c>
      <c r="L25" s="29">
        <v>41.63282453437894</v>
      </c>
      <c r="M25" s="27">
        <v>0</v>
      </c>
      <c r="N25" s="29">
        <v>0</v>
      </c>
      <c r="O25" s="27">
        <v>0</v>
      </c>
      <c r="P25" s="27">
        <v>4667</v>
      </c>
      <c r="Q25" s="27">
        <v>220</v>
      </c>
      <c r="R25" s="27">
        <v>4447</v>
      </c>
      <c r="S25" s="27">
        <v>0</v>
      </c>
      <c r="T25" s="29">
        <v>32.677496148998742</v>
      </c>
      <c r="U25" s="27">
        <v>40</v>
      </c>
      <c r="V25" s="25" t="s">
        <v>38</v>
      </c>
      <c r="W25" s="25"/>
      <c r="X25" s="25"/>
      <c r="Y25" s="25"/>
      <c r="Z25" s="25" t="s">
        <v>38</v>
      </c>
      <c r="AA25" s="25"/>
      <c r="AB25" s="25"/>
      <c r="AC25" s="25"/>
    </row>
    <row r="26" spans="1:29" ht="13.5" customHeight="1" x14ac:dyDescent="0.4">
      <c r="A26" s="25" t="s">
        <v>33</v>
      </c>
      <c r="B26" s="26" t="s">
        <v>73</v>
      </c>
      <c r="C26" s="25" t="s">
        <v>74</v>
      </c>
      <c r="D26" s="27">
        <v>2252</v>
      </c>
      <c r="E26" s="27">
        <v>424</v>
      </c>
      <c r="F26" s="28">
        <v>18.827708703374778</v>
      </c>
      <c r="G26" s="27">
        <v>423</v>
      </c>
      <c r="H26" s="27">
        <v>1</v>
      </c>
      <c r="I26" s="27">
        <v>1828</v>
      </c>
      <c r="J26" s="29">
        <v>81.172291296625218</v>
      </c>
      <c r="K26" s="27">
        <v>1030</v>
      </c>
      <c r="L26" s="29">
        <v>45.737122557726465</v>
      </c>
      <c r="M26" s="27">
        <v>0</v>
      </c>
      <c r="N26" s="29">
        <v>0</v>
      </c>
      <c r="O26" s="27">
        <v>0</v>
      </c>
      <c r="P26" s="27">
        <v>798</v>
      </c>
      <c r="Q26" s="27">
        <v>752</v>
      </c>
      <c r="R26" s="27">
        <v>46</v>
      </c>
      <c r="S26" s="27">
        <v>0</v>
      </c>
      <c r="T26" s="29">
        <v>35.43516873889876</v>
      </c>
      <c r="U26" s="27">
        <v>7</v>
      </c>
      <c r="V26" s="25" t="s">
        <v>38</v>
      </c>
      <c r="W26" s="25"/>
      <c r="X26" s="25"/>
      <c r="Y26" s="25"/>
      <c r="Z26" s="25" t="s">
        <v>38</v>
      </c>
      <c r="AA26" s="25"/>
      <c r="AB26" s="25"/>
      <c r="AC26" s="25"/>
    </row>
    <row r="27" spans="1:29" ht="13.5" customHeight="1" x14ac:dyDescent="0.4">
      <c r="A27" s="25" t="s">
        <v>33</v>
      </c>
      <c r="B27" s="26" t="s">
        <v>75</v>
      </c>
      <c r="C27" s="25" t="s">
        <v>76</v>
      </c>
      <c r="D27" s="27">
        <v>14084</v>
      </c>
      <c r="E27" s="27">
        <v>1376</v>
      </c>
      <c r="F27" s="28">
        <v>9.7699517182618578</v>
      </c>
      <c r="G27" s="27">
        <v>1376</v>
      </c>
      <c r="H27" s="27">
        <v>0</v>
      </c>
      <c r="I27" s="27">
        <v>12708</v>
      </c>
      <c r="J27" s="29">
        <v>90.230048281738135</v>
      </c>
      <c r="K27" s="27">
        <v>11480</v>
      </c>
      <c r="L27" s="29">
        <v>81.510934393638166</v>
      </c>
      <c r="M27" s="27">
        <v>0</v>
      </c>
      <c r="N27" s="29">
        <v>0</v>
      </c>
      <c r="O27" s="27">
        <v>0</v>
      </c>
      <c r="P27" s="27">
        <v>1228</v>
      </c>
      <c r="Q27" s="27">
        <v>0</v>
      </c>
      <c r="R27" s="27">
        <v>1228</v>
      </c>
      <c r="S27" s="27">
        <v>0</v>
      </c>
      <c r="T27" s="29">
        <v>8.7191138880999723</v>
      </c>
      <c r="U27" s="27">
        <v>57</v>
      </c>
      <c r="V27" s="25" t="s">
        <v>38</v>
      </c>
      <c r="W27" s="25"/>
      <c r="X27" s="25"/>
      <c r="Y27" s="25"/>
      <c r="Z27" s="25" t="s">
        <v>38</v>
      </c>
      <c r="AA27" s="25"/>
      <c r="AB27" s="25"/>
      <c r="AC27" s="25"/>
    </row>
    <row r="28" spans="1:29" ht="13.5" customHeight="1" x14ac:dyDescent="0.4">
      <c r="A28" s="25" t="s">
        <v>33</v>
      </c>
      <c r="B28" s="26" t="s">
        <v>77</v>
      </c>
      <c r="C28" s="25" t="s">
        <v>78</v>
      </c>
      <c r="D28" s="27">
        <v>17686</v>
      </c>
      <c r="E28" s="27">
        <v>11194</v>
      </c>
      <c r="F28" s="28">
        <v>63.293000113083799</v>
      </c>
      <c r="G28" s="27">
        <v>10874</v>
      </c>
      <c r="H28" s="27">
        <v>320</v>
      </c>
      <c r="I28" s="27">
        <v>6492</v>
      </c>
      <c r="J28" s="29">
        <v>36.706999886916201</v>
      </c>
      <c r="K28" s="27">
        <v>0</v>
      </c>
      <c r="L28" s="29">
        <v>0</v>
      </c>
      <c r="M28" s="27">
        <v>241</v>
      </c>
      <c r="N28" s="29">
        <v>1.3626597308605677</v>
      </c>
      <c r="O28" s="27">
        <v>0</v>
      </c>
      <c r="P28" s="27">
        <v>6251</v>
      </c>
      <c r="Q28" s="27">
        <v>135</v>
      </c>
      <c r="R28" s="27">
        <v>6116</v>
      </c>
      <c r="S28" s="27">
        <v>0</v>
      </c>
      <c r="T28" s="29">
        <v>35.344340156055637</v>
      </c>
      <c r="U28" s="27">
        <v>85</v>
      </c>
      <c r="V28" s="25" t="s">
        <v>38</v>
      </c>
      <c r="W28" s="25"/>
      <c r="X28" s="25"/>
      <c r="Y28" s="25"/>
      <c r="Z28" s="25" t="s">
        <v>38</v>
      </c>
      <c r="AA28" s="25"/>
      <c r="AB28" s="25"/>
      <c r="AC28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DAE10-4EFA-4118-B877-DBC930C9C4DB}">
  <dimension ref="A1:BC27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15"/>
  <cols>
    <col min="1" max="1" width="10.75" style="38" customWidth="1"/>
    <col min="2" max="2" width="8.75" style="39" customWidth="1"/>
    <col min="3" max="3" width="12.625" style="4" customWidth="1"/>
    <col min="4" max="55" width="9" style="17"/>
    <col min="56" max="16384" width="9" style="4"/>
  </cols>
  <sheetData>
    <row r="1" spans="1:55" ht="17.25" x14ac:dyDescent="0.15">
      <c r="A1" s="30" t="s">
        <v>79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4">
      <c r="A2" s="5" t="s">
        <v>1</v>
      </c>
      <c r="B2" s="6" t="s">
        <v>2</v>
      </c>
      <c r="C2" s="7" t="s">
        <v>3</v>
      </c>
      <c r="D2" s="33" t="s">
        <v>80</v>
      </c>
      <c r="E2" s="33" t="s">
        <v>80</v>
      </c>
      <c r="F2" s="33" t="s">
        <v>80</v>
      </c>
      <c r="G2" s="33" t="s">
        <v>80</v>
      </c>
      <c r="H2" s="33" t="s">
        <v>80</v>
      </c>
      <c r="I2" s="33" t="s">
        <v>80</v>
      </c>
      <c r="J2" s="33" t="s">
        <v>80</v>
      </c>
      <c r="K2" s="33" t="s">
        <v>80</v>
      </c>
      <c r="L2" s="33" t="s">
        <v>80</v>
      </c>
      <c r="M2" s="33" t="s">
        <v>80</v>
      </c>
      <c r="N2" s="33" t="s">
        <v>81</v>
      </c>
      <c r="O2" s="33" t="s">
        <v>81</v>
      </c>
      <c r="P2" s="33" t="s">
        <v>81</v>
      </c>
      <c r="Q2" s="33" t="s">
        <v>81</v>
      </c>
      <c r="R2" s="33" t="s">
        <v>81</v>
      </c>
      <c r="S2" s="33" t="s">
        <v>81</v>
      </c>
      <c r="T2" s="33" t="s">
        <v>81</v>
      </c>
      <c r="U2" s="33" t="s">
        <v>81</v>
      </c>
      <c r="V2" s="33" t="s">
        <v>81</v>
      </c>
      <c r="W2" s="33" t="s">
        <v>81</v>
      </c>
      <c r="X2" s="33" t="s">
        <v>81</v>
      </c>
      <c r="Y2" s="33" t="s">
        <v>81</v>
      </c>
      <c r="Z2" s="33" t="s">
        <v>81</v>
      </c>
      <c r="AA2" s="33" t="s">
        <v>81</v>
      </c>
      <c r="AB2" s="33" t="s">
        <v>81</v>
      </c>
      <c r="AC2" s="33" t="s">
        <v>81</v>
      </c>
      <c r="AD2" s="33" t="s">
        <v>81</v>
      </c>
      <c r="AE2" s="33" t="s">
        <v>81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83</v>
      </c>
      <c r="AP2" s="6" t="s">
        <v>83</v>
      </c>
      <c r="AQ2" s="6" t="s">
        <v>83</v>
      </c>
      <c r="AR2" s="6" t="s">
        <v>83</v>
      </c>
      <c r="AS2" s="6" t="s">
        <v>83</v>
      </c>
      <c r="AT2" s="6" t="s">
        <v>84</v>
      </c>
      <c r="AU2" s="6" t="s">
        <v>84</v>
      </c>
      <c r="AV2" s="6" t="s">
        <v>84</v>
      </c>
      <c r="AW2" s="6" t="s">
        <v>84</v>
      </c>
      <c r="AX2" s="6" t="s">
        <v>84</v>
      </c>
      <c r="AY2" s="6" t="s">
        <v>84</v>
      </c>
      <c r="AZ2" s="6" t="s">
        <v>85</v>
      </c>
      <c r="BA2" s="6" t="s">
        <v>85</v>
      </c>
      <c r="BB2" s="6" t="s">
        <v>85</v>
      </c>
      <c r="BC2" s="6" t="s">
        <v>85</v>
      </c>
    </row>
    <row r="3" spans="1:55" s="34" customFormat="1" ht="13.5" customHeight="1" x14ac:dyDescent="0.4">
      <c r="A3" s="5"/>
      <c r="B3" s="6"/>
      <c r="C3" s="6"/>
      <c r="D3" s="35" t="s">
        <v>8</v>
      </c>
      <c r="E3" s="36" t="s">
        <v>86</v>
      </c>
      <c r="F3" s="36" t="s">
        <v>86</v>
      </c>
      <c r="G3" s="36" t="s">
        <v>86</v>
      </c>
      <c r="H3" s="33" t="s">
        <v>87</v>
      </c>
      <c r="I3" s="33" t="s">
        <v>87</v>
      </c>
      <c r="J3" s="33" t="s">
        <v>87</v>
      </c>
      <c r="K3" s="36" t="s">
        <v>88</v>
      </c>
      <c r="L3" s="36" t="s">
        <v>88</v>
      </c>
      <c r="M3" s="36" t="s">
        <v>88</v>
      </c>
      <c r="N3" s="35" t="s">
        <v>8</v>
      </c>
      <c r="O3" s="36" t="s">
        <v>89</v>
      </c>
      <c r="P3" s="36" t="s">
        <v>89</v>
      </c>
      <c r="Q3" s="36" t="s">
        <v>89</v>
      </c>
      <c r="R3" s="36" t="s">
        <v>89</v>
      </c>
      <c r="S3" s="36" t="s">
        <v>89</v>
      </c>
      <c r="T3" s="36" t="s">
        <v>89</v>
      </c>
      <c r="U3" s="36" t="s">
        <v>89</v>
      </c>
      <c r="V3" s="36" t="s">
        <v>90</v>
      </c>
      <c r="W3" s="36" t="s">
        <v>90</v>
      </c>
      <c r="X3" s="36" t="s">
        <v>90</v>
      </c>
      <c r="Y3" s="36" t="s">
        <v>90</v>
      </c>
      <c r="Z3" s="36" t="s">
        <v>90</v>
      </c>
      <c r="AA3" s="36" t="s">
        <v>90</v>
      </c>
      <c r="AB3" s="36" t="s">
        <v>90</v>
      </c>
      <c r="AC3" s="33" t="s">
        <v>91</v>
      </c>
      <c r="AD3" s="33" t="s">
        <v>91</v>
      </c>
      <c r="AE3" s="33" t="s">
        <v>91</v>
      </c>
      <c r="AF3" s="13" t="s">
        <v>8</v>
      </c>
      <c r="AG3" s="6" t="s">
        <v>92</v>
      </c>
      <c r="AH3" s="6" t="s">
        <v>93</v>
      </c>
      <c r="AI3" s="6" t="s">
        <v>94</v>
      </c>
      <c r="AJ3" s="6" t="s">
        <v>8</v>
      </c>
      <c r="AK3" s="6" t="s">
        <v>95</v>
      </c>
      <c r="AL3" s="6" t="s">
        <v>96</v>
      </c>
      <c r="AM3" s="6" t="s">
        <v>97</v>
      </c>
      <c r="AN3" s="6" t="s">
        <v>93</v>
      </c>
      <c r="AO3" s="6" t="s">
        <v>94</v>
      </c>
      <c r="AP3" s="6" t="s">
        <v>98</v>
      </c>
      <c r="AQ3" s="6" t="s">
        <v>99</v>
      </c>
      <c r="AR3" s="6" t="s">
        <v>100</v>
      </c>
      <c r="AS3" s="6" t="s">
        <v>101</v>
      </c>
      <c r="AT3" s="13" t="s">
        <v>8</v>
      </c>
      <c r="AU3" s="6" t="s">
        <v>95</v>
      </c>
      <c r="AV3" s="6" t="s">
        <v>96</v>
      </c>
      <c r="AW3" s="6" t="s">
        <v>97</v>
      </c>
      <c r="AX3" s="6" t="s">
        <v>93</v>
      </c>
      <c r="AY3" s="6" t="s">
        <v>94</v>
      </c>
      <c r="AZ3" s="13" t="s">
        <v>8</v>
      </c>
      <c r="BA3" s="6" t="s">
        <v>92</v>
      </c>
      <c r="BB3" s="6" t="s">
        <v>93</v>
      </c>
      <c r="BC3" s="6" t="s">
        <v>94</v>
      </c>
    </row>
    <row r="4" spans="1:55" s="34" customFormat="1" ht="18.75" customHeight="1" x14ac:dyDescent="0.4">
      <c r="A4" s="5"/>
      <c r="B4" s="6"/>
      <c r="C4" s="6"/>
      <c r="D4" s="35"/>
      <c r="E4" s="35" t="s">
        <v>8</v>
      </c>
      <c r="F4" s="36" t="s">
        <v>102</v>
      </c>
      <c r="G4" s="36" t="s">
        <v>103</v>
      </c>
      <c r="H4" s="35" t="s">
        <v>8</v>
      </c>
      <c r="I4" s="36" t="s">
        <v>102</v>
      </c>
      <c r="J4" s="36" t="s">
        <v>103</v>
      </c>
      <c r="K4" s="35" t="s">
        <v>8</v>
      </c>
      <c r="L4" s="36" t="s">
        <v>102</v>
      </c>
      <c r="M4" s="36" t="s">
        <v>103</v>
      </c>
      <c r="N4" s="35"/>
      <c r="O4" s="35" t="s">
        <v>8</v>
      </c>
      <c r="P4" s="36" t="s">
        <v>92</v>
      </c>
      <c r="Q4" s="37" t="s">
        <v>93</v>
      </c>
      <c r="R4" s="37" t="s">
        <v>94</v>
      </c>
      <c r="S4" s="36" t="s">
        <v>104</v>
      </c>
      <c r="T4" s="36" t="s">
        <v>105</v>
      </c>
      <c r="U4" s="36" t="s">
        <v>106</v>
      </c>
      <c r="V4" s="35" t="s">
        <v>8</v>
      </c>
      <c r="W4" s="36" t="s">
        <v>92</v>
      </c>
      <c r="X4" s="37" t="s">
        <v>93</v>
      </c>
      <c r="Y4" s="37" t="s">
        <v>94</v>
      </c>
      <c r="Z4" s="36" t="s">
        <v>104</v>
      </c>
      <c r="AA4" s="36" t="s">
        <v>105</v>
      </c>
      <c r="AB4" s="36" t="s">
        <v>106</v>
      </c>
      <c r="AC4" s="35" t="s">
        <v>8</v>
      </c>
      <c r="AD4" s="36" t="s">
        <v>102</v>
      </c>
      <c r="AE4" s="36" t="s">
        <v>103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4">
      <c r="A5" s="5"/>
      <c r="B5" s="6"/>
      <c r="C5" s="6"/>
      <c r="D5" s="35" t="s">
        <v>107</v>
      </c>
      <c r="E5" s="35" t="s">
        <v>107</v>
      </c>
      <c r="F5" s="35" t="s">
        <v>107</v>
      </c>
      <c r="G5" s="35" t="s">
        <v>107</v>
      </c>
      <c r="H5" s="35" t="s">
        <v>107</v>
      </c>
      <c r="I5" s="35" t="s">
        <v>107</v>
      </c>
      <c r="J5" s="35" t="s">
        <v>107</v>
      </c>
      <c r="K5" s="35" t="s">
        <v>107</v>
      </c>
      <c r="L5" s="35" t="s">
        <v>107</v>
      </c>
      <c r="M5" s="35" t="s">
        <v>107</v>
      </c>
      <c r="N5" s="35" t="s">
        <v>107</v>
      </c>
      <c r="O5" s="35" t="s">
        <v>107</v>
      </c>
      <c r="P5" s="35" t="s">
        <v>107</v>
      </c>
      <c r="Q5" s="35" t="s">
        <v>107</v>
      </c>
      <c r="R5" s="35" t="s">
        <v>107</v>
      </c>
      <c r="S5" s="35" t="s">
        <v>107</v>
      </c>
      <c r="T5" s="35" t="s">
        <v>107</v>
      </c>
      <c r="U5" s="35" t="s">
        <v>107</v>
      </c>
      <c r="V5" s="35" t="s">
        <v>107</v>
      </c>
      <c r="W5" s="35" t="s">
        <v>107</v>
      </c>
      <c r="X5" s="35" t="s">
        <v>107</v>
      </c>
      <c r="Y5" s="35" t="s">
        <v>107</v>
      </c>
      <c r="Z5" s="35" t="s">
        <v>107</v>
      </c>
      <c r="AA5" s="35" t="s">
        <v>107</v>
      </c>
      <c r="AB5" s="35" t="s">
        <v>107</v>
      </c>
      <c r="AC5" s="35" t="s">
        <v>107</v>
      </c>
      <c r="AD5" s="35" t="s">
        <v>107</v>
      </c>
      <c r="AE5" s="35" t="s">
        <v>107</v>
      </c>
      <c r="AF5" s="13" t="s">
        <v>108</v>
      </c>
      <c r="AG5" s="13" t="s">
        <v>108</v>
      </c>
      <c r="AH5" s="13" t="s">
        <v>108</v>
      </c>
      <c r="AI5" s="13" t="s">
        <v>108</v>
      </c>
      <c r="AJ5" s="13" t="s">
        <v>108</v>
      </c>
      <c r="AK5" s="13" t="s">
        <v>108</v>
      </c>
      <c r="AL5" s="13" t="s">
        <v>108</v>
      </c>
      <c r="AM5" s="13" t="s">
        <v>108</v>
      </c>
      <c r="AN5" s="13" t="s">
        <v>108</v>
      </c>
      <c r="AO5" s="13" t="s">
        <v>108</v>
      </c>
      <c r="AP5" s="13" t="s">
        <v>108</v>
      </c>
      <c r="AQ5" s="13" t="s">
        <v>108</v>
      </c>
      <c r="AR5" s="13" t="s">
        <v>108</v>
      </c>
      <c r="AS5" s="13" t="s">
        <v>108</v>
      </c>
      <c r="AT5" s="13" t="s">
        <v>108</v>
      </c>
      <c r="AU5" s="13" t="s">
        <v>108</v>
      </c>
      <c r="AV5" s="13" t="s">
        <v>108</v>
      </c>
      <c r="AW5" s="13" t="s">
        <v>108</v>
      </c>
      <c r="AX5" s="13" t="s">
        <v>108</v>
      </c>
      <c r="AY5" s="13" t="s">
        <v>108</v>
      </c>
      <c r="AZ5" s="13" t="s">
        <v>108</v>
      </c>
      <c r="BA5" s="13" t="s">
        <v>108</v>
      </c>
      <c r="BB5" s="13" t="s">
        <v>108</v>
      </c>
      <c r="BC5" s="13" t="s">
        <v>108</v>
      </c>
    </row>
    <row r="6" spans="1:55" ht="13.5" customHeight="1" x14ac:dyDescent="0.4">
      <c r="A6" s="40" t="s">
        <v>33</v>
      </c>
      <c r="B6" s="41" t="s">
        <v>34</v>
      </c>
      <c r="C6" s="42" t="s">
        <v>35</v>
      </c>
      <c r="D6" s="23">
        <v>573786</v>
      </c>
      <c r="E6" s="23">
        <v>52369</v>
      </c>
      <c r="F6" s="23">
        <v>36250</v>
      </c>
      <c r="G6" s="23">
        <v>16119</v>
      </c>
      <c r="H6" s="23">
        <v>8048</v>
      </c>
      <c r="I6" s="23">
        <v>5885</v>
      </c>
      <c r="J6" s="23">
        <v>2163</v>
      </c>
      <c r="K6" s="23">
        <v>513369</v>
      </c>
      <c r="L6" s="23">
        <v>295798</v>
      </c>
      <c r="M6" s="23">
        <v>217571</v>
      </c>
      <c r="N6" s="23">
        <v>574185</v>
      </c>
      <c r="O6" s="23">
        <v>337933</v>
      </c>
      <c r="P6" s="23">
        <v>328323</v>
      </c>
      <c r="Q6" s="23">
        <v>0</v>
      </c>
      <c r="R6" s="23">
        <v>0</v>
      </c>
      <c r="S6" s="23">
        <v>9610</v>
      </c>
      <c r="T6" s="23">
        <v>0</v>
      </c>
      <c r="U6" s="23">
        <v>0</v>
      </c>
      <c r="V6" s="23">
        <v>235853</v>
      </c>
      <c r="W6" s="23">
        <v>224828</v>
      </c>
      <c r="X6" s="23">
        <v>0</v>
      </c>
      <c r="Y6" s="23">
        <v>0</v>
      </c>
      <c r="Z6" s="23">
        <v>11025</v>
      </c>
      <c r="AA6" s="23">
        <v>0</v>
      </c>
      <c r="AB6" s="23">
        <v>0</v>
      </c>
      <c r="AC6" s="23">
        <v>399</v>
      </c>
      <c r="AD6" s="23">
        <v>399</v>
      </c>
      <c r="AE6" s="23">
        <v>0</v>
      </c>
      <c r="AF6" s="23">
        <v>2501</v>
      </c>
      <c r="AG6" s="23">
        <v>2501</v>
      </c>
      <c r="AH6" s="23">
        <v>0</v>
      </c>
      <c r="AI6" s="23">
        <v>0</v>
      </c>
      <c r="AJ6" s="23">
        <v>4442</v>
      </c>
      <c r="AK6" s="23">
        <v>0</v>
      </c>
      <c r="AL6" s="23">
        <v>1941</v>
      </c>
      <c r="AM6" s="23">
        <v>1581</v>
      </c>
      <c r="AN6" s="23">
        <v>0</v>
      </c>
      <c r="AO6" s="23">
        <v>0</v>
      </c>
      <c r="AP6" s="23">
        <v>0</v>
      </c>
      <c r="AQ6" s="23">
        <v>0</v>
      </c>
      <c r="AR6" s="23">
        <v>23</v>
      </c>
      <c r="AS6" s="23">
        <v>897</v>
      </c>
      <c r="AT6" s="23">
        <v>10</v>
      </c>
      <c r="AU6" s="23">
        <v>0</v>
      </c>
      <c r="AV6" s="23">
        <v>0</v>
      </c>
      <c r="AW6" s="23">
        <v>10</v>
      </c>
      <c r="AX6" s="23">
        <v>0</v>
      </c>
      <c r="AY6" s="23">
        <v>0</v>
      </c>
      <c r="AZ6" s="23">
        <v>4112</v>
      </c>
      <c r="BA6" s="23">
        <v>4112</v>
      </c>
      <c r="BB6" s="23">
        <v>0</v>
      </c>
      <c r="BC6" s="23">
        <v>0</v>
      </c>
    </row>
    <row r="7" spans="1:55" ht="13.5" customHeight="1" x14ac:dyDescent="0.15">
      <c r="A7" s="43" t="s">
        <v>33</v>
      </c>
      <c r="B7" s="44" t="s">
        <v>36</v>
      </c>
      <c r="C7" s="25" t="s">
        <v>37</v>
      </c>
      <c r="D7" s="27">
        <v>23395</v>
      </c>
      <c r="E7" s="27">
        <v>0</v>
      </c>
      <c r="F7" s="27">
        <v>0</v>
      </c>
      <c r="G7" s="27">
        <v>0</v>
      </c>
      <c r="H7" s="27">
        <v>700</v>
      </c>
      <c r="I7" s="27">
        <v>700</v>
      </c>
      <c r="J7" s="27">
        <v>0</v>
      </c>
      <c r="K7" s="27">
        <v>22695</v>
      </c>
      <c r="L7" s="27">
        <v>12871</v>
      </c>
      <c r="M7" s="27">
        <v>9824</v>
      </c>
      <c r="N7" s="27">
        <v>23395</v>
      </c>
      <c r="O7" s="27">
        <v>13571</v>
      </c>
      <c r="P7" s="27">
        <v>13571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9824</v>
      </c>
      <c r="W7" s="27">
        <v>9824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786</v>
      </c>
      <c r="AG7" s="27">
        <v>786</v>
      </c>
      <c r="AH7" s="27">
        <v>0</v>
      </c>
      <c r="AI7" s="27">
        <v>0</v>
      </c>
      <c r="AJ7" s="27">
        <v>786</v>
      </c>
      <c r="AK7" s="27">
        <v>0</v>
      </c>
      <c r="AL7" s="27">
        <v>0</v>
      </c>
      <c r="AM7" s="27">
        <v>786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15">
      <c r="A8" s="43" t="s">
        <v>33</v>
      </c>
      <c r="B8" s="44" t="s">
        <v>39</v>
      </c>
      <c r="C8" s="25" t="s">
        <v>40</v>
      </c>
      <c r="D8" s="27">
        <v>113788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113788</v>
      </c>
      <c r="L8" s="27">
        <v>71451</v>
      </c>
      <c r="M8" s="27">
        <v>42337</v>
      </c>
      <c r="N8" s="27">
        <v>113788</v>
      </c>
      <c r="O8" s="27">
        <v>71451</v>
      </c>
      <c r="P8" s="27">
        <v>71451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42337</v>
      </c>
      <c r="W8" s="27">
        <v>42337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267</v>
      </c>
      <c r="AG8" s="27">
        <v>267</v>
      </c>
      <c r="AH8" s="27">
        <v>0</v>
      </c>
      <c r="AI8" s="27">
        <v>0</v>
      </c>
      <c r="AJ8" s="27">
        <v>267</v>
      </c>
      <c r="AK8" s="27">
        <v>0</v>
      </c>
      <c r="AL8" s="27">
        <v>0</v>
      </c>
      <c r="AM8" s="27">
        <v>81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186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1394</v>
      </c>
      <c r="BA8" s="27">
        <v>1394</v>
      </c>
      <c r="BB8" s="27">
        <v>0</v>
      </c>
      <c r="BC8" s="27">
        <v>0</v>
      </c>
    </row>
    <row r="9" spans="1:55" ht="13.5" customHeight="1" x14ac:dyDescent="0.15">
      <c r="A9" s="43" t="s">
        <v>33</v>
      </c>
      <c r="B9" s="44" t="s">
        <v>41</v>
      </c>
      <c r="C9" s="25" t="s">
        <v>42</v>
      </c>
      <c r="D9" s="27">
        <v>52908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52908</v>
      </c>
      <c r="L9" s="27">
        <v>31716</v>
      </c>
      <c r="M9" s="27">
        <v>21192</v>
      </c>
      <c r="N9" s="27">
        <v>52908</v>
      </c>
      <c r="O9" s="27">
        <v>31716</v>
      </c>
      <c r="P9" s="27">
        <v>31716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21192</v>
      </c>
      <c r="W9" s="27">
        <v>21192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108</v>
      </c>
      <c r="AG9" s="27">
        <v>108</v>
      </c>
      <c r="AH9" s="27">
        <v>0</v>
      </c>
      <c r="AI9" s="27">
        <v>0</v>
      </c>
      <c r="AJ9" s="27">
        <v>108</v>
      </c>
      <c r="AK9" s="27">
        <v>0</v>
      </c>
      <c r="AL9" s="27">
        <v>0</v>
      </c>
      <c r="AM9" s="27">
        <v>20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88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211</v>
      </c>
      <c r="BA9" s="27">
        <v>211</v>
      </c>
      <c r="BB9" s="27">
        <v>0</v>
      </c>
      <c r="BC9" s="27">
        <v>0</v>
      </c>
    </row>
    <row r="10" spans="1:55" ht="13.5" customHeight="1" x14ac:dyDescent="0.15">
      <c r="A10" s="43" t="s">
        <v>33</v>
      </c>
      <c r="B10" s="44" t="s">
        <v>43</v>
      </c>
      <c r="C10" s="25" t="s">
        <v>44</v>
      </c>
      <c r="D10" s="27">
        <v>47432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47432</v>
      </c>
      <c r="L10" s="27">
        <v>19728</v>
      </c>
      <c r="M10" s="27">
        <v>27704</v>
      </c>
      <c r="N10" s="27">
        <v>47437</v>
      </c>
      <c r="O10" s="27">
        <v>19728</v>
      </c>
      <c r="P10" s="27">
        <v>14900</v>
      </c>
      <c r="Q10" s="27">
        <v>0</v>
      </c>
      <c r="R10" s="27">
        <v>0</v>
      </c>
      <c r="S10" s="27">
        <v>4828</v>
      </c>
      <c r="T10" s="27">
        <v>0</v>
      </c>
      <c r="U10" s="27">
        <v>0</v>
      </c>
      <c r="V10" s="27">
        <v>27704</v>
      </c>
      <c r="W10" s="27">
        <v>20925</v>
      </c>
      <c r="X10" s="27">
        <v>0</v>
      </c>
      <c r="Y10" s="27">
        <v>0</v>
      </c>
      <c r="Z10" s="27">
        <v>6779</v>
      </c>
      <c r="AA10" s="27">
        <v>0</v>
      </c>
      <c r="AB10" s="27">
        <v>0</v>
      </c>
      <c r="AC10" s="27">
        <v>5</v>
      </c>
      <c r="AD10" s="27">
        <v>5</v>
      </c>
      <c r="AE10" s="27">
        <v>0</v>
      </c>
      <c r="AF10" s="27">
        <v>135</v>
      </c>
      <c r="AG10" s="27">
        <v>135</v>
      </c>
      <c r="AH10" s="27">
        <v>0</v>
      </c>
      <c r="AI10" s="27">
        <v>0</v>
      </c>
      <c r="AJ10" s="27">
        <v>380</v>
      </c>
      <c r="AK10" s="27">
        <v>0</v>
      </c>
      <c r="AL10" s="27">
        <v>245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135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245</v>
      </c>
      <c r="BA10" s="27">
        <v>245</v>
      </c>
      <c r="BB10" s="27">
        <v>0</v>
      </c>
      <c r="BC10" s="27">
        <v>0</v>
      </c>
    </row>
    <row r="11" spans="1:55" ht="13.5" customHeight="1" x14ac:dyDescent="0.15">
      <c r="A11" s="43" t="s">
        <v>33</v>
      </c>
      <c r="B11" s="44" t="s">
        <v>45</v>
      </c>
      <c r="C11" s="25" t="s">
        <v>46</v>
      </c>
      <c r="D11" s="27">
        <v>5991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5991</v>
      </c>
      <c r="L11" s="27">
        <v>3061</v>
      </c>
      <c r="M11" s="27">
        <v>2930</v>
      </c>
      <c r="N11" s="27">
        <v>5991</v>
      </c>
      <c r="O11" s="27">
        <v>3061</v>
      </c>
      <c r="P11" s="27">
        <v>0</v>
      </c>
      <c r="Q11" s="27">
        <v>0</v>
      </c>
      <c r="R11" s="27">
        <v>0</v>
      </c>
      <c r="S11" s="27">
        <v>3061</v>
      </c>
      <c r="T11" s="27">
        <v>0</v>
      </c>
      <c r="U11" s="27">
        <v>0</v>
      </c>
      <c r="V11" s="27">
        <v>2930</v>
      </c>
      <c r="W11" s="27">
        <v>0</v>
      </c>
      <c r="X11" s="27">
        <v>0</v>
      </c>
      <c r="Y11" s="27">
        <v>0</v>
      </c>
      <c r="Z11" s="27">
        <v>2930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15">
      <c r="A12" s="43" t="s">
        <v>33</v>
      </c>
      <c r="B12" s="44" t="s">
        <v>47</v>
      </c>
      <c r="C12" s="25" t="s">
        <v>48</v>
      </c>
      <c r="D12" s="27">
        <v>35268</v>
      </c>
      <c r="E12" s="27">
        <v>0</v>
      </c>
      <c r="F12" s="27">
        <v>0</v>
      </c>
      <c r="G12" s="27">
        <v>0</v>
      </c>
      <c r="H12" s="27">
        <v>1305</v>
      </c>
      <c r="I12" s="27">
        <v>1305</v>
      </c>
      <c r="J12" s="27">
        <v>0</v>
      </c>
      <c r="K12" s="27">
        <v>33963</v>
      </c>
      <c r="L12" s="27">
        <v>19761</v>
      </c>
      <c r="M12" s="27">
        <v>14202</v>
      </c>
      <c r="N12" s="27">
        <v>35268</v>
      </c>
      <c r="O12" s="27">
        <v>21066</v>
      </c>
      <c r="P12" s="27">
        <v>21066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14202</v>
      </c>
      <c r="W12" s="27">
        <v>14202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153</v>
      </c>
      <c r="AG12" s="27">
        <v>153</v>
      </c>
      <c r="AH12" s="27">
        <v>0</v>
      </c>
      <c r="AI12" s="27">
        <v>0</v>
      </c>
      <c r="AJ12" s="27">
        <v>519</v>
      </c>
      <c r="AK12" s="27">
        <v>0</v>
      </c>
      <c r="AL12" s="27">
        <v>366</v>
      </c>
      <c r="AM12" s="27">
        <v>153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6</v>
      </c>
      <c r="AU12" s="27">
        <v>0</v>
      </c>
      <c r="AV12" s="27">
        <v>0</v>
      </c>
      <c r="AW12" s="27">
        <v>6</v>
      </c>
      <c r="AX12" s="27">
        <v>0</v>
      </c>
      <c r="AY12" s="27">
        <v>0</v>
      </c>
      <c r="AZ12" s="27">
        <v>176</v>
      </c>
      <c r="BA12" s="27">
        <v>176</v>
      </c>
      <c r="BB12" s="27">
        <v>0</v>
      </c>
      <c r="BC12" s="27">
        <v>0</v>
      </c>
    </row>
    <row r="13" spans="1:55" ht="13.5" customHeight="1" x14ac:dyDescent="0.15">
      <c r="A13" s="43" t="s">
        <v>33</v>
      </c>
      <c r="B13" s="44" t="s">
        <v>49</v>
      </c>
      <c r="C13" s="25" t="s">
        <v>50</v>
      </c>
      <c r="D13" s="27">
        <v>22877</v>
      </c>
      <c r="E13" s="27">
        <v>0</v>
      </c>
      <c r="F13" s="27">
        <v>0</v>
      </c>
      <c r="G13" s="27">
        <v>0</v>
      </c>
      <c r="H13" s="27">
        <v>5309</v>
      </c>
      <c r="I13" s="27">
        <v>3146</v>
      </c>
      <c r="J13" s="27">
        <v>2163</v>
      </c>
      <c r="K13" s="27">
        <v>17568</v>
      </c>
      <c r="L13" s="27">
        <v>12886</v>
      </c>
      <c r="M13" s="27">
        <v>4682</v>
      </c>
      <c r="N13" s="27">
        <v>22877</v>
      </c>
      <c r="O13" s="27">
        <v>16032</v>
      </c>
      <c r="P13" s="27">
        <v>16032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6845</v>
      </c>
      <c r="W13" s="27">
        <v>6845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99</v>
      </c>
      <c r="AG13" s="27">
        <v>99</v>
      </c>
      <c r="AH13" s="27">
        <v>0</v>
      </c>
      <c r="AI13" s="27">
        <v>0</v>
      </c>
      <c r="AJ13" s="27">
        <v>280</v>
      </c>
      <c r="AK13" s="27">
        <v>0</v>
      </c>
      <c r="AL13" s="27">
        <v>181</v>
      </c>
      <c r="AM13" s="27">
        <v>99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4</v>
      </c>
      <c r="AU13" s="27">
        <v>0</v>
      </c>
      <c r="AV13" s="27">
        <v>0</v>
      </c>
      <c r="AW13" s="27">
        <v>4</v>
      </c>
      <c r="AX13" s="27">
        <v>0</v>
      </c>
      <c r="AY13" s="27">
        <v>0</v>
      </c>
      <c r="AZ13" s="27">
        <v>114</v>
      </c>
      <c r="BA13" s="27">
        <v>114</v>
      </c>
      <c r="BB13" s="27">
        <v>0</v>
      </c>
      <c r="BC13" s="27">
        <v>0</v>
      </c>
    </row>
    <row r="14" spans="1:55" ht="13.5" customHeight="1" x14ac:dyDescent="0.15">
      <c r="A14" s="43" t="s">
        <v>33</v>
      </c>
      <c r="B14" s="44" t="s">
        <v>51</v>
      </c>
      <c r="C14" s="25" t="s">
        <v>52</v>
      </c>
      <c r="D14" s="27">
        <v>45364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45364</v>
      </c>
      <c r="L14" s="27">
        <v>32742</v>
      </c>
      <c r="M14" s="27">
        <v>12622</v>
      </c>
      <c r="N14" s="27">
        <v>45364</v>
      </c>
      <c r="O14" s="27">
        <v>32742</v>
      </c>
      <c r="P14" s="27">
        <v>32742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12622</v>
      </c>
      <c r="W14" s="27">
        <v>12622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59</v>
      </c>
      <c r="AG14" s="27">
        <v>59</v>
      </c>
      <c r="AH14" s="27">
        <v>0</v>
      </c>
      <c r="AI14" s="27">
        <v>0</v>
      </c>
      <c r="AJ14" s="27">
        <v>208</v>
      </c>
      <c r="AK14" s="27">
        <v>0</v>
      </c>
      <c r="AL14" s="27">
        <v>149</v>
      </c>
      <c r="AM14" s="27">
        <v>54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5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149</v>
      </c>
      <c r="BA14" s="27">
        <v>149</v>
      </c>
      <c r="BB14" s="27">
        <v>0</v>
      </c>
      <c r="BC14" s="27">
        <v>0</v>
      </c>
    </row>
    <row r="15" spans="1:55" ht="13.5" customHeight="1" x14ac:dyDescent="0.15">
      <c r="A15" s="43" t="s">
        <v>33</v>
      </c>
      <c r="B15" s="44" t="s">
        <v>53</v>
      </c>
      <c r="C15" s="25" t="s">
        <v>54</v>
      </c>
      <c r="D15" s="27">
        <v>26350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26350</v>
      </c>
      <c r="L15" s="27">
        <v>18334</v>
      </c>
      <c r="M15" s="27">
        <v>8016</v>
      </c>
      <c r="N15" s="27">
        <v>26350</v>
      </c>
      <c r="O15" s="27">
        <v>18334</v>
      </c>
      <c r="P15" s="27">
        <v>18334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8016</v>
      </c>
      <c r="W15" s="27">
        <v>8016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59</v>
      </c>
      <c r="AG15" s="27">
        <v>59</v>
      </c>
      <c r="AH15" s="27">
        <v>0</v>
      </c>
      <c r="AI15" s="27">
        <v>0</v>
      </c>
      <c r="AJ15" s="27">
        <v>59</v>
      </c>
      <c r="AK15" s="27">
        <v>0</v>
      </c>
      <c r="AL15" s="27">
        <v>0</v>
      </c>
      <c r="AM15" s="27">
        <v>16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43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123</v>
      </c>
      <c r="BA15" s="27">
        <v>123</v>
      </c>
      <c r="BB15" s="27">
        <v>0</v>
      </c>
      <c r="BC15" s="27">
        <v>0</v>
      </c>
    </row>
    <row r="16" spans="1:55" ht="13.5" customHeight="1" x14ac:dyDescent="0.15">
      <c r="A16" s="43" t="s">
        <v>33</v>
      </c>
      <c r="B16" s="44" t="s">
        <v>55</v>
      </c>
      <c r="C16" s="25" t="s">
        <v>56</v>
      </c>
      <c r="D16" s="27">
        <v>41730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41730</v>
      </c>
      <c r="L16" s="27">
        <v>16205</v>
      </c>
      <c r="M16" s="27">
        <v>25525</v>
      </c>
      <c r="N16" s="27">
        <v>41730</v>
      </c>
      <c r="O16" s="27">
        <v>16205</v>
      </c>
      <c r="P16" s="27">
        <v>16205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25525</v>
      </c>
      <c r="W16" s="27">
        <v>25525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233</v>
      </c>
      <c r="AG16" s="27">
        <v>233</v>
      </c>
      <c r="AH16" s="27">
        <v>0</v>
      </c>
      <c r="AI16" s="27">
        <v>0</v>
      </c>
      <c r="AJ16" s="27">
        <v>233</v>
      </c>
      <c r="AK16" s="27">
        <v>0</v>
      </c>
      <c r="AL16" s="27">
        <v>0</v>
      </c>
      <c r="AM16" s="27">
        <v>233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15">
      <c r="A17" s="43" t="s">
        <v>33</v>
      </c>
      <c r="B17" s="44" t="s">
        <v>57</v>
      </c>
      <c r="C17" s="25" t="s">
        <v>58</v>
      </c>
      <c r="D17" s="27">
        <v>27700</v>
      </c>
      <c r="E17" s="27">
        <v>0</v>
      </c>
      <c r="F17" s="27">
        <v>0</v>
      </c>
      <c r="G17" s="27">
        <v>0</v>
      </c>
      <c r="H17" s="27">
        <v>158</v>
      </c>
      <c r="I17" s="27">
        <v>158</v>
      </c>
      <c r="J17" s="27">
        <v>0</v>
      </c>
      <c r="K17" s="27">
        <v>27542</v>
      </c>
      <c r="L17" s="27">
        <v>8637</v>
      </c>
      <c r="M17" s="27">
        <v>18905</v>
      </c>
      <c r="N17" s="27">
        <v>27700</v>
      </c>
      <c r="O17" s="27">
        <v>8795</v>
      </c>
      <c r="P17" s="27">
        <v>8795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18905</v>
      </c>
      <c r="W17" s="27">
        <v>18905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16</v>
      </c>
      <c r="AG17" s="27">
        <v>16</v>
      </c>
      <c r="AH17" s="27">
        <v>0</v>
      </c>
      <c r="AI17" s="27">
        <v>0</v>
      </c>
      <c r="AJ17" s="27">
        <v>16</v>
      </c>
      <c r="AK17" s="27">
        <v>0</v>
      </c>
      <c r="AL17" s="27">
        <v>0</v>
      </c>
      <c r="AM17" s="27">
        <v>12</v>
      </c>
      <c r="AN17" s="27">
        <v>0</v>
      </c>
      <c r="AO17" s="27">
        <v>0</v>
      </c>
      <c r="AP17" s="27">
        <v>0</v>
      </c>
      <c r="AQ17" s="27">
        <v>0</v>
      </c>
      <c r="AR17" s="27">
        <v>4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405</v>
      </c>
      <c r="BA17" s="27">
        <v>405</v>
      </c>
      <c r="BB17" s="27">
        <v>0</v>
      </c>
      <c r="BC17" s="27">
        <v>0</v>
      </c>
    </row>
    <row r="18" spans="1:55" ht="13.5" customHeight="1" x14ac:dyDescent="0.15">
      <c r="A18" s="43" t="s">
        <v>33</v>
      </c>
      <c r="B18" s="44" t="s">
        <v>59</v>
      </c>
      <c r="C18" s="25" t="s">
        <v>60</v>
      </c>
      <c r="D18" s="27">
        <v>35257</v>
      </c>
      <c r="E18" s="27">
        <v>7900</v>
      </c>
      <c r="F18" s="27">
        <v>5353</v>
      </c>
      <c r="G18" s="27">
        <v>2547</v>
      </c>
      <c r="H18" s="27">
        <v>0</v>
      </c>
      <c r="I18" s="27">
        <v>0</v>
      </c>
      <c r="J18" s="27">
        <v>0</v>
      </c>
      <c r="K18" s="27">
        <v>27357</v>
      </c>
      <c r="L18" s="27">
        <v>18592</v>
      </c>
      <c r="M18" s="27">
        <v>8765</v>
      </c>
      <c r="N18" s="27">
        <v>35257</v>
      </c>
      <c r="O18" s="27">
        <v>23945</v>
      </c>
      <c r="P18" s="27">
        <v>23945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11312</v>
      </c>
      <c r="W18" s="27">
        <v>11312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13</v>
      </c>
      <c r="AG18" s="27">
        <v>13</v>
      </c>
      <c r="AH18" s="27">
        <v>0</v>
      </c>
      <c r="AI18" s="27">
        <v>0</v>
      </c>
      <c r="AJ18" s="27">
        <v>13</v>
      </c>
      <c r="AK18" s="27">
        <v>0</v>
      </c>
      <c r="AL18" s="27">
        <v>0</v>
      </c>
      <c r="AM18" s="27">
        <v>13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175</v>
      </c>
      <c r="BA18" s="27">
        <v>175</v>
      </c>
      <c r="BB18" s="27">
        <v>0</v>
      </c>
      <c r="BC18" s="27">
        <v>0</v>
      </c>
    </row>
    <row r="19" spans="1:55" ht="13.5" customHeight="1" x14ac:dyDescent="0.15">
      <c r="A19" s="43" t="s">
        <v>33</v>
      </c>
      <c r="B19" s="44" t="s">
        <v>61</v>
      </c>
      <c r="C19" s="25" t="s">
        <v>62</v>
      </c>
      <c r="D19" s="27">
        <v>43740</v>
      </c>
      <c r="E19" s="27">
        <v>26216</v>
      </c>
      <c r="F19" s="27">
        <v>21900</v>
      </c>
      <c r="G19" s="27">
        <v>4316</v>
      </c>
      <c r="H19" s="27">
        <v>0</v>
      </c>
      <c r="I19" s="27">
        <v>0</v>
      </c>
      <c r="J19" s="27">
        <v>0</v>
      </c>
      <c r="K19" s="27">
        <v>17524</v>
      </c>
      <c r="L19" s="27">
        <v>6616</v>
      </c>
      <c r="M19" s="27">
        <v>10908</v>
      </c>
      <c r="N19" s="27">
        <v>43740</v>
      </c>
      <c r="O19" s="27">
        <v>28516</v>
      </c>
      <c r="P19" s="27">
        <v>28516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15224</v>
      </c>
      <c r="W19" s="27">
        <v>15224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152</v>
      </c>
      <c r="AG19" s="27">
        <v>152</v>
      </c>
      <c r="AH19" s="27">
        <v>0</v>
      </c>
      <c r="AI19" s="27">
        <v>0</v>
      </c>
      <c r="AJ19" s="27">
        <v>1075</v>
      </c>
      <c r="AK19" s="27">
        <v>0</v>
      </c>
      <c r="AL19" s="27">
        <v>923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152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923</v>
      </c>
      <c r="BA19" s="27">
        <v>923</v>
      </c>
      <c r="BB19" s="27">
        <v>0</v>
      </c>
      <c r="BC19" s="27">
        <v>0</v>
      </c>
    </row>
    <row r="20" spans="1:55" ht="13.5" customHeight="1" x14ac:dyDescent="0.15">
      <c r="A20" s="43" t="s">
        <v>33</v>
      </c>
      <c r="B20" s="44" t="s">
        <v>63</v>
      </c>
      <c r="C20" s="25" t="s">
        <v>64</v>
      </c>
      <c r="D20" s="27">
        <v>635</v>
      </c>
      <c r="E20" s="27">
        <v>0</v>
      </c>
      <c r="F20" s="27">
        <v>0</v>
      </c>
      <c r="G20" s="27">
        <v>0</v>
      </c>
      <c r="H20" s="27">
        <v>576</v>
      </c>
      <c r="I20" s="27">
        <v>576</v>
      </c>
      <c r="J20" s="27">
        <v>0</v>
      </c>
      <c r="K20" s="27">
        <v>59</v>
      </c>
      <c r="L20" s="27">
        <v>0</v>
      </c>
      <c r="M20" s="27">
        <v>59</v>
      </c>
      <c r="N20" s="27">
        <v>639</v>
      </c>
      <c r="O20" s="27">
        <v>576</v>
      </c>
      <c r="P20" s="27">
        <v>0</v>
      </c>
      <c r="Q20" s="27">
        <v>0</v>
      </c>
      <c r="R20" s="27">
        <v>0</v>
      </c>
      <c r="S20" s="27">
        <v>576</v>
      </c>
      <c r="T20" s="27">
        <v>0</v>
      </c>
      <c r="U20" s="27">
        <v>0</v>
      </c>
      <c r="V20" s="27">
        <v>59</v>
      </c>
      <c r="W20" s="27">
        <v>0</v>
      </c>
      <c r="X20" s="27">
        <v>0</v>
      </c>
      <c r="Y20" s="27">
        <v>0</v>
      </c>
      <c r="Z20" s="27">
        <v>59</v>
      </c>
      <c r="AA20" s="27">
        <v>0</v>
      </c>
      <c r="AB20" s="27">
        <v>0</v>
      </c>
      <c r="AC20" s="27">
        <v>4</v>
      </c>
      <c r="AD20" s="27">
        <v>4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15">
      <c r="A21" s="43" t="s">
        <v>33</v>
      </c>
      <c r="B21" s="44" t="s">
        <v>65</v>
      </c>
      <c r="C21" s="25" t="s">
        <v>66</v>
      </c>
      <c r="D21" s="27">
        <v>2402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2402</v>
      </c>
      <c r="L21" s="27">
        <v>1145</v>
      </c>
      <c r="M21" s="27">
        <v>1257</v>
      </c>
      <c r="N21" s="27">
        <v>2402</v>
      </c>
      <c r="O21" s="27">
        <v>1145</v>
      </c>
      <c r="P21" s="27">
        <v>0</v>
      </c>
      <c r="Q21" s="27">
        <v>0</v>
      </c>
      <c r="R21" s="27">
        <v>0</v>
      </c>
      <c r="S21" s="27">
        <v>1145</v>
      </c>
      <c r="T21" s="27">
        <v>0</v>
      </c>
      <c r="U21" s="27">
        <v>0</v>
      </c>
      <c r="V21" s="27">
        <v>1257</v>
      </c>
      <c r="W21" s="27">
        <v>0</v>
      </c>
      <c r="X21" s="27">
        <v>0</v>
      </c>
      <c r="Y21" s="27">
        <v>0</v>
      </c>
      <c r="Z21" s="27">
        <v>1257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15">
      <c r="A22" s="43" t="s">
        <v>33</v>
      </c>
      <c r="B22" s="44" t="s">
        <v>67</v>
      </c>
      <c r="C22" s="25" t="s">
        <v>68</v>
      </c>
      <c r="D22" s="27">
        <v>4492</v>
      </c>
      <c r="E22" s="27">
        <v>4492</v>
      </c>
      <c r="F22" s="27">
        <v>1626</v>
      </c>
      <c r="G22" s="27">
        <v>2866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4492</v>
      </c>
      <c r="O22" s="27">
        <v>1626</v>
      </c>
      <c r="P22" s="27">
        <v>1626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2866</v>
      </c>
      <c r="W22" s="27">
        <v>2866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7">
        <v>2</v>
      </c>
      <c r="AH22" s="27">
        <v>0</v>
      </c>
      <c r="AI22" s="27">
        <v>0</v>
      </c>
      <c r="AJ22" s="27">
        <v>21</v>
      </c>
      <c r="AK22" s="27">
        <v>0</v>
      </c>
      <c r="AL22" s="27">
        <v>19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19</v>
      </c>
      <c r="BA22" s="27">
        <v>19</v>
      </c>
      <c r="BB22" s="27">
        <v>0</v>
      </c>
      <c r="BC22" s="27">
        <v>0</v>
      </c>
    </row>
    <row r="23" spans="1:55" ht="13.5" customHeight="1" x14ac:dyDescent="0.15">
      <c r="A23" s="43" t="s">
        <v>33</v>
      </c>
      <c r="B23" s="44" t="s">
        <v>69</v>
      </c>
      <c r="C23" s="25" t="s">
        <v>70</v>
      </c>
      <c r="D23" s="27">
        <v>4964</v>
      </c>
      <c r="E23" s="27">
        <v>4964</v>
      </c>
      <c r="F23" s="27">
        <v>2399</v>
      </c>
      <c r="G23" s="27">
        <v>2565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4964</v>
      </c>
      <c r="O23" s="27">
        <v>2399</v>
      </c>
      <c r="P23" s="27">
        <v>2399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2565</v>
      </c>
      <c r="W23" s="27">
        <v>2565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2</v>
      </c>
      <c r="AG23" s="27">
        <v>2</v>
      </c>
      <c r="AH23" s="27">
        <v>0</v>
      </c>
      <c r="AI23" s="27">
        <v>0</v>
      </c>
      <c r="AJ23" s="27">
        <v>23</v>
      </c>
      <c r="AK23" s="27">
        <v>0</v>
      </c>
      <c r="AL23" s="27">
        <v>21</v>
      </c>
      <c r="AM23" s="27">
        <v>2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21</v>
      </c>
      <c r="BA23" s="27">
        <v>21</v>
      </c>
      <c r="BB23" s="27">
        <v>0</v>
      </c>
      <c r="BC23" s="27">
        <v>0</v>
      </c>
    </row>
    <row r="24" spans="1:55" ht="13.5" customHeight="1" x14ac:dyDescent="0.15">
      <c r="A24" s="43" t="s">
        <v>33</v>
      </c>
      <c r="B24" s="44" t="s">
        <v>71</v>
      </c>
      <c r="C24" s="25" t="s">
        <v>72</v>
      </c>
      <c r="D24" s="27">
        <v>8797</v>
      </c>
      <c r="E24" s="27">
        <v>8797</v>
      </c>
      <c r="F24" s="27">
        <v>4972</v>
      </c>
      <c r="G24" s="27">
        <v>3825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8797</v>
      </c>
      <c r="O24" s="27">
        <v>4972</v>
      </c>
      <c r="P24" s="27">
        <v>4972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3825</v>
      </c>
      <c r="W24" s="27">
        <v>3825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3</v>
      </c>
      <c r="AH24" s="27">
        <v>0</v>
      </c>
      <c r="AI24" s="27">
        <v>0</v>
      </c>
      <c r="AJ24" s="27">
        <v>40</v>
      </c>
      <c r="AK24" s="27">
        <v>0</v>
      </c>
      <c r="AL24" s="27">
        <v>37</v>
      </c>
      <c r="AM24" s="27">
        <v>3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37</v>
      </c>
      <c r="BA24" s="27">
        <v>37</v>
      </c>
      <c r="BB24" s="27">
        <v>0</v>
      </c>
      <c r="BC24" s="27">
        <v>0</v>
      </c>
    </row>
    <row r="25" spans="1:55" ht="13.5" customHeight="1" x14ac:dyDescent="0.15">
      <c r="A25" s="43" t="s">
        <v>33</v>
      </c>
      <c r="B25" s="44" t="s">
        <v>73</v>
      </c>
      <c r="C25" s="25" t="s">
        <v>74</v>
      </c>
      <c r="D25" s="27">
        <v>3322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3322</v>
      </c>
      <c r="L25" s="27">
        <v>731</v>
      </c>
      <c r="M25" s="27">
        <v>2591</v>
      </c>
      <c r="N25" s="27">
        <v>3330</v>
      </c>
      <c r="O25" s="27">
        <v>731</v>
      </c>
      <c r="P25" s="27">
        <v>731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2591</v>
      </c>
      <c r="W25" s="27">
        <v>2591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8</v>
      </c>
      <c r="AD25" s="27">
        <v>8</v>
      </c>
      <c r="AE25" s="27">
        <v>0</v>
      </c>
      <c r="AF25" s="27">
        <v>5</v>
      </c>
      <c r="AG25" s="27">
        <v>5</v>
      </c>
      <c r="AH25" s="27">
        <v>0</v>
      </c>
      <c r="AI25" s="27">
        <v>0</v>
      </c>
      <c r="AJ25" s="27">
        <v>5</v>
      </c>
      <c r="AK25" s="27">
        <v>0</v>
      </c>
      <c r="AL25" s="27">
        <v>0</v>
      </c>
      <c r="AM25" s="27">
        <v>5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15">
      <c r="A26" s="43" t="s">
        <v>33</v>
      </c>
      <c r="B26" s="44" t="s">
        <v>75</v>
      </c>
      <c r="C26" s="25" t="s">
        <v>76</v>
      </c>
      <c r="D26" s="27">
        <v>3527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3527</v>
      </c>
      <c r="L26" s="27">
        <v>2114</v>
      </c>
      <c r="M26" s="27">
        <v>1413</v>
      </c>
      <c r="N26" s="27">
        <v>3527</v>
      </c>
      <c r="O26" s="27">
        <v>2114</v>
      </c>
      <c r="P26" s="27">
        <v>2114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1413</v>
      </c>
      <c r="W26" s="27">
        <v>1413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288</v>
      </c>
      <c r="AG26" s="27">
        <v>288</v>
      </c>
      <c r="AH26" s="27">
        <v>0</v>
      </c>
      <c r="AI26" s="27">
        <v>0</v>
      </c>
      <c r="AJ26" s="27">
        <v>288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288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15">
      <c r="A27" s="43" t="s">
        <v>33</v>
      </c>
      <c r="B27" s="44" t="s">
        <v>77</v>
      </c>
      <c r="C27" s="25" t="s">
        <v>78</v>
      </c>
      <c r="D27" s="27">
        <v>23847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23847</v>
      </c>
      <c r="L27" s="27">
        <v>19208</v>
      </c>
      <c r="M27" s="27">
        <v>4639</v>
      </c>
      <c r="N27" s="27">
        <v>24229</v>
      </c>
      <c r="O27" s="27">
        <v>19208</v>
      </c>
      <c r="P27" s="27">
        <v>19208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4639</v>
      </c>
      <c r="W27" s="27">
        <v>4639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382</v>
      </c>
      <c r="AD27" s="27">
        <v>382</v>
      </c>
      <c r="AE27" s="27">
        <v>0</v>
      </c>
      <c r="AF27" s="27">
        <v>121</v>
      </c>
      <c r="AG27" s="27">
        <v>121</v>
      </c>
      <c r="AH27" s="27">
        <v>0</v>
      </c>
      <c r="AI27" s="27">
        <v>0</v>
      </c>
      <c r="AJ27" s="27">
        <v>121</v>
      </c>
      <c r="AK27" s="27">
        <v>0</v>
      </c>
      <c r="AL27" s="27">
        <v>0</v>
      </c>
      <c r="AM27" s="27">
        <v>102</v>
      </c>
      <c r="AN27" s="27">
        <v>0</v>
      </c>
      <c r="AO27" s="27">
        <v>0</v>
      </c>
      <c r="AP27" s="27">
        <v>0</v>
      </c>
      <c r="AQ27" s="27">
        <v>0</v>
      </c>
      <c r="AR27" s="27">
        <v>19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120</v>
      </c>
      <c r="BA27" s="27">
        <v>120</v>
      </c>
      <c r="BB27" s="27">
        <v>0</v>
      </c>
      <c r="BC27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7F808-DFA8-4B50-BE85-94BC7AE4A8B8}">
  <sheetPr>
    <pageSetUpPr fitToPage="1"/>
  </sheetPr>
  <dimension ref="A1:AJ250"/>
  <sheetViews>
    <sheetView zoomScaleNormal="100" zoomScaleSheetLayoutView="85" workbookViewId="0"/>
  </sheetViews>
  <sheetFormatPr defaultColWidth="0" defaultRowHeight="13.5" x14ac:dyDescent="0.4"/>
  <cols>
    <col min="1" max="1" width="4.75" style="45" customWidth="1"/>
    <col min="2" max="2" width="8.125" style="45" customWidth="1"/>
    <col min="3" max="3" width="19.125" style="45" customWidth="1"/>
    <col min="4" max="4" width="15.25" style="45" customWidth="1"/>
    <col min="5" max="5" width="3.375" style="45" customWidth="1"/>
    <col min="6" max="6" width="3.875" style="45" customWidth="1"/>
    <col min="7" max="7" width="17" style="45" customWidth="1"/>
    <col min="8" max="10" width="15.875" style="45" customWidth="1"/>
    <col min="11" max="11" width="8" style="45" customWidth="1"/>
    <col min="12" max="13" width="15.875" style="45" customWidth="1"/>
    <col min="14" max="14" width="2.625" style="45" customWidth="1"/>
    <col min="15" max="26" width="8.875" style="45" customWidth="1"/>
    <col min="27" max="28" width="14.5" style="45" hidden="1" customWidth="1"/>
    <col min="29" max="29" width="3" style="45" hidden="1" customWidth="1"/>
    <col min="30" max="30" width="10.875" style="45" hidden="1" customWidth="1"/>
    <col min="31" max="31" width="8.875" style="45" hidden="1" customWidth="1"/>
    <col min="32" max="32" width="8.875" style="46" hidden="1" customWidth="1"/>
    <col min="33" max="33" width="5" style="46" hidden="1" customWidth="1"/>
    <col min="34" max="34" width="8.875" style="45" hidden="1" customWidth="1"/>
    <col min="35" max="35" width="4" style="45" hidden="1" customWidth="1"/>
    <col min="36" max="36" width="10" style="45" hidden="1" customWidth="1"/>
    <col min="37" max="16384" width="8.875" style="45" hidden="1"/>
  </cols>
  <sheetData>
    <row r="1" spans="1:36" ht="14.25" thickBot="1" x14ac:dyDescent="0.45"/>
    <row r="2" spans="1:36" ht="19.5" customHeight="1" thickBot="1" x14ac:dyDescent="0.45">
      <c r="A2" s="47"/>
      <c r="B2" s="48" t="s">
        <v>109</v>
      </c>
      <c r="C2" s="49"/>
      <c r="D2" s="50" t="s">
        <v>110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28</v>
      </c>
      <c r="AG2" s="52">
        <f>IF(AA2=0,0,VLOOKUP(C2,AF5:AG251,2,FALSE))</f>
        <v>0</v>
      </c>
    </row>
    <row r="3" spans="1:36" x14ac:dyDescent="0.4">
      <c r="AD3" s="51"/>
    </row>
    <row r="4" spans="1:36" x14ac:dyDescent="0.4">
      <c r="B4" s="53"/>
      <c r="C4" s="54"/>
      <c r="AA4" s="55"/>
      <c r="AB4" s="55"/>
      <c r="AC4" s="55"/>
      <c r="AD4" s="55"/>
    </row>
    <row r="5" spans="1:36" ht="14.25" thickBot="1" x14ac:dyDescent="0.45">
      <c r="J5" s="56"/>
      <c r="AF5" s="46">
        <f ca="1">INDIRECT($AB$7&amp;"!"&amp;"B"&amp;ROW(B5))</f>
        <v>0</v>
      </c>
      <c r="AG5" s="46">
        <v>5</v>
      </c>
    </row>
    <row r="6" spans="1:36" ht="27.75" thickBot="1" x14ac:dyDescent="0.45">
      <c r="F6" s="57" t="s">
        <v>111</v>
      </c>
      <c r="G6" s="58"/>
      <c r="H6" s="59" t="s">
        <v>112</v>
      </c>
      <c r="I6" s="59" t="s">
        <v>113</v>
      </c>
      <c r="J6" s="59" t="s">
        <v>114</v>
      </c>
      <c r="K6" s="60" t="s">
        <v>115</v>
      </c>
      <c r="L6" s="61" t="s">
        <v>116</v>
      </c>
      <c r="M6" s="62" t="s">
        <v>117</v>
      </c>
      <c r="AF6" s="46">
        <f ca="1">INDIRECT($AB$7&amp;"!"&amp;"B"&amp;ROW(B6))</f>
        <v>0</v>
      </c>
      <c r="AG6" s="46">
        <v>6</v>
      </c>
      <c r="AI6" s="63" t="s">
        <v>118</v>
      </c>
      <c r="AJ6" s="46" t="s">
        <v>119</v>
      </c>
    </row>
    <row r="7" spans="1:36" ht="16.5" customHeight="1" x14ac:dyDescent="0.4">
      <c r="B7" s="64" t="s">
        <v>120</v>
      </c>
      <c r="C7" s="65" t="s">
        <v>121</v>
      </c>
      <c r="D7" s="66">
        <f ca="1">AD7</f>
        <v>0</v>
      </c>
      <c r="F7" s="67" t="s">
        <v>122</v>
      </c>
      <c r="G7" s="68" t="s">
        <v>123</v>
      </c>
      <c r="H7" s="69">
        <f ca="1">AD15</f>
        <v>0</v>
      </c>
      <c r="I7" s="69">
        <f t="shared" ref="I7:I12" ca="1" si="0">AD25</f>
        <v>0</v>
      </c>
      <c r="J7" s="69">
        <f t="shared" ref="J7:J12" ca="1" si="1">SUM(H7:I7)</f>
        <v>0</v>
      </c>
      <c r="K7" s="70">
        <f t="shared" ref="K7:K12" ca="1" si="2">IF(J$13&gt;0,J7/J$13,0)</f>
        <v>0</v>
      </c>
      <c r="L7" s="71">
        <f ca="1">AD35</f>
        <v>0</v>
      </c>
      <c r="M7" s="72">
        <f ca="1">AD38</f>
        <v>0</v>
      </c>
      <c r="AA7" s="45" t="s">
        <v>121</v>
      </c>
      <c r="AB7" s="45" t="s">
        <v>124</v>
      </c>
      <c r="AC7" s="45" t="s">
        <v>125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42000</v>
      </c>
      <c r="AG7" s="46">
        <v>7</v>
      </c>
      <c r="AI7" s="63" t="s">
        <v>126</v>
      </c>
      <c r="AJ7" s="46" t="s">
        <v>127</v>
      </c>
    </row>
    <row r="8" spans="1:36" ht="16.5" customHeight="1" x14ac:dyDescent="0.4">
      <c r="B8" s="73"/>
      <c r="C8" s="68" t="s">
        <v>128</v>
      </c>
      <c r="D8" s="74">
        <f ca="1">AD8</f>
        <v>0</v>
      </c>
      <c r="F8" s="75"/>
      <c r="G8" s="68" t="s">
        <v>129</v>
      </c>
      <c r="H8" s="69">
        <f t="shared" ref="H8:H12" ca="1" si="5">AD16</f>
        <v>0</v>
      </c>
      <c r="I8" s="69">
        <f t="shared" ca="1" si="0"/>
        <v>0</v>
      </c>
      <c r="J8" s="69">
        <f t="shared" ca="1" si="1"/>
        <v>0</v>
      </c>
      <c r="K8" s="70">
        <f t="shared" ca="1" si="2"/>
        <v>0</v>
      </c>
      <c r="L8" s="71">
        <f ca="1">AD36</f>
        <v>0</v>
      </c>
      <c r="M8" s="72">
        <f ca="1">AD39</f>
        <v>0</v>
      </c>
      <c r="AA8" s="45" t="s">
        <v>128</v>
      </c>
      <c r="AB8" s="45" t="s">
        <v>124</v>
      </c>
      <c r="AC8" s="45" t="s">
        <v>130</v>
      </c>
      <c r="AD8" s="46">
        <f t="shared" ca="1" si="3"/>
        <v>0</v>
      </c>
      <c r="AF8" s="46" t="str">
        <f t="shared" ca="1" si="4"/>
        <v>42201</v>
      </c>
      <c r="AG8" s="46">
        <v>8</v>
      </c>
      <c r="AI8" s="63" t="s">
        <v>131</v>
      </c>
      <c r="AJ8" s="46" t="s">
        <v>132</v>
      </c>
    </row>
    <row r="9" spans="1:36" ht="16.5" customHeight="1" x14ac:dyDescent="0.4">
      <c r="B9" s="76"/>
      <c r="C9" s="77" t="s">
        <v>133</v>
      </c>
      <c r="D9" s="78">
        <f ca="1">SUM(D7:D8)</f>
        <v>0</v>
      </c>
      <c r="F9" s="75"/>
      <c r="G9" s="68" t="s">
        <v>134</v>
      </c>
      <c r="H9" s="69">
        <f t="shared" ca="1" si="5"/>
        <v>0</v>
      </c>
      <c r="I9" s="69">
        <f t="shared" ca="1" si="0"/>
        <v>0</v>
      </c>
      <c r="J9" s="69">
        <f t="shared" ca="1" si="1"/>
        <v>0</v>
      </c>
      <c r="K9" s="70">
        <f t="shared" ca="1" si="2"/>
        <v>0</v>
      </c>
      <c r="L9" s="71">
        <f ca="1">AD37</f>
        <v>0</v>
      </c>
      <c r="M9" s="72">
        <f ca="1">AD40</f>
        <v>0</v>
      </c>
      <c r="AA9" s="45" t="s">
        <v>135</v>
      </c>
      <c r="AB9" s="45" t="s">
        <v>124</v>
      </c>
      <c r="AC9" s="45" t="s">
        <v>136</v>
      </c>
      <c r="AD9" s="46">
        <f t="shared" ca="1" si="3"/>
        <v>0</v>
      </c>
      <c r="AF9" s="46" t="str">
        <f t="shared" ca="1" si="4"/>
        <v>42202</v>
      </c>
      <c r="AG9" s="46">
        <v>9</v>
      </c>
      <c r="AI9" s="63" t="s">
        <v>137</v>
      </c>
      <c r="AJ9" s="46" t="s">
        <v>138</v>
      </c>
    </row>
    <row r="10" spans="1:36" ht="16.5" customHeight="1" x14ac:dyDescent="0.4">
      <c r="B10" s="79" t="s">
        <v>139</v>
      </c>
      <c r="C10" s="80" t="s">
        <v>135</v>
      </c>
      <c r="D10" s="74">
        <f ca="1">AD9</f>
        <v>0</v>
      </c>
      <c r="F10" s="75"/>
      <c r="G10" s="68" t="s">
        <v>140</v>
      </c>
      <c r="H10" s="69">
        <f t="shared" ca="1" si="5"/>
        <v>0</v>
      </c>
      <c r="I10" s="69">
        <f t="shared" ca="1" si="0"/>
        <v>0</v>
      </c>
      <c r="J10" s="69">
        <f t="shared" ca="1" si="1"/>
        <v>0</v>
      </c>
      <c r="K10" s="70">
        <f t="shared" ca="1" si="2"/>
        <v>0</v>
      </c>
      <c r="L10" s="81" t="s">
        <v>141</v>
      </c>
      <c r="M10" s="82" t="s">
        <v>141</v>
      </c>
      <c r="AA10" s="45" t="s">
        <v>142</v>
      </c>
      <c r="AB10" s="45" t="s">
        <v>143</v>
      </c>
      <c r="AC10" s="45" t="s">
        <v>144</v>
      </c>
      <c r="AD10" s="46">
        <f t="shared" ca="1" si="3"/>
        <v>0</v>
      </c>
      <c r="AF10" s="46" t="str">
        <f t="shared" ca="1" si="4"/>
        <v>42203</v>
      </c>
      <c r="AG10" s="46">
        <v>10</v>
      </c>
      <c r="AI10" s="63" t="s">
        <v>145</v>
      </c>
      <c r="AJ10" s="46" t="s">
        <v>146</v>
      </c>
    </row>
    <row r="11" spans="1:36" ht="16.5" customHeight="1" x14ac:dyDescent="0.4">
      <c r="B11" s="83"/>
      <c r="C11" s="77" t="s">
        <v>142</v>
      </c>
      <c r="D11" s="74">
        <f ca="1">AD10</f>
        <v>0</v>
      </c>
      <c r="F11" s="75"/>
      <c r="G11" s="68" t="s">
        <v>147</v>
      </c>
      <c r="H11" s="69">
        <f t="shared" ca="1" si="5"/>
        <v>0</v>
      </c>
      <c r="I11" s="69">
        <f t="shared" ca="1" si="0"/>
        <v>0</v>
      </c>
      <c r="J11" s="69">
        <f t="shared" ca="1" si="1"/>
        <v>0</v>
      </c>
      <c r="K11" s="70">
        <f t="shared" ca="1" si="2"/>
        <v>0</v>
      </c>
      <c r="L11" s="81" t="s">
        <v>141</v>
      </c>
      <c r="M11" s="82" t="s">
        <v>141</v>
      </c>
      <c r="AA11" s="45" t="s">
        <v>24</v>
      </c>
      <c r="AB11" s="45" t="s">
        <v>143</v>
      </c>
      <c r="AC11" s="45" t="s">
        <v>148</v>
      </c>
      <c r="AD11" s="46">
        <f t="shared" ca="1" si="3"/>
        <v>0</v>
      </c>
      <c r="AF11" s="46" t="str">
        <f t="shared" ca="1" si="4"/>
        <v>42204</v>
      </c>
      <c r="AG11" s="46">
        <v>11</v>
      </c>
      <c r="AI11" s="63" t="s">
        <v>149</v>
      </c>
      <c r="AJ11" s="46" t="s">
        <v>150</v>
      </c>
    </row>
    <row r="12" spans="1:36" ht="16.5" customHeight="1" x14ac:dyDescent="0.4">
      <c r="B12" s="83"/>
      <c r="C12" s="77" t="s">
        <v>24</v>
      </c>
      <c r="D12" s="74">
        <f ca="1">AD11</f>
        <v>0</v>
      </c>
      <c r="F12" s="75"/>
      <c r="G12" s="68" t="s">
        <v>151</v>
      </c>
      <c r="H12" s="69">
        <f t="shared" ca="1" si="5"/>
        <v>0</v>
      </c>
      <c r="I12" s="69">
        <f t="shared" ca="1" si="0"/>
        <v>0</v>
      </c>
      <c r="J12" s="69">
        <f t="shared" ca="1" si="1"/>
        <v>0</v>
      </c>
      <c r="K12" s="70">
        <f t="shared" ca="1" si="2"/>
        <v>0</v>
      </c>
      <c r="L12" s="81" t="s">
        <v>141</v>
      </c>
      <c r="M12" s="82" t="s">
        <v>141</v>
      </c>
      <c r="AA12" s="45" t="s">
        <v>25</v>
      </c>
      <c r="AB12" s="45" t="s">
        <v>124</v>
      </c>
      <c r="AC12" s="45" t="s">
        <v>152</v>
      </c>
      <c r="AD12" s="46">
        <f t="shared" ca="1" si="3"/>
        <v>0</v>
      </c>
      <c r="AF12" s="46" t="str">
        <f t="shared" ca="1" si="4"/>
        <v>42205</v>
      </c>
      <c r="AG12" s="46">
        <v>12</v>
      </c>
      <c r="AI12" s="63" t="s">
        <v>153</v>
      </c>
      <c r="AJ12" s="46" t="s">
        <v>154</v>
      </c>
    </row>
    <row r="13" spans="1:36" ht="16.5" customHeight="1" x14ac:dyDescent="0.4">
      <c r="B13" s="83"/>
      <c r="C13" s="77" t="s">
        <v>25</v>
      </c>
      <c r="D13" s="74">
        <f ca="1">AD12</f>
        <v>0</v>
      </c>
      <c r="F13" s="84"/>
      <c r="G13" s="68" t="s">
        <v>133</v>
      </c>
      <c r="H13" s="69">
        <f ca="1">SUM(H7:H12)</f>
        <v>0</v>
      </c>
      <c r="I13" s="69">
        <f ca="1">SUM(I7:I12)</f>
        <v>0</v>
      </c>
      <c r="J13" s="69">
        <f ca="1">SUM(J7:J12)</f>
        <v>0</v>
      </c>
      <c r="K13" s="70">
        <v>1</v>
      </c>
      <c r="L13" s="81" t="s">
        <v>141</v>
      </c>
      <c r="M13" s="82" t="s">
        <v>141</v>
      </c>
      <c r="AA13" s="45" t="s">
        <v>155</v>
      </c>
      <c r="AB13" s="45" t="s">
        <v>124</v>
      </c>
      <c r="AC13" s="45" t="s">
        <v>156</v>
      </c>
      <c r="AD13" s="46">
        <f t="shared" ca="1" si="3"/>
        <v>0</v>
      </c>
      <c r="AF13" s="46" t="str">
        <f t="shared" ca="1" si="4"/>
        <v>42207</v>
      </c>
      <c r="AG13" s="46">
        <v>13</v>
      </c>
      <c r="AI13" s="63" t="s">
        <v>157</v>
      </c>
      <c r="AJ13" s="46" t="s">
        <v>158</v>
      </c>
    </row>
    <row r="14" spans="1:36" ht="16.5" customHeight="1" x14ac:dyDescent="0.4">
      <c r="B14" s="85"/>
      <c r="C14" s="77" t="s">
        <v>133</v>
      </c>
      <c r="D14" s="78">
        <f ca="1">SUM(D10:D13)</f>
        <v>0</v>
      </c>
      <c r="F14" s="86" t="s">
        <v>159</v>
      </c>
      <c r="G14" s="87"/>
      <c r="H14" s="69">
        <f ca="1">AD21</f>
        <v>0</v>
      </c>
      <c r="I14" s="69">
        <f ca="1">AD31</f>
        <v>0</v>
      </c>
      <c r="J14" s="69">
        <f ca="1">SUM(H14:I14)</f>
        <v>0</v>
      </c>
      <c r="K14" s="88" t="s">
        <v>141</v>
      </c>
      <c r="L14" s="81" t="s">
        <v>141</v>
      </c>
      <c r="M14" s="82" t="s">
        <v>141</v>
      </c>
      <c r="AA14" s="45" t="s">
        <v>160</v>
      </c>
      <c r="AB14" s="45" t="s">
        <v>124</v>
      </c>
      <c r="AC14" s="45" t="s">
        <v>161</v>
      </c>
      <c r="AD14" s="46">
        <f t="shared" ca="1" si="3"/>
        <v>0</v>
      </c>
      <c r="AF14" s="46" t="str">
        <f t="shared" ca="1" si="4"/>
        <v>42208</v>
      </c>
      <c r="AG14" s="46">
        <v>14</v>
      </c>
      <c r="AI14" s="63" t="s">
        <v>162</v>
      </c>
      <c r="AJ14" s="46" t="s">
        <v>163</v>
      </c>
    </row>
    <row r="15" spans="1:36" ht="16.5" customHeight="1" thickBot="1" x14ac:dyDescent="0.45">
      <c r="B15" s="89" t="s">
        <v>164</v>
      </c>
      <c r="C15" s="90"/>
      <c r="D15" s="91">
        <f ca="1">SUM(D9,D14)</f>
        <v>0</v>
      </c>
      <c r="F15" s="89" t="s">
        <v>35</v>
      </c>
      <c r="G15" s="90"/>
      <c r="H15" s="92">
        <f ca="1">SUM(H13:H14)</f>
        <v>0</v>
      </c>
      <c r="I15" s="92">
        <f ca="1">SUM(I13:I14)</f>
        <v>0</v>
      </c>
      <c r="J15" s="92">
        <f ca="1">SUM(J13:J14)</f>
        <v>0</v>
      </c>
      <c r="K15" s="93" t="s">
        <v>141</v>
      </c>
      <c r="L15" s="94">
        <f ca="1">SUM(L7:L9)</f>
        <v>0</v>
      </c>
      <c r="M15" s="95">
        <f ca="1">SUM(M7:M9)</f>
        <v>0</v>
      </c>
      <c r="AA15" s="45" t="s">
        <v>123</v>
      </c>
      <c r="AB15" s="45" t="s">
        <v>165</v>
      </c>
      <c r="AC15" s="45" t="s">
        <v>152</v>
      </c>
      <c r="AD15" s="46">
        <f t="shared" ref="AD15:AD54" ca="1" si="6">IF(AD$2=0,INDIRECT(AB15&amp;"!"&amp;AC15&amp;$AG$2-1),0)</f>
        <v>0</v>
      </c>
      <c r="AF15" s="46" t="str">
        <f t="shared" ca="1" si="4"/>
        <v>42209</v>
      </c>
      <c r="AG15" s="46">
        <v>15</v>
      </c>
      <c r="AI15" s="63" t="s">
        <v>166</v>
      </c>
      <c r="AJ15" s="46" t="s">
        <v>167</v>
      </c>
    </row>
    <row r="16" spans="1:36" ht="16.5" customHeight="1" thickBot="1" x14ac:dyDescent="0.45">
      <c r="B16" s="96" t="s">
        <v>168</v>
      </c>
      <c r="C16" s="97"/>
      <c r="D16" s="74">
        <f ca="1">AD14</f>
        <v>0</v>
      </c>
      <c r="AA16" s="45" t="s">
        <v>129</v>
      </c>
      <c r="AB16" s="45" t="s">
        <v>165</v>
      </c>
      <c r="AC16" s="45" t="s">
        <v>169</v>
      </c>
      <c r="AD16" s="46">
        <f t="shared" ca="1" si="6"/>
        <v>0</v>
      </c>
      <c r="AF16" s="46" t="str">
        <f t="shared" ca="1" si="4"/>
        <v>42210</v>
      </c>
      <c r="AG16" s="46">
        <v>16</v>
      </c>
      <c r="AI16" s="63" t="s">
        <v>170</v>
      </c>
      <c r="AJ16" s="46" t="s">
        <v>171</v>
      </c>
    </row>
    <row r="17" spans="2:36" ht="16.5" customHeight="1" thickBot="1" x14ac:dyDescent="0.45">
      <c r="B17" s="98" t="s">
        <v>172</v>
      </c>
      <c r="C17" s="98"/>
      <c r="D17" s="98"/>
      <c r="AA17" s="45" t="s">
        <v>134</v>
      </c>
      <c r="AB17" s="45" t="s">
        <v>165</v>
      </c>
      <c r="AC17" s="45" t="s">
        <v>156</v>
      </c>
      <c r="AD17" s="46">
        <f t="shared" ca="1" si="6"/>
        <v>0</v>
      </c>
      <c r="AF17" s="46" t="str">
        <f t="shared" ca="1" si="4"/>
        <v>42211</v>
      </c>
      <c r="AG17" s="46">
        <v>17</v>
      </c>
      <c r="AI17" s="63" t="s">
        <v>173</v>
      </c>
      <c r="AJ17" s="46" t="s">
        <v>174</v>
      </c>
    </row>
    <row r="18" spans="2:36" ht="16.5" customHeight="1" thickBot="1" x14ac:dyDescent="0.45">
      <c r="B18" s="99"/>
      <c r="C18" s="100">
        <f ca="1">AD13</f>
        <v>0</v>
      </c>
      <c r="D18" s="45" t="s">
        <v>175</v>
      </c>
      <c r="J18" s="56"/>
      <c r="AA18" s="45" t="s">
        <v>140</v>
      </c>
      <c r="AB18" s="45" t="s">
        <v>165</v>
      </c>
      <c r="AC18" s="45" t="s">
        <v>176</v>
      </c>
      <c r="AD18" s="46">
        <f t="shared" ca="1" si="6"/>
        <v>0</v>
      </c>
      <c r="AF18" s="46" t="str">
        <f t="shared" ca="1" si="4"/>
        <v>42212</v>
      </c>
      <c r="AG18" s="46">
        <v>18</v>
      </c>
      <c r="AI18" s="63" t="s">
        <v>177</v>
      </c>
      <c r="AJ18" s="46" t="s">
        <v>178</v>
      </c>
    </row>
    <row r="19" spans="2:36" ht="30" customHeight="1" x14ac:dyDescent="0.4">
      <c r="F19" s="57" t="s">
        <v>179</v>
      </c>
      <c r="G19" s="58"/>
      <c r="H19" s="59" t="s">
        <v>112</v>
      </c>
      <c r="I19" s="59" t="s">
        <v>113</v>
      </c>
      <c r="J19" s="101" t="s">
        <v>114</v>
      </c>
      <c r="AA19" s="45" t="s">
        <v>147</v>
      </c>
      <c r="AB19" s="45" t="s">
        <v>165</v>
      </c>
      <c r="AC19" s="45" t="s">
        <v>180</v>
      </c>
      <c r="AD19" s="46">
        <f t="shared" ca="1" si="6"/>
        <v>0</v>
      </c>
      <c r="AF19" s="46" t="str">
        <f t="shared" ca="1" si="4"/>
        <v>42213</v>
      </c>
      <c r="AG19" s="46">
        <v>19</v>
      </c>
      <c r="AI19" s="63" t="s">
        <v>181</v>
      </c>
      <c r="AJ19" s="46" t="s">
        <v>182</v>
      </c>
    </row>
    <row r="20" spans="2:36" ht="16.5" customHeight="1" x14ac:dyDescent="0.4">
      <c r="C20" s="102" t="s">
        <v>183</v>
      </c>
      <c r="D20" s="103">
        <f ca="1">IF(D$15&gt;0,D14/D$15,0)</f>
        <v>0</v>
      </c>
      <c r="F20" s="86" t="s">
        <v>184</v>
      </c>
      <c r="G20" s="87"/>
      <c r="H20" s="69">
        <f ca="1">AD22</f>
        <v>0</v>
      </c>
      <c r="I20" s="69">
        <f ca="1">AD32</f>
        <v>0</v>
      </c>
      <c r="J20" s="74">
        <f ca="1">SUM(H20:I20)</f>
        <v>0</v>
      </c>
      <c r="AA20" s="45" t="s">
        <v>151</v>
      </c>
      <c r="AB20" s="45" t="s">
        <v>165</v>
      </c>
      <c r="AC20" s="45" t="s">
        <v>185</v>
      </c>
      <c r="AD20" s="46">
        <f t="shared" ca="1" si="6"/>
        <v>0</v>
      </c>
      <c r="AF20" s="46" t="str">
        <f t="shared" ca="1" si="4"/>
        <v>42214</v>
      </c>
      <c r="AG20" s="46">
        <v>20</v>
      </c>
      <c r="AI20" s="63" t="s">
        <v>186</v>
      </c>
      <c r="AJ20" s="46" t="s">
        <v>187</v>
      </c>
    </row>
    <row r="21" spans="2:36" ht="16.5" customHeight="1" x14ac:dyDescent="0.4">
      <c r="C21" s="102" t="s">
        <v>188</v>
      </c>
      <c r="D21" s="103">
        <f ca="1">IF(D$15&gt;0,D9/D$15,0)</f>
        <v>0</v>
      </c>
      <c r="F21" s="86" t="s">
        <v>189</v>
      </c>
      <c r="G21" s="87"/>
      <c r="H21" s="69">
        <f ca="1">AD23</f>
        <v>0</v>
      </c>
      <c r="I21" s="69">
        <f ca="1">AD33</f>
        <v>0</v>
      </c>
      <c r="J21" s="74">
        <f ca="1">SUM(H21:I21)</f>
        <v>0</v>
      </c>
      <c r="AA21" s="45" t="s">
        <v>159</v>
      </c>
      <c r="AB21" s="45" t="s">
        <v>165</v>
      </c>
      <c r="AC21" s="45" t="s">
        <v>190</v>
      </c>
      <c r="AD21" s="46">
        <f t="shared" ca="1" si="6"/>
        <v>0</v>
      </c>
      <c r="AF21" s="46" t="str">
        <f t="shared" ca="1" si="4"/>
        <v>42307</v>
      </c>
      <c r="AG21" s="46">
        <v>21</v>
      </c>
      <c r="AI21" s="63" t="s">
        <v>191</v>
      </c>
      <c r="AJ21" s="46" t="s">
        <v>192</v>
      </c>
    </row>
    <row r="22" spans="2:36" ht="16.5" customHeight="1" x14ac:dyDescent="0.4">
      <c r="C22" s="104" t="s">
        <v>193</v>
      </c>
      <c r="D22" s="103">
        <f ca="1">IF(D$15&gt;0,D10/D$15,0)</f>
        <v>0</v>
      </c>
      <c r="F22" s="86" t="s">
        <v>194</v>
      </c>
      <c r="G22" s="87"/>
      <c r="H22" s="69">
        <f ca="1">AD24</f>
        <v>0</v>
      </c>
      <c r="I22" s="69">
        <f ca="1">AD34</f>
        <v>0</v>
      </c>
      <c r="J22" s="74">
        <f ca="1">SUM(H22:I22)</f>
        <v>0</v>
      </c>
      <c r="AA22" s="45" t="s">
        <v>184</v>
      </c>
      <c r="AB22" s="45" t="s">
        <v>165</v>
      </c>
      <c r="AC22" s="45" t="s">
        <v>195</v>
      </c>
      <c r="AD22" s="46">
        <f t="shared" ca="1" si="6"/>
        <v>0</v>
      </c>
      <c r="AF22" s="46" t="str">
        <f t="shared" ca="1" si="4"/>
        <v>42308</v>
      </c>
      <c r="AG22" s="46">
        <v>22</v>
      </c>
      <c r="AI22" s="63" t="s">
        <v>196</v>
      </c>
      <c r="AJ22" s="46" t="s">
        <v>197</v>
      </c>
    </row>
    <row r="23" spans="2:36" ht="16.5" customHeight="1" thickBot="1" x14ac:dyDescent="0.45">
      <c r="C23" s="102" t="s">
        <v>198</v>
      </c>
      <c r="D23" s="103">
        <f ca="1">IF(D$15&gt;0,D13/D$15,0)</f>
        <v>0</v>
      </c>
      <c r="F23" s="89" t="s">
        <v>35</v>
      </c>
      <c r="G23" s="90"/>
      <c r="H23" s="92">
        <f ca="1">SUM(H20:H22)</f>
        <v>0</v>
      </c>
      <c r="I23" s="92">
        <f ca="1">SUM(I20:I22)</f>
        <v>0</v>
      </c>
      <c r="J23" s="105">
        <f ca="1">SUM(J20:J22)</f>
        <v>0</v>
      </c>
      <c r="AA23" s="45" t="s">
        <v>189</v>
      </c>
      <c r="AB23" s="45" t="s">
        <v>165</v>
      </c>
      <c r="AC23" s="45" t="s">
        <v>199</v>
      </c>
      <c r="AD23" s="46">
        <f t="shared" ca="1" si="6"/>
        <v>0</v>
      </c>
      <c r="AF23" s="46" t="str">
        <f t="shared" ca="1" si="4"/>
        <v>42321</v>
      </c>
      <c r="AG23" s="46">
        <v>23</v>
      </c>
      <c r="AI23" s="63" t="s">
        <v>200</v>
      </c>
      <c r="AJ23" s="46" t="s">
        <v>201</v>
      </c>
    </row>
    <row r="24" spans="2:36" ht="16.5" customHeight="1" x14ac:dyDescent="0.4">
      <c r="C24" s="102" t="s">
        <v>202</v>
      </c>
      <c r="D24" s="103">
        <f ca="1">IF(D$15&gt;0,C18/D$15,0)</f>
        <v>0</v>
      </c>
      <c r="F24" s="106"/>
      <c r="J24" s="107"/>
      <c r="AA24" s="45" t="s">
        <v>194</v>
      </c>
      <c r="AB24" s="45" t="s">
        <v>165</v>
      </c>
      <c r="AC24" s="45" t="s">
        <v>203</v>
      </c>
      <c r="AD24" s="46">
        <f t="shared" ca="1" si="6"/>
        <v>0</v>
      </c>
      <c r="AF24" s="46" t="str">
        <f t="shared" ca="1" si="4"/>
        <v>42322</v>
      </c>
      <c r="AG24" s="46">
        <v>24</v>
      </c>
      <c r="AI24" s="63" t="s">
        <v>204</v>
      </c>
      <c r="AJ24" s="46" t="s">
        <v>205</v>
      </c>
    </row>
    <row r="25" spans="2:36" ht="16.5" customHeight="1" thickBot="1" x14ac:dyDescent="0.2">
      <c r="C25" s="102" t="s">
        <v>206</v>
      </c>
      <c r="D25" s="103">
        <f ca="1">IF(D$9&gt;0,D7/D$9,0)</f>
        <v>0</v>
      </c>
      <c r="J25" s="108" t="s">
        <v>207</v>
      </c>
      <c r="AA25" s="45" t="s">
        <v>123</v>
      </c>
      <c r="AB25" s="45" t="s">
        <v>165</v>
      </c>
      <c r="AC25" s="45" t="s">
        <v>208</v>
      </c>
      <c r="AD25" s="46">
        <f t="shared" ca="1" si="6"/>
        <v>0</v>
      </c>
      <c r="AF25" s="46" t="str">
        <f t="shared" ca="1" si="4"/>
        <v>42323</v>
      </c>
      <c r="AG25" s="46">
        <v>25</v>
      </c>
      <c r="AI25" s="63" t="s">
        <v>209</v>
      </c>
      <c r="AJ25" s="46" t="s">
        <v>210</v>
      </c>
    </row>
    <row r="26" spans="2:36" ht="16.5" customHeight="1" x14ac:dyDescent="0.4">
      <c r="C26" s="102" t="s">
        <v>211</v>
      </c>
      <c r="D26" s="103">
        <f ca="1">IF(D$9&gt;0,D8/D$9,0)</f>
        <v>0</v>
      </c>
      <c r="F26" s="109" t="s">
        <v>212</v>
      </c>
      <c r="G26" s="110"/>
      <c r="H26" s="110"/>
      <c r="I26" s="111" t="s">
        <v>213</v>
      </c>
      <c r="J26" s="112" t="s">
        <v>214</v>
      </c>
      <c r="AA26" s="45" t="s">
        <v>129</v>
      </c>
      <c r="AB26" s="45" t="s">
        <v>165</v>
      </c>
      <c r="AC26" s="45" t="s">
        <v>215</v>
      </c>
      <c r="AD26" s="46">
        <f t="shared" ca="1" si="6"/>
        <v>0</v>
      </c>
      <c r="AF26" s="46" t="str">
        <f t="shared" ca="1" si="4"/>
        <v>42383</v>
      </c>
      <c r="AG26" s="46">
        <v>26</v>
      </c>
      <c r="AI26" s="63" t="s">
        <v>216</v>
      </c>
      <c r="AJ26" s="46" t="s">
        <v>217</v>
      </c>
    </row>
    <row r="27" spans="2:36" ht="16.5" customHeight="1" x14ac:dyDescent="0.4">
      <c r="F27" s="113"/>
      <c r="G27" s="114"/>
      <c r="H27" s="114"/>
      <c r="I27" s="115"/>
      <c r="J27" s="116"/>
      <c r="AA27" s="45" t="s">
        <v>134</v>
      </c>
      <c r="AB27" s="45" t="s">
        <v>165</v>
      </c>
      <c r="AC27" s="45" t="s">
        <v>218</v>
      </c>
      <c r="AD27" s="46">
        <f t="shared" ca="1" si="6"/>
        <v>0</v>
      </c>
      <c r="AF27" s="46" t="str">
        <f t="shared" ca="1" si="4"/>
        <v>42391</v>
      </c>
      <c r="AG27" s="46">
        <v>27</v>
      </c>
      <c r="AI27" s="63" t="s">
        <v>219</v>
      </c>
      <c r="AJ27" s="46" t="s">
        <v>220</v>
      </c>
    </row>
    <row r="28" spans="2:36" ht="16.5" customHeight="1" x14ac:dyDescent="0.4">
      <c r="F28" s="117" t="s">
        <v>221</v>
      </c>
      <c r="G28" s="118"/>
      <c r="H28" s="119"/>
      <c r="I28" s="71">
        <f t="shared" ref="I28:I36" ca="1" si="7">AD41</f>
        <v>0</v>
      </c>
      <c r="J28" s="72">
        <f ca="1">AD50</f>
        <v>0</v>
      </c>
      <c r="AA28" s="45" t="s">
        <v>140</v>
      </c>
      <c r="AB28" s="45" t="s">
        <v>165</v>
      </c>
      <c r="AC28" s="45" t="s">
        <v>222</v>
      </c>
      <c r="AD28" s="46">
        <f t="shared" ca="1" si="6"/>
        <v>0</v>
      </c>
      <c r="AF28" s="46" t="str">
        <f t="shared" ca="1" si="4"/>
        <v>42411</v>
      </c>
      <c r="AG28" s="46">
        <v>28</v>
      </c>
      <c r="AI28" s="63" t="s">
        <v>223</v>
      </c>
      <c r="AJ28" s="46" t="s">
        <v>224</v>
      </c>
    </row>
    <row r="29" spans="2:36" ht="16.5" customHeight="1" x14ac:dyDescent="0.4">
      <c r="F29" s="117" t="s">
        <v>225</v>
      </c>
      <c r="G29" s="118"/>
      <c r="H29" s="119"/>
      <c r="I29" s="71">
        <f t="shared" ca="1" si="7"/>
        <v>0</v>
      </c>
      <c r="J29" s="72">
        <f ca="1">AD51</f>
        <v>0</v>
      </c>
      <c r="AA29" s="45" t="s">
        <v>147</v>
      </c>
      <c r="AB29" s="45" t="s">
        <v>165</v>
      </c>
      <c r="AC29" s="45" t="s">
        <v>226</v>
      </c>
      <c r="AD29" s="46">
        <f t="shared" ca="1" si="6"/>
        <v>0</v>
      </c>
      <c r="AF29" s="46">
        <f t="shared" ca="1" si="4"/>
        <v>0</v>
      </c>
      <c r="AG29" s="46">
        <v>29</v>
      </c>
      <c r="AI29" s="63" t="s">
        <v>227</v>
      </c>
      <c r="AJ29" s="46" t="s">
        <v>228</v>
      </c>
    </row>
    <row r="30" spans="2:36" ht="16.5" customHeight="1" x14ac:dyDescent="0.4">
      <c r="F30" s="117" t="s">
        <v>229</v>
      </c>
      <c r="G30" s="118"/>
      <c r="H30" s="119"/>
      <c r="I30" s="71">
        <f t="shared" ca="1" si="7"/>
        <v>0</v>
      </c>
      <c r="J30" s="72">
        <f ca="1">AD52</f>
        <v>0</v>
      </c>
      <c r="AA30" s="45" t="s">
        <v>151</v>
      </c>
      <c r="AB30" s="45" t="s">
        <v>165</v>
      </c>
      <c r="AC30" s="45" t="s">
        <v>230</v>
      </c>
      <c r="AD30" s="46">
        <f t="shared" ca="1" si="6"/>
        <v>0</v>
      </c>
      <c r="AF30" s="46">
        <f t="shared" ca="1" si="4"/>
        <v>0</v>
      </c>
      <c r="AG30" s="46">
        <v>30</v>
      </c>
      <c r="AI30" s="63" t="s">
        <v>231</v>
      </c>
      <c r="AJ30" s="46" t="s">
        <v>232</v>
      </c>
    </row>
    <row r="31" spans="2:36" ht="16.5" customHeight="1" x14ac:dyDescent="0.4">
      <c r="F31" s="117" t="s">
        <v>129</v>
      </c>
      <c r="G31" s="118"/>
      <c r="H31" s="119"/>
      <c r="I31" s="71">
        <f t="shared" ca="1" si="7"/>
        <v>0</v>
      </c>
      <c r="J31" s="72">
        <f ca="1">AD53</f>
        <v>0</v>
      </c>
      <c r="AA31" s="45" t="s">
        <v>159</v>
      </c>
      <c r="AB31" s="45" t="s">
        <v>165</v>
      </c>
      <c r="AC31" s="45" t="s">
        <v>233</v>
      </c>
      <c r="AD31" s="46">
        <f t="shared" ca="1" si="6"/>
        <v>0</v>
      </c>
      <c r="AF31" s="46">
        <f t="shared" ca="1" si="4"/>
        <v>0</v>
      </c>
      <c r="AG31" s="46">
        <v>31</v>
      </c>
      <c r="AI31" s="63" t="s">
        <v>234</v>
      </c>
      <c r="AJ31" s="46" t="s">
        <v>235</v>
      </c>
    </row>
    <row r="32" spans="2:36" ht="16.5" customHeight="1" x14ac:dyDescent="0.4">
      <c r="F32" s="117" t="s">
        <v>134</v>
      </c>
      <c r="G32" s="118"/>
      <c r="H32" s="119"/>
      <c r="I32" s="71">
        <f t="shared" ca="1" si="7"/>
        <v>0</v>
      </c>
      <c r="J32" s="72">
        <f ca="1">AD54</f>
        <v>0</v>
      </c>
      <c r="AA32" s="45" t="s">
        <v>184</v>
      </c>
      <c r="AB32" s="45" t="s">
        <v>165</v>
      </c>
      <c r="AC32" s="45" t="s">
        <v>125</v>
      </c>
      <c r="AD32" s="46">
        <f t="shared" ca="1" si="6"/>
        <v>0</v>
      </c>
      <c r="AF32" s="46">
        <f t="shared" ca="1" si="4"/>
        <v>0</v>
      </c>
      <c r="AG32" s="46">
        <v>32</v>
      </c>
      <c r="AI32" s="63" t="s">
        <v>236</v>
      </c>
      <c r="AJ32" s="46" t="s">
        <v>237</v>
      </c>
    </row>
    <row r="33" spans="6:36" ht="16.5" customHeight="1" x14ac:dyDescent="0.4">
      <c r="F33" s="117" t="s">
        <v>238</v>
      </c>
      <c r="G33" s="118"/>
      <c r="H33" s="119"/>
      <c r="I33" s="71">
        <f t="shared" ca="1" si="7"/>
        <v>0</v>
      </c>
      <c r="J33" s="82" t="s">
        <v>141</v>
      </c>
      <c r="AA33" s="45" t="s">
        <v>189</v>
      </c>
      <c r="AB33" s="45" t="s">
        <v>165</v>
      </c>
      <c r="AC33" s="45" t="s">
        <v>239</v>
      </c>
      <c r="AD33" s="46">
        <f t="shared" ca="1" si="6"/>
        <v>0</v>
      </c>
      <c r="AF33" s="46">
        <f t="shared" ca="1" si="4"/>
        <v>0</v>
      </c>
      <c r="AG33" s="46">
        <v>33</v>
      </c>
      <c r="AI33" s="63" t="s">
        <v>240</v>
      </c>
      <c r="AJ33" s="46" t="s">
        <v>241</v>
      </c>
    </row>
    <row r="34" spans="6:36" ht="16.5" customHeight="1" x14ac:dyDescent="0.4">
      <c r="F34" s="117" t="s">
        <v>242</v>
      </c>
      <c r="G34" s="118"/>
      <c r="H34" s="119"/>
      <c r="I34" s="71">
        <f t="shared" ca="1" si="7"/>
        <v>0</v>
      </c>
      <c r="J34" s="82" t="s">
        <v>141</v>
      </c>
      <c r="AA34" s="45" t="s">
        <v>194</v>
      </c>
      <c r="AB34" s="45" t="s">
        <v>165</v>
      </c>
      <c r="AC34" s="45" t="s">
        <v>144</v>
      </c>
      <c r="AD34" s="46">
        <f t="shared" ca="1" si="6"/>
        <v>0</v>
      </c>
      <c r="AF34" s="46">
        <f t="shared" ca="1" si="4"/>
        <v>0</v>
      </c>
      <c r="AG34" s="46">
        <v>34</v>
      </c>
      <c r="AI34" s="63" t="s">
        <v>243</v>
      </c>
      <c r="AJ34" s="46" t="s">
        <v>244</v>
      </c>
    </row>
    <row r="35" spans="6:36" ht="16.5" customHeight="1" x14ac:dyDescent="0.4">
      <c r="F35" s="117" t="s">
        <v>245</v>
      </c>
      <c r="G35" s="118"/>
      <c r="H35" s="119"/>
      <c r="I35" s="71">
        <f t="shared" ca="1" si="7"/>
        <v>0</v>
      </c>
      <c r="J35" s="82" t="s">
        <v>141</v>
      </c>
      <c r="AA35" s="45" t="s">
        <v>123</v>
      </c>
      <c r="AB35" s="45" t="s">
        <v>165</v>
      </c>
      <c r="AC35" s="45" t="s">
        <v>246</v>
      </c>
      <c r="AD35" s="46">
        <f t="shared" ca="1" si="6"/>
        <v>0</v>
      </c>
      <c r="AF35" s="46">
        <f t="shared" ca="1" si="4"/>
        <v>0</v>
      </c>
      <c r="AG35" s="46">
        <v>35</v>
      </c>
      <c r="AI35" s="63" t="s">
        <v>247</v>
      </c>
      <c r="AJ35" s="46" t="s">
        <v>248</v>
      </c>
    </row>
    <row r="36" spans="6:36" ht="16.5" customHeight="1" x14ac:dyDescent="0.4">
      <c r="F36" s="117" t="s">
        <v>249</v>
      </c>
      <c r="G36" s="118"/>
      <c r="H36" s="119"/>
      <c r="I36" s="71">
        <f t="shared" ca="1" si="7"/>
        <v>0</v>
      </c>
      <c r="J36" s="82" t="s">
        <v>141</v>
      </c>
      <c r="AA36" s="45" t="s">
        <v>129</v>
      </c>
      <c r="AB36" s="45" t="s">
        <v>165</v>
      </c>
      <c r="AC36" s="45" t="s">
        <v>250</v>
      </c>
      <c r="AD36" s="46">
        <f t="shared" ca="1" si="6"/>
        <v>0</v>
      </c>
      <c r="AF36" s="46">
        <f t="shared" ca="1" si="4"/>
        <v>0</v>
      </c>
      <c r="AG36" s="46">
        <v>36</v>
      </c>
      <c r="AI36" s="63" t="s">
        <v>251</v>
      </c>
      <c r="AJ36" s="46" t="s">
        <v>252</v>
      </c>
    </row>
    <row r="37" spans="6:36" ht="16.5" customHeight="1" thickBot="1" x14ac:dyDescent="0.2">
      <c r="F37" s="120" t="s">
        <v>35</v>
      </c>
      <c r="G37" s="121"/>
      <c r="H37" s="122"/>
      <c r="I37" s="94">
        <f ca="1">SUM(I28:I36)</f>
        <v>0</v>
      </c>
      <c r="J37" s="95">
        <f ca="1">SUM(J28:J32)</f>
        <v>0</v>
      </c>
      <c r="AA37" s="45" t="s">
        <v>134</v>
      </c>
      <c r="AB37" s="45" t="s">
        <v>165</v>
      </c>
      <c r="AC37" s="45" t="s">
        <v>253</v>
      </c>
      <c r="AD37" s="46">
        <f t="shared" ca="1" si="6"/>
        <v>0</v>
      </c>
      <c r="AF37" s="46">
        <f t="shared" ca="1" si="4"/>
        <v>0</v>
      </c>
      <c r="AG37" s="46">
        <v>37</v>
      </c>
      <c r="AI37" s="63" t="s">
        <v>254</v>
      </c>
      <c r="AJ37" s="46" t="s">
        <v>255</v>
      </c>
    </row>
    <row r="38" spans="6:36" x14ac:dyDescent="0.4">
      <c r="AA38" s="45" t="s">
        <v>123</v>
      </c>
      <c r="AB38" s="45" t="s">
        <v>165</v>
      </c>
      <c r="AC38" s="45" t="s">
        <v>256</v>
      </c>
      <c r="AD38" s="46">
        <f t="shared" ca="1" si="6"/>
        <v>0</v>
      </c>
      <c r="AF38" s="46">
        <f t="shared" ca="1" si="4"/>
        <v>0</v>
      </c>
      <c r="AG38" s="46">
        <v>38</v>
      </c>
      <c r="AI38" s="63" t="s">
        <v>257</v>
      </c>
      <c r="AJ38" s="46" t="s">
        <v>258</v>
      </c>
    </row>
    <row r="39" spans="6:36" x14ac:dyDescent="0.4">
      <c r="AA39" s="45" t="s">
        <v>129</v>
      </c>
      <c r="AB39" s="45" t="s">
        <v>165</v>
      </c>
      <c r="AC39" s="45" t="s">
        <v>259</v>
      </c>
      <c r="AD39" s="46">
        <f t="shared" ca="1" si="6"/>
        <v>0</v>
      </c>
      <c r="AF39" s="46">
        <f t="shared" ca="1" si="4"/>
        <v>0</v>
      </c>
      <c r="AG39" s="46">
        <v>39</v>
      </c>
      <c r="AI39" s="63" t="s">
        <v>260</v>
      </c>
      <c r="AJ39" s="46" t="s">
        <v>261</v>
      </c>
    </row>
    <row r="40" spans="6:36" x14ac:dyDescent="0.4">
      <c r="AA40" s="45" t="s">
        <v>134</v>
      </c>
      <c r="AB40" s="45" t="s">
        <v>165</v>
      </c>
      <c r="AC40" s="45" t="s">
        <v>262</v>
      </c>
      <c r="AD40" s="46">
        <f t="shared" ca="1" si="6"/>
        <v>0</v>
      </c>
      <c r="AF40" s="46">
        <f t="shared" ca="1" si="4"/>
        <v>0</v>
      </c>
      <c r="AG40" s="46">
        <v>40</v>
      </c>
      <c r="AI40" s="63" t="s">
        <v>263</v>
      </c>
      <c r="AJ40" s="46" t="s">
        <v>264</v>
      </c>
    </row>
    <row r="41" spans="6:36" x14ac:dyDescent="0.4">
      <c r="AA41" s="45" t="s">
        <v>221</v>
      </c>
      <c r="AB41" s="45" t="s">
        <v>165</v>
      </c>
      <c r="AC41" s="45" t="s">
        <v>265</v>
      </c>
      <c r="AD41" s="46">
        <f t="shared" ca="1" si="6"/>
        <v>0</v>
      </c>
      <c r="AF41" s="46">
        <f t="shared" ca="1" si="4"/>
        <v>0</v>
      </c>
      <c r="AG41" s="46">
        <v>41</v>
      </c>
      <c r="AI41" s="63" t="s">
        <v>266</v>
      </c>
      <c r="AJ41" s="46" t="s">
        <v>267</v>
      </c>
    </row>
    <row r="42" spans="6:36" x14ac:dyDescent="0.4">
      <c r="AA42" s="45" t="s">
        <v>225</v>
      </c>
      <c r="AB42" s="45" t="s">
        <v>165</v>
      </c>
      <c r="AC42" s="45" t="s">
        <v>268</v>
      </c>
      <c r="AD42" s="46">
        <f t="shared" ca="1" si="6"/>
        <v>0</v>
      </c>
      <c r="AF42" s="46">
        <f t="shared" ca="1" si="4"/>
        <v>0</v>
      </c>
      <c r="AG42" s="46">
        <v>42</v>
      </c>
      <c r="AI42" s="63" t="s">
        <v>269</v>
      </c>
      <c r="AJ42" s="46" t="s">
        <v>270</v>
      </c>
    </row>
    <row r="43" spans="6:36" x14ac:dyDescent="0.4">
      <c r="AA43" s="45" t="s">
        <v>229</v>
      </c>
      <c r="AB43" s="45" t="s">
        <v>165</v>
      </c>
      <c r="AC43" s="45" t="s">
        <v>271</v>
      </c>
      <c r="AD43" s="46">
        <f t="shared" ca="1" si="6"/>
        <v>0</v>
      </c>
      <c r="AF43" s="46">
        <f t="shared" ca="1" si="4"/>
        <v>0</v>
      </c>
      <c r="AG43" s="46">
        <v>43</v>
      </c>
      <c r="AI43" s="63" t="s">
        <v>272</v>
      </c>
      <c r="AJ43" s="46" t="s">
        <v>273</v>
      </c>
    </row>
    <row r="44" spans="6:36" x14ac:dyDescent="0.4">
      <c r="AA44" s="45" t="s">
        <v>129</v>
      </c>
      <c r="AB44" s="45" t="s">
        <v>165</v>
      </c>
      <c r="AC44" s="45" t="s">
        <v>274</v>
      </c>
      <c r="AD44" s="46">
        <f t="shared" ca="1" si="6"/>
        <v>0</v>
      </c>
      <c r="AF44" s="46">
        <f t="shared" ca="1" si="4"/>
        <v>0</v>
      </c>
      <c r="AG44" s="46">
        <v>44</v>
      </c>
      <c r="AI44" s="63" t="s">
        <v>275</v>
      </c>
      <c r="AJ44" s="46" t="s">
        <v>276</v>
      </c>
    </row>
    <row r="45" spans="6:36" x14ac:dyDescent="0.4">
      <c r="AA45" s="45" t="s">
        <v>134</v>
      </c>
      <c r="AB45" s="45" t="s">
        <v>165</v>
      </c>
      <c r="AC45" s="45" t="s">
        <v>277</v>
      </c>
      <c r="AD45" s="46">
        <f t="shared" ca="1" si="6"/>
        <v>0</v>
      </c>
      <c r="AF45" s="46">
        <f t="shared" ca="1" si="4"/>
        <v>0</v>
      </c>
      <c r="AG45" s="46">
        <v>45</v>
      </c>
      <c r="AI45" s="63" t="s">
        <v>278</v>
      </c>
      <c r="AJ45" s="46" t="s">
        <v>279</v>
      </c>
    </row>
    <row r="46" spans="6:36" x14ac:dyDescent="0.4">
      <c r="AA46" s="45" t="s">
        <v>238</v>
      </c>
      <c r="AB46" s="45" t="s">
        <v>165</v>
      </c>
      <c r="AC46" s="45" t="s">
        <v>280</v>
      </c>
      <c r="AD46" s="46">
        <f t="shared" ca="1" si="6"/>
        <v>0</v>
      </c>
      <c r="AF46" s="46">
        <f t="shared" ca="1" si="4"/>
        <v>0</v>
      </c>
      <c r="AG46" s="46">
        <v>46</v>
      </c>
      <c r="AI46" s="63" t="s">
        <v>281</v>
      </c>
      <c r="AJ46" s="46" t="s">
        <v>282</v>
      </c>
    </row>
    <row r="47" spans="6:36" x14ac:dyDescent="0.4">
      <c r="AA47" s="45" t="s">
        <v>242</v>
      </c>
      <c r="AB47" s="45" t="s">
        <v>165</v>
      </c>
      <c r="AC47" s="45" t="s">
        <v>283</v>
      </c>
      <c r="AD47" s="46">
        <f t="shared" ca="1" si="6"/>
        <v>0</v>
      </c>
      <c r="AF47" s="46">
        <f t="shared" ca="1" si="4"/>
        <v>0</v>
      </c>
      <c r="AG47" s="46">
        <v>47</v>
      </c>
      <c r="AI47" s="63" t="s">
        <v>284</v>
      </c>
      <c r="AJ47" s="46" t="s">
        <v>33</v>
      </c>
    </row>
    <row r="48" spans="6:36" x14ac:dyDescent="0.4">
      <c r="AA48" s="45" t="s">
        <v>245</v>
      </c>
      <c r="AB48" s="45" t="s">
        <v>165</v>
      </c>
      <c r="AC48" s="45" t="s">
        <v>285</v>
      </c>
      <c r="AD48" s="46">
        <f t="shared" ca="1" si="6"/>
        <v>0</v>
      </c>
      <c r="AF48" s="46">
        <f t="shared" ca="1" si="4"/>
        <v>0</v>
      </c>
      <c r="AG48" s="46">
        <v>48</v>
      </c>
      <c r="AI48" s="63" t="s">
        <v>286</v>
      </c>
      <c r="AJ48" s="46" t="s">
        <v>287</v>
      </c>
    </row>
    <row r="49" spans="27:36" x14ac:dyDescent="0.4">
      <c r="AA49" s="45" t="s">
        <v>249</v>
      </c>
      <c r="AB49" s="45" t="s">
        <v>165</v>
      </c>
      <c r="AC49" s="45" t="s">
        <v>288</v>
      </c>
      <c r="AD49" s="46">
        <f t="shared" ca="1" si="6"/>
        <v>0</v>
      </c>
      <c r="AF49" s="46">
        <f t="shared" ca="1" si="4"/>
        <v>0</v>
      </c>
      <c r="AG49" s="46">
        <v>49</v>
      </c>
      <c r="AI49" s="63" t="s">
        <v>289</v>
      </c>
      <c r="AJ49" s="46" t="s">
        <v>290</v>
      </c>
    </row>
    <row r="50" spans="27:36" x14ac:dyDescent="0.4">
      <c r="AA50" s="45" t="s">
        <v>221</v>
      </c>
      <c r="AB50" s="45" t="s">
        <v>165</v>
      </c>
      <c r="AC50" s="45" t="s">
        <v>291</v>
      </c>
      <c r="AD50" s="46">
        <f t="shared" ca="1" si="6"/>
        <v>0</v>
      </c>
      <c r="AF50" s="46">
        <f t="shared" ca="1" si="4"/>
        <v>0</v>
      </c>
      <c r="AG50" s="46">
        <v>50</v>
      </c>
      <c r="AI50" s="63" t="s">
        <v>292</v>
      </c>
      <c r="AJ50" s="46" t="s">
        <v>293</v>
      </c>
    </row>
    <row r="51" spans="27:36" x14ac:dyDescent="0.4">
      <c r="AA51" s="45" t="s">
        <v>225</v>
      </c>
      <c r="AB51" s="45" t="s">
        <v>165</v>
      </c>
      <c r="AC51" s="45" t="s">
        <v>294</v>
      </c>
      <c r="AD51" s="46">
        <f t="shared" ca="1" si="6"/>
        <v>0</v>
      </c>
      <c r="AF51" s="46">
        <f t="shared" ca="1" si="4"/>
        <v>0</v>
      </c>
      <c r="AG51" s="46">
        <v>51</v>
      </c>
      <c r="AI51" s="63" t="s">
        <v>295</v>
      </c>
      <c r="AJ51" s="46" t="s">
        <v>296</v>
      </c>
    </row>
    <row r="52" spans="27:36" x14ac:dyDescent="0.4">
      <c r="AA52" s="45" t="s">
        <v>229</v>
      </c>
      <c r="AB52" s="45" t="s">
        <v>165</v>
      </c>
      <c r="AC52" s="45" t="s">
        <v>297</v>
      </c>
      <c r="AD52" s="46">
        <f t="shared" ca="1" si="6"/>
        <v>0</v>
      </c>
      <c r="AF52" s="46">
        <f t="shared" ca="1" si="4"/>
        <v>0</v>
      </c>
      <c r="AG52" s="46">
        <v>52</v>
      </c>
      <c r="AI52" s="63" t="s">
        <v>298</v>
      </c>
      <c r="AJ52" s="46" t="s">
        <v>299</v>
      </c>
    </row>
    <row r="53" spans="27:36" x14ac:dyDescent="0.4">
      <c r="AA53" s="45" t="s">
        <v>129</v>
      </c>
      <c r="AB53" s="45" t="s">
        <v>165</v>
      </c>
      <c r="AC53" s="45" t="s">
        <v>300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4">
      <c r="AA54" s="45" t="s">
        <v>134</v>
      </c>
      <c r="AB54" s="45" t="s">
        <v>165</v>
      </c>
      <c r="AC54" s="45" t="s">
        <v>301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4">
      <c r="AD55" s="46"/>
      <c r="AF55" s="46">
        <f t="shared" ca="1" si="4"/>
        <v>0</v>
      </c>
      <c r="AG55" s="46">
        <v>55</v>
      </c>
    </row>
    <row r="56" spans="27:36" x14ac:dyDescent="0.4">
      <c r="AF56" s="46">
        <f t="shared" ca="1" si="4"/>
        <v>0</v>
      </c>
      <c r="AG56" s="46">
        <v>56</v>
      </c>
    </row>
    <row r="57" spans="27:36" x14ac:dyDescent="0.4">
      <c r="AF57" s="46">
        <f t="shared" ca="1" si="4"/>
        <v>0</v>
      </c>
      <c r="AG57" s="46">
        <v>57</v>
      </c>
    </row>
    <row r="58" spans="27:36" x14ac:dyDescent="0.4">
      <c r="AF58" s="46">
        <f t="shared" ca="1" si="4"/>
        <v>0</v>
      </c>
      <c r="AG58" s="46">
        <v>58</v>
      </c>
    </row>
    <row r="59" spans="27:36" x14ac:dyDescent="0.4">
      <c r="AF59" s="46">
        <f t="shared" ca="1" si="4"/>
        <v>0</v>
      </c>
      <c r="AG59" s="46">
        <v>59</v>
      </c>
    </row>
    <row r="60" spans="27:36" x14ac:dyDescent="0.4">
      <c r="AF60" s="46">
        <f t="shared" ca="1" si="4"/>
        <v>0</v>
      </c>
      <c r="AG60" s="46">
        <v>60</v>
      </c>
    </row>
    <row r="61" spans="27:36" x14ac:dyDescent="0.4">
      <c r="AF61" s="46">
        <f t="shared" ca="1" si="4"/>
        <v>0</v>
      </c>
      <c r="AG61" s="46">
        <v>61</v>
      </c>
    </row>
    <row r="62" spans="27:36" x14ac:dyDescent="0.4">
      <c r="AF62" s="46">
        <f t="shared" ca="1" si="4"/>
        <v>0</v>
      </c>
      <c r="AG62" s="46">
        <v>62</v>
      </c>
    </row>
    <row r="63" spans="27:36" x14ac:dyDescent="0.4">
      <c r="AF63" s="46">
        <f t="shared" ca="1" si="4"/>
        <v>0</v>
      </c>
      <c r="AG63" s="46">
        <v>63</v>
      </c>
    </row>
    <row r="64" spans="27:36" x14ac:dyDescent="0.4">
      <c r="AF64" s="46">
        <f t="shared" ca="1" si="4"/>
        <v>0</v>
      </c>
      <c r="AG64" s="46">
        <v>64</v>
      </c>
    </row>
    <row r="65" spans="32:33" x14ac:dyDescent="0.4">
      <c r="AF65" s="46">
        <f t="shared" ca="1" si="4"/>
        <v>0</v>
      </c>
      <c r="AG65" s="46">
        <v>65</v>
      </c>
    </row>
    <row r="66" spans="32:33" x14ac:dyDescent="0.4">
      <c r="AF66" s="46">
        <f t="shared" ca="1" si="4"/>
        <v>0</v>
      </c>
      <c r="AG66" s="46">
        <v>66</v>
      </c>
    </row>
    <row r="67" spans="32:33" x14ac:dyDescent="0.4">
      <c r="AF67" s="46">
        <f t="shared" ca="1" si="4"/>
        <v>0</v>
      </c>
      <c r="AG67" s="46">
        <v>67</v>
      </c>
    </row>
    <row r="68" spans="32:33" x14ac:dyDescent="0.4">
      <c r="AF68" s="46">
        <f t="shared" ca="1" si="4"/>
        <v>0</v>
      </c>
      <c r="AG68" s="46">
        <v>68</v>
      </c>
    </row>
    <row r="69" spans="32:33" x14ac:dyDescent="0.4">
      <c r="AF69" s="46">
        <f t="shared" ca="1" si="4"/>
        <v>0</v>
      </c>
      <c r="AG69" s="46">
        <v>69</v>
      </c>
    </row>
    <row r="70" spans="32:33" x14ac:dyDescent="0.4">
      <c r="AF70" s="46">
        <f t="shared" ca="1" si="4"/>
        <v>0</v>
      </c>
      <c r="AG70" s="46">
        <v>70</v>
      </c>
    </row>
    <row r="71" spans="32:33" x14ac:dyDescent="0.4">
      <c r="AF71" s="46">
        <f t="shared" ref="AF71:AF134" ca="1" si="8">INDIRECT($AB$7&amp;"!"&amp;"B"&amp;ROW(B71))</f>
        <v>0</v>
      </c>
      <c r="AG71" s="46">
        <v>71</v>
      </c>
    </row>
    <row r="72" spans="32:33" x14ac:dyDescent="0.4">
      <c r="AF72" s="46">
        <f t="shared" ca="1" si="8"/>
        <v>0</v>
      </c>
      <c r="AG72" s="46">
        <v>72</v>
      </c>
    </row>
    <row r="73" spans="32:33" x14ac:dyDescent="0.4">
      <c r="AF73" s="46">
        <f t="shared" ca="1" si="8"/>
        <v>0</v>
      </c>
      <c r="AG73" s="46">
        <v>73</v>
      </c>
    </row>
    <row r="74" spans="32:33" x14ac:dyDescent="0.4">
      <c r="AF74" s="46">
        <f t="shared" ca="1" si="8"/>
        <v>0</v>
      </c>
      <c r="AG74" s="46">
        <v>74</v>
      </c>
    </row>
    <row r="75" spans="32:33" x14ac:dyDescent="0.4">
      <c r="AF75" s="46">
        <f t="shared" ca="1" si="8"/>
        <v>0</v>
      </c>
      <c r="AG75" s="46">
        <v>75</v>
      </c>
    </row>
    <row r="76" spans="32:33" x14ac:dyDescent="0.4">
      <c r="AF76" s="46">
        <f t="shared" ca="1" si="8"/>
        <v>0</v>
      </c>
      <c r="AG76" s="46">
        <v>76</v>
      </c>
    </row>
    <row r="77" spans="32:33" x14ac:dyDescent="0.4">
      <c r="AF77" s="46">
        <f t="shared" ca="1" si="8"/>
        <v>0</v>
      </c>
      <c r="AG77" s="46">
        <v>77</v>
      </c>
    </row>
    <row r="78" spans="32:33" x14ac:dyDescent="0.4">
      <c r="AF78" s="46">
        <f t="shared" ca="1" si="8"/>
        <v>0</v>
      </c>
      <c r="AG78" s="46">
        <v>78</v>
      </c>
    </row>
    <row r="79" spans="32:33" x14ac:dyDescent="0.4">
      <c r="AF79" s="46">
        <f t="shared" ca="1" si="8"/>
        <v>0</v>
      </c>
      <c r="AG79" s="46">
        <v>79</v>
      </c>
    </row>
    <row r="80" spans="32:33" x14ac:dyDescent="0.4">
      <c r="AF80" s="46">
        <f t="shared" ca="1" si="8"/>
        <v>0</v>
      </c>
      <c r="AG80" s="46">
        <v>80</v>
      </c>
    </row>
    <row r="81" spans="32:33" x14ac:dyDescent="0.4">
      <c r="AF81" s="46">
        <f t="shared" ca="1" si="8"/>
        <v>0</v>
      </c>
      <c r="AG81" s="46">
        <v>81</v>
      </c>
    </row>
    <row r="82" spans="32:33" x14ac:dyDescent="0.4">
      <c r="AF82" s="46">
        <f t="shared" ca="1" si="8"/>
        <v>0</v>
      </c>
      <c r="AG82" s="46">
        <v>82</v>
      </c>
    </row>
    <row r="83" spans="32:33" x14ac:dyDescent="0.4">
      <c r="AF83" s="46">
        <f t="shared" ca="1" si="8"/>
        <v>0</v>
      </c>
      <c r="AG83" s="46">
        <v>83</v>
      </c>
    </row>
    <row r="84" spans="32:33" x14ac:dyDescent="0.4">
      <c r="AF84" s="46">
        <f t="shared" ca="1" si="8"/>
        <v>0</v>
      </c>
      <c r="AG84" s="46">
        <v>84</v>
      </c>
    </row>
    <row r="85" spans="32:33" x14ac:dyDescent="0.4">
      <c r="AF85" s="46">
        <f t="shared" ca="1" si="8"/>
        <v>0</v>
      </c>
      <c r="AG85" s="46">
        <v>85</v>
      </c>
    </row>
    <row r="86" spans="32:33" x14ac:dyDescent="0.4">
      <c r="AF86" s="46">
        <f t="shared" ca="1" si="8"/>
        <v>0</v>
      </c>
      <c r="AG86" s="46">
        <v>86</v>
      </c>
    </row>
    <row r="87" spans="32:33" x14ac:dyDescent="0.4">
      <c r="AF87" s="46">
        <f t="shared" ca="1" si="8"/>
        <v>0</v>
      </c>
      <c r="AG87" s="46">
        <v>87</v>
      </c>
    </row>
    <row r="88" spans="32:33" x14ac:dyDescent="0.4">
      <c r="AF88" s="46">
        <f t="shared" ca="1" si="8"/>
        <v>0</v>
      </c>
      <c r="AG88" s="46">
        <v>88</v>
      </c>
    </row>
    <row r="89" spans="32:33" x14ac:dyDescent="0.4">
      <c r="AF89" s="46">
        <f t="shared" ca="1" si="8"/>
        <v>0</v>
      </c>
      <c r="AG89" s="46">
        <v>89</v>
      </c>
    </row>
    <row r="90" spans="32:33" x14ac:dyDescent="0.4">
      <c r="AF90" s="46">
        <f t="shared" ca="1" si="8"/>
        <v>0</v>
      </c>
      <c r="AG90" s="46">
        <v>90</v>
      </c>
    </row>
    <row r="91" spans="32:33" x14ac:dyDescent="0.4">
      <c r="AF91" s="46">
        <f t="shared" ca="1" si="8"/>
        <v>0</v>
      </c>
      <c r="AG91" s="46">
        <v>91</v>
      </c>
    </row>
    <row r="92" spans="32:33" x14ac:dyDescent="0.4">
      <c r="AF92" s="46">
        <f t="shared" ca="1" si="8"/>
        <v>0</v>
      </c>
      <c r="AG92" s="46">
        <v>92</v>
      </c>
    </row>
    <row r="93" spans="32:33" x14ac:dyDescent="0.4">
      <c r="AF93" s="46">
        <f t="shared" ca="1" si="8"/>
        <v>0</v>
      </c>
      <c r="AG93" s="46">
        <v>93</v>
      </c>
    </row>
    <row r="94" spans="32:33" x14ac:dyDescent="0.4">
      <c r="AF94" s="46">
        <f t="shared" ca="1" si="8"/>
        <v>0</v>
      </c>
      <c r="AG94" s="46">
        <v>94</v>
      </c>
    </row>
    <row r="95" spans="32:33" x14ac:dyDescent="0.4">
      <c r="AF95" s="46">
        <f t="shared" ca="1" si="8"/>
        <v>0</v>
      </c>
      <c r="AG95" s="46">
        <v>95</v>
      </c>
    </row>
    <row r="96" spans="32:33" x14ac:dyDescent="0.4">
      <c r="AF96" s="46">
        <f t="shared" ca="1" si="8"/>
        <v>0</v>
      </c>
      <c r="AG96" s="46">
        <v>96</v>
      </c>
    </row>
    <row r="97" spans="32:33" x14ac:dyDescent="0.4">
      <c r="AF97" s="46">
        <f t="shared" ca="1" si="8"/>
        <v>0</v>
      </c>
      <c r="AG97" s="46">
        <v>97</v>
      </c>
    </row>
    <row r="98" spans="32:33" x14ac:dyDescent="0.4">
      <c r="AF98" s="46">
        <f t="shared" ca="1" si="8"/>
        <v>0</v>
      </c>
      <c r="AG98" s="46">
        <v>98</v>
      </c>
    </row>
    <row r="99" spans="32:33" x14ac:dyDescent="0.4">
      <c r="AF99" s="46">
        <f t="shared" ca="1" si="8"/>
        <v>0</v>
      </c>
      <c r="AG99" s="46">
        <v>99</v>
      </c>
    </row>
    <row r="100" spans="32:33" x14ac:dyDescent="0.4">
      <c r="AF100" s="46">
        <f t="shared" ca="1" si="8"/>
        <v>0</v>
      </c>
      <c r="AG100" s="46">
        <v>100</v>
      </c>
    </row>
    <row r="101" spans="32:33" x14ac:dyDescent="0.4">
      <c r="AF101" s="46">
        <f t="shared" ca="1" si="8"/>
        <v>0</v>
      </c>
      <c r="AG101" s="46">
        <v>101</v>
      </c>
    </row>
    <row r="102" spans="32:33" x14ac:dyDescent="0.4">
      <c r="AF102" s="46">
        <f t="shared" ca="1" si="8"/>
        <v>0</v>
      </c>
      <c r="AG102" s="46">
        <v>102</v>
      </c>
    </row>
    <row r="103" spans="32:33" x14ac:dyDescent="0.4">
      <c r="AF103" s="46">
        <f t="shared" ca="1" si="8"/>
        <v>0</v>
      </c>
      <c r="AG103" s="46">
        <v>103</v>
      </c>
    </row>
    <row r="104" spans="32:33" x14ac:dyDescent="0.4">
      <c r="AF104" s="46">
        <f t="shared" ca="1" si="8"/>
        <v>0</v>
      </c>
      <c r="AG104" s="46">
        <v>104</v>
      </c>
    </row>
    <row r="105" spans="32:33" x14ac:dyDescent="0.4">
      <c r="AF105" s="46">
        <f t="shared" ca="1" si="8"/>
        <v>0</v>
      </c>
      <c r="AG105" s="46">
        <v>105</v>
      </c>
    </row>
    <row r="106" spans="32:33" x14ac:dyDescent="0.4">
      <c r="AF106" s="46">
        <f t="shared" ca="1" si="8"/>
        <v>0</v>
      </c>
      <c r="AG106" s="46">
        <v>106</v>
      </c>
    </row>
    <row r="107" spans="32:33" x14ac:dyDescent="0.4">
      <c r="AF107" s="46">
        <f t="shared" ca="1" si="8"/>
        <v>0</v>
      </c>
      <c r="AG107" s="46">
        <v>107</v>
      </c>
    </row>
    <row r="108" spans="32:33" x14ac:dyDescent="0.4">
      <c r="AF108" s="46">
        <f t="shared" ca="1" si="8"/>
        <v>0</v>
      </c>
      <c r="AG108" s="46">
        <v>108</v>
      </c>
    </row>
    <row r="109" spans="32:33" x14ac:dyDescent="0.4">
      <c r="AF109" s="46">
        <f t="shared" ca="1" si="8"/>
        <v>0</v>
      </c>
      <c r="AG109" s="46">
        <v>109</v>
      </c>
    </row>
    <row r="110" spans="32:33" x14ac:dyDescent="0.4">
      <c r="AF110" s="46">
        <f t="shared" ca="1" si="8"/>
        <v>0</v>
      </c>
      <c r="AG110" s="46">
        <v>110</v>
      </c>
    </row>
    <row r="111" spans="32:33" x14ac:dyDescent="0.4">
      <c r="AF111" s="46">
        <f t="shared" ca="1" si="8"/>
        <v>0</v>
      </c>
      <c r="AG111" s="46">
        <v>111</v>
      </c>
    </row>
    <row r="112" spans="32:33" x14ac:dyDescent="0.4">
      <c r="AF112" s="46">
        <f t="shared" ca="1" si="8"/>
        <v>0</v>
      </c>
      <c r="AG112" s="46">
        <v>112</v>
      </c>
    </row>
    <row r="113" spans="32:33" x14ac:dyDescent="0.4">
      <c r="AF113" s="46">
        <f t="shared" ca="1" si="8"/>
        <v>0</v>
      </c>
      <c r="AG113" s="46">
        <v>113</v>
      </c>
    </row>
    <row r="114" spans="32:33" x14ac:dyDescent="0.4">
      <c r="AF114" s="46">
        <f t="shared" ca="1" si="8"/>
        <v>0</v>
      </c>
      <c r="AG114" s="46">
        <v>114</v>
      </c>
    </row>
    <row r="115" spans="32:33" x14ac:dyDescent="0.4">
      <c r="AF115" s="46">
        <f t="shared" ca="1" si="8"/>
        <v>0</v>
      </c>
      <c r="AG115" s="46">
        <v>115</v>
      </c>
    </row>
    <row r="116" spans="32:33" x14ac:dyDescent="0.4">
      <c r="AF116" s="46">
        <f t="shared" ca="1" si="8"/>
        <v>0</v>
      </c>
      <c r="AG116" s="46">
        <v>116</v>
      </c>
    </row>
    <row r="117" spans="32:33" x14ac:dyDescent="0.4">
      <c r="AF117" s="46">
        <f t="shared" ca="1" si="8"/>
        <v>0</v>
      </c>
      <c r="AG117" s="46">
        <v>117</v>
      </c>
    </row>
    <row r="118" spans="32:33" x14ac:dyDescent="0.4">
      <c r="AF118" s="46">
        <f t="shared" ca="1" si="8"/>
        <v>0</v>
      </c>
      <c r="AG118" s="46">
        <v>118</v>
      </c>
    </row>
    <row r="119" spans="32:33" x14ac:dyDescent="0.4">
      <c r="AF119" s="46">
        <f t="shared" ca="1" si="8"/>
        <v>0</v>
      </c>
      <c r="AG119" s="46">
        <v>119</v>
      </c>
    </row>
    <row r="120" spans="32:33" x14ac:dyDescent="0.4">
      <c r="AF120" s="46">
        <f t="shared" ca="1" si="8"/>
        <v>0</v>
      </c>
      <c r="AG120" s="46">
        <v>120</v>
      </c>
    </row>
    <row r="121" spans="32:33" x14ac:dyDescent="0.4">
      <c r="AF121" s="46">
        <f t="shared" ca="1" si="8"/>
        <v>0</v>
      </c>
      <c r="AG121" s="46">
        <v>121</v>
      </c>
    </row>
    <row r="122" spans="32:33" x14ac:dyDescent="0.4">
      <c r="AF122" s="46">
        <f t="shared" ca="1" si="8"/>
        <v>0</v>
      </c>
      <c r="AG122" s="46">
        <v>122</v>
      </c>
    </row>
    <row r="123" spans="32:33" x14ac:dyDescent="0.4">
      <c r="AF123" s="46">
        <f t="shared" ca="1" si="8"/>
        <v>0</v>
      </c>
      <c r="AG123" s="46">
        <v>123</v>
      </c>
    </row>
    <row r="124" spans="32:33" x14ac:dyDescent="0.4">
      <c r="AF124" s="46">
        <f t="shared" ca="1" si="8"/>
        <v>0</v>
      </c>
      <c r="AG124" s="46">
        <v>124</v>
      </c>
    </row>
    <row r="125" spans="32:33" x14ac:dyDescent="0.4">
      <c r="AF125" s="46">
        <f t="shared" ca="1" si="8"/>
        <v>0</v>
      </c>
      <c r="AG125" s="46">
        <v>125</v>
      </c>
    </row>
    <row r="126" spans="32:33" x14ac:dyDescent="0.4">
      <c r="AF126" s="46">
        <f t="shared" ca="1" si="8"/>
        <v>0</v>
      </c>
      <c r="AG126" s="46">
        <v>126</v>
      </c>
    </row>
    <row r="127" spans="32:33" x14ac:dyDescent="0.4">
      <c r="AF127" s="46">
        <f t="shared" ca="1" si="8"/>
        <v>0</v>
      </c>
      <c r="AG127" s="46">
        <v>127</v>
      </c>
    </row>
    <row r="128" spans="32:33" x14ac:dyDescent="0.4">
      <c r="AF128" s="46">
        <f t="shared" ca="1" si="8"/>
        <v>0</v>
      </c>
      <c r="AG128" s="46">
        <v>128</v>
      </c>
    </row>
    <row r="129" spans="32:33" x14ac:dyDescent="0.4">
      <c r="AF129" s="46">
        <f t="shared" ca="1" si="8"/>
        <v>0</v>
      </c>
      <c r="AG129" s="46">
        <v>129</v>
      </c>
    </row>
    <row r="130" spans="32:33" x14ac:dyDescent="0.4">
      <c r="AF130" s="46">
        <f t="shared" ca="1" si="8"/>
        <v>0</v>
      </c>
      <c r="AG130" s="46">
        <v>130</v>
      </c>
    </row>
    <row r="131" spans="32:33" x14ac:dyDescent="0.4">
      <c r="AF131" s="46">
        <f t="shared" ca="1" si="8"/>
        <v>0</v>
      </c>
      <c r="AG131" s="46">
        <v>131</v>
      </c>
    </row>
    <row r="132" spans="32:33" x14ac:dyDescent="0.4">
      <c r="AF132" s="46">
        <f t="shared" ca="1" si="8"/>
        <v>0</v>
      </c>
      <c r="AG132" s="46">
        <v>132</v>
      </c>
    </row>
    <row r="133" spans="32:33" x14ac:dyDescent="0.4">
      <c r="AF133" s="46">
        <f t="shared" ca="1" si="8"/>
        <v>0</v>
      </c>
      <c r="AG133" s="46">
        <v>133</v>
      </c>
    </row>
    <row r="134" spans="32:33" x14ac:dyDescent="0.4">
      <c r="AF134" s="46">
        <f t="shared" ca="1" si="8"/>
        <v>0</v>
      </c>
      <c r="AG134" s="46">
        <v>134</v>
      </c>
    </row>
    <row r="135" spans="32:33" x14ac:dyDescent="0.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4">
      <c r="AF136" s="46">
        <f t="shared" ca="1" si="9"/>
        <v>0</v>
      </c>
      <c r="AG136" s="46">
        <v>136</v>
      </c>
    </row>
    <row r="137" spans="32:33" x14ac:dyDescent="0.4">
      <c r="AF137" s="46">
        <f t="shared" ca="1" si="9"/>
        <v>0</v>
      </c>
      <c r="AG137" s="46">
        <v>137</v>
      </c>
    </row>
    <row r="138" spans="32:33" x14ac:dyDescent="0.4">
      <c r="AF138" s="46">
        <f t="shared" ca="1" si="9"/>
        <v>0</v>
      </c>
      <c r="AG138" s="46">
        <v>138</v>
      </c>
    </row>
    <row r="139" spans="32:33" x14ac:dyDescent="0.4">
      <c r="AF139" s="46">
        <f t="shared" ca="1" si="9"/>
        <v>0</v>
      </c>
      <c r="AG139" s="46">
        <v>139</v>
      </c>
    </row>
    <row r="140" spans="32:33" x14ac:dyDescent="0.4">
      <c r="AF140" s="46">
        <f t="shared" ca="1" si="9"/>
        <v>0</v>
      </c>
      <c r="AG140" s="46">
        <v>140</v>
      </c>
    </row>
    <row r="141" spans="32:33" x14ac:dyDescent="0.4">
      <c r="AF141" s="46">
        <f t="shared" ca="1" si="9"/>
        <v>0</v>
      </c>
      <c r="AG141" s="46">
        <v>141</v>
      </c>
    </row>
    <row r="142" spans="32:33" x14ac:dyDescent="0.4">
      <c r="AF142" s="46">
        <f t="shared" ca="1" si="9"/>
        <v>0</v>
      </c>
      <c r="AG142" s="46">
        <v>142</v>
      </c>
    </row>
    <row r="143" spans="32:33" x14ac:dyDescent="0.4">
      <c r="AF143" s="46">
        <f t="shared" ca="1" si="9"/>
        <v>0</v>
      </c>
      <c r="AG143" s="46">
        <v>143</v>
      </c>
    </row>
    <row r="144" spans="32:33" x14ac:dyDescent="0.4">
      <c r="AF144" s="46">
        <f t="shared" ca="1" si="9"/>
        <v>0</v>
      </c>
      <c r="AG144" s="46">
        <v>144</v>
      </c>
    </row>
    <row r="145" spans="32:33" x14ac:dyDescent="0.4">
      <c r="AF145" s="46">
        <f t="shared" ca="1" si="9"/>
        <v>0</v>
      </c>
      <c r="AG145" s="46">
        <v>145</v>
      </c>
    </row>
    <row r="146" spans="32:33" x14ac:dyDescent="0.4">
      <c r="AF146" s="46">
        <f t="shared" ca="1" si="9"/>
        <v>0</v>
      </c>
      <c r="AG146" s="46">
        <v>146</v>
      </c>
    </row>
    <row r="147" spans="32:33" x14ac:dyDescent="0.4">
      <c r="AF147" s="46">
        <f t="shared" ca="1" si="9"/>
        <v>0</v>
      </c>
      <c r="AG147" s="46">
        <v>147</v>
      </c>
    </row>
    <row r="148" spans="32:33" x14ac:dyDescent="0.4">
      <c r="AF148" s="46">
        <f t="shared" ca="1" si="9"/>
        <v>0</v>
      </c>
      <c r="AG148" s="46">
        <v>148</v>
      </c>
    </row>
    <row r="149" spans="32:33" x14ac:dyDescent="0.4">
      <c r="AF149" s="46">
        <f t="shared" ca="1" si="9"/>
        <v>0</v>
      </c>
      <c r="AG149" s="46">
        <v>149</v>
      </c>
    </row>
    <row r="150" spans="32:33" x14ac:dyDescent="0.4">
      <c r="AF150" s="46">
        <f t="shared" ca="1" si="9"/>
        <v>0</v>
      </c>
      <c r="AG150" s="46">
        <v>150</v>
      </c>
    </row>
    <row r="151" spans="32:33" x14ac:dyDescent="0.4">
      <c r="AF151" s="46">
        <f t="shared" ca="1" si="9"/>
        <v>0</v>
      </c>
      <c r="AG151" s="46">
        <v>151</v>
      </c>
    </row>
    <row r="152" spans="32:33" x14ac:dyDescent="0.4">
      <c r="AF152" s="46">
        <f t="shared" ca="1" si="9"/>
        <v>0</v>
      </c>
      <c r="AG152" s="46">
        <v>152</v>
      </c>
    </row>
    <row r="153" spans="32:33" x14ac:dyDescent="0.4">
      <c r="AF153" s="46">
        <f t="shared" ca="1" si="9"/>
        <v>0</v>
      </c>
      <c r="AG153" s="46">
        <v>153</v>
      </c>
    </row>
    <row r="154" spans="32:33" x14ac:dyDescent="0.4">
      <c r="AF154" s="46">
        <f t="shared" ca="1" si="9"/>
        <v>0</v>
      </c>
      <c r="AG154" s="46">
        <v>154</v>
      </c>
    </row>
    <row r="155" spans="32:33" x14ac:dyDescent="0.4">
      <c r="AF155" s="46">
        <f t="shared" ca="1" si="9"/>
        <v>0</v>
      </c>
      <c r="AG155" s="46">
        <v>155</v>
      </c>
    </row>
    <row r="156" spans="32:33" x14ac:dyDescent="0.4">
      <c r="AF156" s="46">
        <f t="shared" ca="1" si="9"/>
        <v>0</v>
      </c>
      <c r="AG156" s="46">
        <v>156</v>
      </c>
    </row>
    <row r="157" spans="32:33" x14ac:dyDescent="0.4">
      <c r="AF157" s="46">
        <f t="shared" ca="1" si="9"/>
        <v>0</v>
      </c>
      <c r="AG157" s="46">
        <v>157</v>
      </c>
    </row>
    <row r="158" spans="32:33" x14ac:dyDescent="0.4">
      <c r="AF158" s="46">
        <f t="shared" ca="1" si="9"/>
        <v>0</v>
      </c>
      <c r="AG158" s="46">
        <v>158</v>
      </c>
    </row>
    <row r="159" spans="32:33" x14ac:dyDescent="0.4">
      <c r="AF159" s="46">
        <f t="shared" ca="1" si="9"/>
        <v>0</v>
      </c>
      <c r="AG159" s="46">
        <v>159</v>
      </c>
    </row>
    <row r="160" spans="32:33" x14ac:dyDescent="0.4">
      <c r="AF160" s="46">
        <f t="shared" ca="1" si="9"/>
        <v>0</v>
      </c>
      <c r="AG160" s="46">
        <v>160</v>
      </c>
    </row>
    <row r="161" spans="32:33" x14ac:dyDescent="0.4">
      <c r="AF161" s="46">
        <f t="shared" ca="1" si="9"/>
        <v>0</v>
      </c>
      <c r="AG161" s="46">
        <v>161</v>
      </c>
    </row>
    <row r="162" spans="32:33" x14ac:dyDescent="0.4">
      <c r="AF162" s="46">
        <f t="shared" ca="1" si="9"/>
        <v>0</v>
      </c>
      <c r="AG162" s="46">
        <v>162</v>
      </c>
    </row>
    <row r="163" spans="32:33" x14ac:dyDescent="0.4">
      <c r="AF163" s="46">
        <f t="shared" ca="1" si="9"/>
        <v>0</v>
      </c>
      <c r="AG163" s="46">
        <v>163</v>
      </c>
    </row>
    <row r="164" spans="32:33" x14ac:dyDescent="0.4">
      <c r="AF164" s="46">
        <f t="shared" ca="1" si="9"/>
        <v>0</v>
      </c>
      <c r="AG164" s="46">
        <v>164</v>
      </c>
    </row>
    <row r="165" spans="32:33" x14ac:dyDescent="0.4">
      <c r="AF165" s="46">
        <f t="shared" ca="1" si="9"/>
        <v>0</v>
      </c>
      <c r="AG165" s="46">
        <v>165</v>
      </c>
    </row>
    <row r="166" spans="32:33" x14ac:dyDescent="0.4">
      <c r="AF166" s="46">
        <f t="shared" ca="1" si="9"/>
        <v>0</v>
      </c>
      <c r="AG166" s="46">
        <v>166</v>
      </c>
    </row>
    <row r="167" spans="32:33" x14ac:dyDescent="0.4">
      <c r="AF167" s="46">
        <f t="shared" ca="1" si="9"/>
        <v>0</v>
      </c>
      <c r="AG167" s="46">
        <v>167</v>
      </c>
    </row>
    <row r="168" spans="32:33" x14ac:dyDescent="0.4">
      <c r="AF168" s="46">
        <f t="shared" ca="1" si="9"/>
        <v>0</v>
      </c>
      <c r="AG168" s="46">
        <v>168</v>
      </c>
    </row>
    <row r="169" spans="32:33" x14ac:dyDescent="0.4">
      <c r="AF169" s="46">
        <f t="shared" ca="1" si="9"/>
        <v>0</v>
      </c>
      <c r="AG169" s="46">
        <v>169</v>
      </c>
    </row>
    <row r="170" spans="32:33" x14ac:dyDescent="0.4">
      <c r="AF170" s="46">
        <f t="shared" ca="1" si="9"/>
        <v>0</v>
      </c>
      <c r="AG170" s="46">
        <v>170</v>
      </c>
    </row>
    <row r="171" spans="32:33" x14ac:dyDescent="0.4">
      <c r="AF171" s="46">
        <f t="shared" ca="1" si="9"/>
        <v>0</v>
      </c>
      <c r="AG171" s="46">
        <v>171</v>
      </c>
    </row>
    <row r="172" spans="32:33" x14ac:dyDescent="0.4">
      <c r="AF172" s="46">
        <f t="shared" ca="1" si="9"/>
        <v>0</v>
      </c>
      <c r="AG172" s="46">
        <v>172</v>
      </c>
    </row>
    <row r="173" spans="32:33" x14ac:dyDescent="0.4">
      <c r="AF173" s="46">
        <f t="shared" ca="1" si="9"/>
        <v>0</v>
      </c>
      <c r="AG173" s="46">
        <v>173</v>
      </c>
    </row>
    <row r="174" spans="32:33" x14ac:dyDescent="0.4">
      <c r="AF174" s="46">
        <f t="shared" ca="1" si="9"/>
        <v>0</v>
      </c>
      <c r="AG174" s="46">
        <v>174</v>
      </c>
    </row>
    <row r="175" spans="32:33" x14ac:dyDescent="0.4">
      <c r="AF175" s="46">
        <f t="shared" ca="1" si="9"/>
        <v>0</v>
      </c>
      <c r="AG175" s="46">
        <v>175</v>
      </c>
    </row>
    <row r="176" spans="32:33" x14ac:dyDescent="0.4">
      <c r="AF176" s="46">
        <f t="shared" ca="1" si="9"/>
        <v>0</v>
      </c>
      <c r="AG176" s="46">
        <v>176</v>
      </c>
    </row>
    <row r="177" spans="32:33" x14ac:dyDescent="0.4">
      <c r="AF177" s="46">
        <f t="shared" ca="1" si="9"/>
        <v>0</v>
      </c>
      <c r="AG177" s="46">
        <v>177</v>
      </c>
    </row>
    <row r="178" spans="32:33" x14ac:dyDescent="0.4">
      <c r="AF178" s="46">
        <f t="shared" ca="1" si="9"/>
        <v>0</v>
      </c>
      <c r="AG178" s="46">
        <v>178</v>
      </c>
    </row>
    <row r="179" spans="32:33" x14ac:dyDescent="0.4">
      <c r="AF179" s="46">
        <f t="shared" ca="1" si="9"/>
        <v>0</v>
      </c>
      <c r="AG179" s="46">
        <v>179</v>
      </c>
    </row>
    <row r="180" spans="32:33" x14ac:dyDescent="0.4">
      <c r="AF180" s="46">
        <f t="shared" ca="1" si="9"/>
        <v>0</v>
      </c>
      <c r="AG180" s="46">
        <v>180</v>
      </c>
    </row>
    <row r="181" spans="32:33" x14ac:dyDescent="0.4">
      <c r="AF181" s="46">
        <f t="shared" ca="1" si="9"/>
        <v>0</v>
      </c>
      <c r="AG181" s="46">
        <v>181</v>
      </c>
    </row>
    <row r="182" spans="32:33" x14ac:dyDescent="0.4">
      <c r="AF182" s="46">
        <f t="shared" ca="1" si="9"/>
        <v>0</v>
      </c>
      <c r="AG182" s="46">
        <v>182</v>
      </c>
    </row>
    <row r="183" spans="32:33" x14ac:dyDescent="0.4">
      <c r="AF183" s="46">
        <f t="shared" ca="1" si="9"/>
        <v>0</v>
      </c>
      <c r="AG183" s="46">
        <v>183</v>
      </c>
    </row>
    <row r="184" spans="32:33" x14ac:dyDescent="0.4">
      <c r="AF184" s="46">
        <f t="shared" ca="1" si="9"/>
        <v>0</v>
      </c>
      <c r="AG184" s="46">
        <v>184</v>
      </c>
    </row>
    <row r="185" spans="32:33" x14ac:dyDescent="0.4">
      <c r="AF185" s="46">
        <f t="shared" ca="1" si="9"/>
        <v>0</v>
      </c>
      <c r="AG185" s="46">
        <v>185</v>
      </c>
    </row>
    <row r="186" spans="32:33" x14ac:dyDescent="0.4">
      <c r="AF186" s="46">
        <f t="shared" ca="1" si="9"/>
        <v>0</v>
      </c>
      <c r="AG186" s="46">
        <v>186</v>
      </c>
    </row>
    <row r="187" spans="32:33" x14ac:dyDescent="0.4">
      <c r="AF187" s="46">
        <f t="shared" ca="1" si="9"/>
        <v>0</v>
      </c>
      <c r="AG187" s="46">
        <v>187</v>
      </c>
    </row>
    <row r="188" spans="32:33" x14ac:dyDescent="0.4">
      <c r="AF188" s="46">
        <f t="shared" ca="1" si="9"/>
        <v>0</v>
      </c>
      <c r="AG188" s="46">
        <v>188</v>
      </c>
    </row>
    <row r="189" spans="32:33" x14ac:dyDescent="0.4">
      <c r="AF189" s="46">
        <f t="shared" ca="1" si="9"/>
        <v>0</v>
      </c>
      <c r="AG189" s="46">
        <v>189</v>
      </c>
    </row>
    <row r="190" spans="32:33" x14ac:dyDescent="0.4">
      <c r="AF190" s="46">
        <f t="shared" ca="1" si="9"/>
        <v>0</v>
      </c>
      <c r="AG190" s="46">
        <v>190</v>
      </c>
    </row>
    <row r="191" spans="32:33" x14ac:dyDescent="0.4">
      <c r="AF191" s="46">
        <f t="shared" ca="1" si="9"/>
        <v>0</v>
      </c>
      <c r="AG191" s="46">
        <v>191</v>
      </c>
    </row>
    <row r="192" spans="32:33" x14ac:dyDescent="0.4">
      <c r="AF192" s="46">
        <f t="shared" ca="1" si="9"/>
        <v>0</v>
      </c>
      <c r="AG192" s="46">
        <v>192</v>
      </c>
    </row>
    <row r="193" spans="32:33" x14ac:dyDescent="0.4">
      <c r="AF193" s="46">
        <f t="shared" ca="1" si="9"/>
        <v>0</v>
      </c>
      <c r="AG193" s="46">
        <v>193</v>
      </c>
    </row>
    <row r="194" spans="32:33" x14ac:dyDescent="0.4">
      <c r="AF194" s="46">
        <f t="shared" ca="1" si="9"/>
        <v>0</v>
      </c>
      <c r="AG194" s="46">
        <v>194</v>
      </c>
    </row>
    <row r="195" spans="32:33" x14ac:dyDescent="0.4">
      <c r="AF195" s="46">
        <f t="shared" ca="1" si="9"/>
        <v>0</v>
      </c>
      <c r="AG195" s="46">
        <v>195</v>
      </c>
    </row>
    <row r="196" spans="32:33" x14ac:dyDescent="0.4">
      <c r="AF196" s="46">
        <f t="shared" ca="1" si="9"/>
        <v>0</v>
      </c>
      <c r="AG196" s="46">
        <v>196</v>
      </c>
    </row>
    <row r="197" spans="32:33" x14ac:dyDescent="0.4">
      <c r="AF197" s="46">
        <f t="shared" ca="1" si="9"/>
        <v>0</v>
      </c>
      <c r="AG197" s="46">
        <v>197</v>
      </c>
    </row>
    <row r="198" spans="32:33" x14ac:dyDescent="0.4">
      <c r="AF198" s="46">
        <f t="shared" ca="1" si="9"/>
        <v>0</v>
      </c>
      <c r="AG198" s="46">
        <v>198</v>
      </c>
    </row>
    <row r="199" spans="32:33" x14ac:dyDescent="0.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4">
      <c r="AF200" s="46">
        <f t="shared" ca="1" si="10"/>
        <v>0</v>
      </c>
      <c r="AG200" s="46">
        <v>200</v>
      </c>
    </row>
    <row r="201" spans="32:33" x14ac:dyDescent="0.4">
      <c r="AF201" s="46">
        <f t="shared" ca="1" si="10"/>
        <v>0</v>
      </c>
      <c r="AG201" s="46">
        <v>201</v>
      </c>
    </row>
    <row r="202" spans="32:33" x14ac:dyDescent="0.4">
      <c r="AF202" s="46">
        <f t="shared" ca="1" si="10"/>
        <v>0</v>
      </c>
      <c r="AG202" s="46">
        <v>202</v>
      </c>
    </row>
    <row r="203" spans="32:33" x14ac:dyDescent="0.4">
      <c r="AF203" s="46">
        <f t="shared" ca="1" si="10"/>
        <v>0</v>
      </c>
      <c r="AG203" s="46">
        <v>203</v>
      </c>
    </row>
    <row r="204" spans="32:33" x14ac:dyDescent="0.4">
      <c r="AF204" s="46">
        <f t="shared" ca="1" si="10"/>
        <v>0</v>
      </c>
      <c r="AG204" s="46">
        <v>204</v>
      </c>
    </row>
    <row r="205" spans="32:33" x14ac:dyDescent="0.4">
      <c r="AF205" s="46">
        <f t="shared" ca="1" si="10"/>
        <v>0</v>
      </c>
      <c r="AG205" s="46">
        <v>205</v>
      </c>
    </row>
    <row r="206" spans="32:33" x14ac:dyDescent="0.4">
      <c r="AF206" s="46">
        <f t="shared" ca="1" si="10"/>
        <v>0</v>
      </c>
      <c r="AG206" s="46">
        <v>206</v>
      </c>
    </row>
    <row r="207" spans="32:33" x14ac:dyDescent="0.4">
      <c r="AF207" s="46">
        <f t="shared" ca="1" si="10"/>
        <v>0</v>
      </c>
      <c r="AG207" s="46">
        <v>207</v>
      </c>
    </row>
    <row r="208" spans="32:33" x14ac:dyDescent="0.4">
      <c r="AF208" s="46">
        <f t="shared" ca="1" si="10"/>
        <v>0</v>
      </c>
      <c r="AG208" s="46">
        <v>208</v>
      </c>
    </row>
    <row r="209" spans="32:33" x14ac:dyDescent="0.4">
      <c r="AF209" s="46">
        <f t="shared" ca="1" si="10"/>
        <v>0</v>
      </c>
      <c r="AG209" s="46">
        <v>209</v>
      </c>
    </row>
    <row r="210" spans="32:33" x14ac:dyDescent="0.4">
      <c r="AF210" s="46">
        <f t="shared" ca="1" si="10"/>
        <v>0</v>
      </c>
      <c r="AG210" s="46">
        <v>210</v>
      </c>
    </row>
    <row r="211" spans="32:33" x14ac:dyDescent="0.4">
      <c r="AF211" s="46">
        <f t="shared" ca="1" si="10"/>
        <v>0</v>
      </c>
      <c r="AG211" s="46">
        <v>211</v>
      </c>
    </row>
    <row r="212" spans="32:33" x14ac:dyDescent="0.4">
      <c r="AF212" s="46">
        <f t="shared" ca="1" si="10"/>
        <v>0</v>
      </c>
      <c r="AG212" s="46">
        <v>212</v>
      </c>
    </row>
    <row r="213" spans="32:33" x14ac:dyDescent="0.4">
      <c r="AF213" s="46">
        <f t="shared" ca="1" si="10"/>
        <v>0</v>
      </c>
      <c r="AG213" s="46">
        <v>213</v>
      </c>
    </row>
    <row r="214" spans="32:33" x14ac:dyDescent="0.4">
      <c r="AF214" s="46">
        <f t="shared" ca="1" si="10"/>
        <v>0</v>
      </c>
      <c r="AG214" s="46">
        <v>214</v>
      </c>
    </row>
    <row r="215" spans="32:33" x14ac:dyDescent="0.4">
      <c r="AF215" s="46">
        <f t="shared" ca="1" si="10"/>
        <v>0</v>
      </c>
      <c r="AG215" s="46">
        <v>215</v>
      </c>
    </row>
    <row r="216" spans="32:33" x14ac:dyDescent="0.4">
      <c r="AF216" s="46">
        <f t="shared" ca="1" si="10"/>
        <v>0</v>
      </c>
      <c r="AG216" s="46">
        <v>216</v>
      </c>
    </row>
    <row r="217" spans="32:33" x14ac:dyDescent="0.4">
      <c r="AF217" s="46">
        <f t="shared" ca="1" si="10"/>
        <v>0</v>
      </c>
      <c r="AG217" s="46">
        <v>217</v>
      </c>
    </row>
    <row r="218" spans="32:33" x14ac:dyDescent="0.4">
      <c r="AF218" s="46">
        <f t="shared" ca="1" si="10"/>
        <v>0</v>
      </c>
      <c r="AG218" s="46">
        <v>218</v>
      </c>
    </row>
    <row r="219" spans="32:33" x14ac:dyDescent="0.4">
      <c r="AF219" s="46">
        <f t="shared" ca="1" si="10"/>
        <v>0</v>
      </c>
      <c r="AG219" s="46">
        <v>219</v>
      </c>
    </row>
    <row r="220" spans="32:33" x14ac:dyDescent="0.4">
      <c r="AF220" s="46">
        <f t="shared" ca="1" si="10"/>
        <v>0</v>
      </c>
      <c r="AG220" s="46">
        <v>220</v>
      </c>
    </row>
    <row r="221" spans="32:33" x14ac:dyDescent="0.4">
      <c r="AF221" s="46">
        <f t="shared" ca="1" si="10"/>
        <v>0</v>
      </c>
      <c r="AG221" s="46">
        <v>221</v>
      </c>
    </row>
    <row r="222" spans="32:33" x14ac:dyDescent="0.4">
      <c r="AF222" s="46">
        <f t="shared" ca="1" si="10"/>
        <v>0</v>
      </c>
      <c r="AG222" s="46">
        <v>222</v>
      </c>
    </row>
    <row r="223" spans="32:33" x14ac:dyDescent="0.4">
      <c r="AF223" s="46">
        <f t="shared" ca="1" si="10"/>
        <v>0</v>
      </c>
      <c r="AG223" s="46">
        <v>223</v>
      </c>
    </row>
    <row r="224" spans="32:33" x14ac:dyDescent="0.4">
      <c r="AF224" s="46">
        <f t="shared" ca="1" si="10"/>
        <v>0</v>
      </c>
      <c r="AG224" s="46">
        <v>224</v>
      </c>
    </row>
    <row r="225" spans="32:33" x14ac:dyDescent="0.4">
      <c r="AF225" s="46">
        <f t="shared" ca="1" si="10"/>
        <v>0</v>
      </c>
      <c r="AG225" s="46">
        <v>225</v>
      </c>
    </row>
    <row r="226" spans="32:33" x14ac:dyDescent="0.4">
      <c r="AF226" s="46">
        <f t="shared" ca="1" si="10"/>
        <v>0</v>
      </c>
      <c r="AG226" s="46">
        <v>226</v>
      </c>
    </row>
    <row r="227" spans="32:33" x14ac:dyDescent="0.4">
      <c r="AF227" s="46">
        <f t="shared" ca="1" si="10"/>
        <v>0</v>
      </c>
      <c r="AG227" s="46">
        <v>227</v>
      </c>
    </row>
    <row r="228" spans="32:33" x14ac:dyDescent="0.4">
      <c r="AF228" s="46">
        <f t="shared" ca="1" si="10"/>
        <v>0</v>
      </c>
      <c r="AG228" s="46">
        <v>228</v>
      </c>
    </row>
    <row r="229" spans="32:33" x14ac:dyDescent="0.4">
      <c r="AF229" s="46">
        <f t="shared" ca="1" si="10"/>
        <v>0</v>
      </c>
      <c r="AG229" s="46">
        <v>229</v>
      </c>
    </row>
    <row r="230" spans="32:33" x14ac:dyDescent="0.4">
      <c r="AF230" s="46">
        <f t="shared" ca="1" si="10"/>
        <v>0</v>
      </c>
      <c r="AG230" s="46">
        <v>230</v>
      </c>
    </row>
    <row r="231" spans="32:33" x14ac:dyDescent="0.4">
      <c r="AF231" s="46">
        <f t="shared" ca="1" si="10"/>
        <v>0</v>
      </c>
      <c r="AG231" s="46">
        <v>231</v>
      </c>
    </row>
    <row r="232" spans="32:33" x14ac:dyDescent="0.4">
      <c r="AF232" s="46">
        <f t="shared" ca="1" si="10"/>
        <v>0</v>
      </c>
      <c r="AG232" s="46">
        <v>232</v>
      </c>
    </row>
    <row r="233" spans="32:33" x14ac:dyDescent="0.4">
      <c r="AF233" s="46">
        <f t="shared" ca="1" si="10"/>
        <v>0</v>
      </c>
      <c r="AG233" s="46">
        <v>233</v>
      </c>
    </row>
    <row r="234" spans="32:33" x14ac:dyDescent="0.4">
      <c r="AF234" s="46">
        <f t="shared" ca="1" si="10"/>
        <v>0</v>
      </c>
      <c r="AG234" s="46">
        <v>234</v>
      </c>
    </row>
    <row r="235" spans="32:33" x14ac:dyDescent="0.4">
      <c r="AF235" s="46">
        <f t="shared" ca="1" si="10"/>
        <v>0</v>
      </c>
      <c r="AG235" s="46">
        <v>235</v>
      </c>
    </row>
    <row r="236" spans="32:33" x14ac:dyDescent="0.4">
      <c r="AF236" s="46">
        <f t="shared" ca="1" si="10"/>
        <v>0</v>
      </c>
      <c r="AG236" s="46">
        <v>236</v>
      </c>
    </row>
    <row r="237" spans="32:33" x14ac:dyDescent="0.4">
      <c r="AF237" s="46">
        <f t="shared" ca="1" si="10"/>
        <v>0</v>
      </c>
      <c r="AG237" s="46">
        <v>237</v>
      </c>
    </row>
    <row r="238" spans="32:33" x14ac:dyDescent="0.4">
      <c r="AF238" s="46">
        <f t="shared" ca="1" si="10"/>
        <v>0</v>
      </c>
      <c r="AG238" s="46">
        <v>238</v>
      </c>
    </row>
    <row r="239" spans="32:33" x14ac:dyDescent="0.4">
      <c r="AF239" s="46">
        <f t="shared" ca="1" si="10"/>
        <v>0</v>
      </c>
      <c r="AG239" s="46">
        <v>239</v>
      </c>
    </row>
    <row r="240" spans="32:33" x14ac:dyDescent="0.4">
      <c r="AF240" s="46">
        <f t="shared" ca="1" si="10"/>
        <v>0</v>
      </c>
      <c r="AG240" s="46">
        <v>240</v>
      </c>
    </row>
    <row r="241" spans="32:33" x14ac:dyDescent="0.4">
      <c r="AF241" s="46">
        <f t="shared" ca="1" si="10"/>
        <v>0</v>
      </c>
      <c r="AG241" s="46">
        <v>241</v>
      </c>
    </row>
    <row r="242" spans="32:33" x14ac:dyDescent="0.4">
      <c r="AF242" s="46">
        <f t="shared" ca="1" si="10"/>
        <v>0</v>
      </c>
      <c r="AG242" s="46">
        <v>242</v>
      </c>
    </row>
    <row r="243" spans="32:33" x14ac:dyDescent="0.4">
      <c r="AF243" s="46">
        <f t="shared" ca="1" si="10"/>
        <v>0</v>
      </c>
      <c r="AG243" s="46">
        <v>243</v>
      </c>
    </row>
    <row r="244" spans="32:33" x14ac:dyDescent="0.4">
      <c r="AF244" s="46">
        <f t="shared" ca="1" si="10"/>
        <v>0</v>
      </c>
      <c r="AG244" s="46">
        <v>244</v>
      </c>
    </row>
    <row r="245" spans="32:33" x14ac:dyDescent="0.4">
      <c r="AF245" s="46">
        <f t="shared" ca="1" si="10"/>
        <v>0</v>
      </c>
      <c r="AG245" s="46">
        <v>245</v>
      </c>
    </row>
    <row r="246" spans="32:33" x14ac:dyDescent="0.4">
      <c r="AF246" s="46">
        <f t="shared" ca="1" si="10"/>
        <v>0</v>
      </c>
      <c r="AG246" s="46">
        <v>246</v>
      </c>
    </row>
    <row r="247" spans="32:33" x14ac:dyDescent="0.4">
      <c r="AF247" s="46">
        <f t="shared" ca="1" si="10"/>
        <v>0</v>
      </c>
      <c r="AG247" s="46">
        <v>247</v>
      </c>
    </row>
    <row r="248" spans="32:33" x14ac:dyDescent="0.4">
      <c r="AF248" s="46">
        <f t="shared" ca="1" si="10"/>
        <v>0</v>
      </c>
      <c r="AG248" s="46">
        <v>248</v>
      </c>
    </row>
    <row r="249" spans="32:33" x14ac:dyDescent="0.4">
      <c r="AF249" s="46">
        <f t="shared" ca="1" si="10"/>
        <v>0</v>
      </c>
      <c r="AG249" s="46">
        <v>249</v>
      </c>
    </row>
    <row r="250" spans="32:33" x14ac:dyDescent="0.4">
      <c r="AF250" s="46">
        <f t="shared" ca="1" si="10"/>
        <v>0</v>
      </c>
      <c r="AG250" s="46">
        <v>250</v>
      </c>
    </row>
  </sheetData>
  <mergeCells count="27">
    <mergeCell ref="F36:H36"/>
    <mergeCell ref="F37:H37"/>
    <mergeCell ref="F30:H30"/>
    <mergeCell ref="F31:H31"/>
    <mergeCell ref="F32:H32"/>
    <mergeCell ref="F33:H33"/>
    <mergeCell ref="F34:H34"/>
    <mergeCell ref="F35:H35"/>
    <mergeCell ref="F23:G23"/>
    <mergeCell ref="F26:H27"/>
    <mergeCell ref="I26:I27"/>
    <mergeCell ref="J26:J27"/>
    <mergeCell ref="F28:H28"/>
    <mergeCell ref="F29:H29"/>
    <mergeCell ref="B16:C16"/>
    <mergeCell ref="B17:D17"/>
    <mergeCell ref="F19:G19"/>
    <mergeCell ref="F20:G20"/>
    <mergeCell ref="F21:G21"/>
    <mergeCell ref="F22:G22"/>
    <mergeCell ref="F6:G6"/>
    <mergeCell ref="B7:B9"/>
    <mergeCell ref="F7:F13"/>
    <mergeCell ref="B10:B13"/>
    <mergeCell ref="F14:G14"/>
    <mergeCell ref="B15:C15"/>
    <mergeCell ref="F15:G1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2024-11-01T02:25:47Z</dcterms:created>
  <dcterms:modified xsi:type="dcterms:W3CDTF">2024-11-01T02:25:48Z</dcterms:modified>
</cp:coreProperties>
</file>