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89ECD639-58A8-40A9-9BA0-46E5E679A741}" xr6:coauthVersionLast="47" xr6:coauthVersionMax="47" xr10:uidLastSave="{00000000-0000-0000-0000-000000000000}"/>
  <bookViews>
    <workbookView xWindow="2340" yWindow="1065" windowWidth="15330" windowHeight="15135" tabRatio="879" xr2:uid="{00000000-000D-0000-FFFF-FFFF00000000}"/>
  </bookViews>
  <sheets>
    <sheet name="2-4-1" sheetId="16" r:id="rId1"/>
    <sheet name="2-4-2" sheetId="17" r:id="rId2"/>
    <sheet name="2-4-3" sheetId="18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'2-4-1'!$A$1:$W$192</definedName>
    <definedName name="_xlnm.Print_Area" localSheetId="1">'2-4-2'!$A$1:$V$102</definedName>
    <definedName name="_xlnm.Print_Area" localSheetId="2">'2-4-3'!$A$1:$W$42</definedName>
    <definedName name="_xlnm.Print_Titles" localSheetId="0">'2-4-1'!$1:$5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54" i="17" l="1"/>
  <c r="T53" i="17"/>
  <c r="T52" i="17"/>
  <c r="T51" i="17"/>
  <c r="R54" i="17"/>
  <c r="R53" i="17"/>
  <c r="R52" i="17"/>
  <c r="R51" i="17"/>
  <c r="P54" i="17"/>
  <c r="P53" i="17"/>
  <c r="P52" i="17"/>
  <c r="P51" i="17"/>
  <c r="N54" i="17"/>
  <c r="N53" i="17"/>
  <c r="N52" i="17"/>
  <c r="N51" i="17"/>
  <c r="L54" i="17"/>
  <c r="L53" i="17"/>
  <c r="L52" i="17"/>
  <c r="L51" i="17"/>
  <c r="J54" i="17"/>
  <c r="J53" i="17"/>
  <c r="J52" i="17"/>
  <c r="J51" i="17"/>
  <c r="H54" i="17"/>
  <c r="H53" i="17"/>
  <c r="H52" i="17"/>
  <c r="H51" i="17"/>
  <c r="F54" i="17"/>
  <c r="F53" i="17"/>
  <c r="F52" i="17"/>
  <c r="F51" i="17"/>
  <c r="D54" i="17"/>
  <c r="D53" i="17"/>
  <c r="D52" i="17"/>
  <c r="D51" i="17"/>
  <c r="F6" i="17" l="1"/>
  <c r="F11" i="17" s="1"/>
  <c r="F7" i="17"/>
  <c r="P102" i="17" l="1"/>
  <c r="D101" i="17"/>
  <c r="C101" i="17"/>
  <c r="Q100" i="17"/>
  <c r="N100" i="17"/>
  <c r="K100" i="17"/>
  <c r="H100" i="17"/>
  <c r="D100" i="17"/>
  <c r="E100" i="17" s="1"/>
  <c r="C100" i="17"/>
  <c r="Q99" i="17"/>
  <c r="N99" i="17"/>
  <c r="K99" i="17"/>
  <c r="H99" i="17"/>
  <c r="D99" i="17"/>
  <c r="E99" i="17" s="1"/>
  <c r="C99" i="17"/>
  <c r="Q98" i="17"/>
  <c r="N98" i="17"/>
  <c r="K98" i="17"/>
  <c r="H98" i="17"/>
  <c r="D98" i="17"/>
  <c r="E98" i="17" s="1"/>
  <c r="C98" i="17"/>
  <c r="Q97" i="17"/>
  <c r="N97" i="17"/>
  <c r="K97" i="17"/>
  <c r="H97" i="17"/>
  <c r="D97" i="17"/>
  <c r="E97" i="17" s="1"/>
  <c r="C97" i="17"/>
  <c r="D96" i="17"/>
  <c r="C96" i="17"/>
  <c r="Q95" i="17"/>
  <c r="N95" i="17"/>
  <c r="K95" i="17"/>
  <c r="H95" i="17"/>
  <c r="D95" i="17"/>
  <c r="E95" i="17" s="1"/>
  <c r="C95" i="17"/>
  <c r="Q94" i="17"/>
  <c r="N94" i="17"/>
  <c r="K94" i="17"/>
  <c r="H94" i="17"/>
  <c r="D94" i="17"/>
  <c r="E94" i="17" s="1"/>
  <c r="C94" i="17"/>
  <c r="Q93" i="17"/>
  <c r="N93" i="17"/>
  <c r="K93" i="17"/>
  <c r="H93" i="17"/>
  <c r="D93" i="17"/>
  <c r="E93" i="17" s="1"/>
  <c r="C93" i="17"/>
  <c r="Q92" i="17"/>
  <c r="N92" i="17"/>
  <c r="K92" i="17"/>
  <c r="H92" i="17"/>
  <c r="D92" i="17"/>
  <c r="E92" i="17" s="1"/>
  <c r="C92" i="17"/>
  <c r="D91" i="17"/>
  <c r="C91" i="17"/>
  <c r="Q90" i="17"/>
  <c r="N90" i="17"/>
  <c r="K90" i="17"/>
  <c r="H90" i="17"/>
  <c r="D90" i="17"/>
  <c r="E90" i="17" s="1"/>
  <c r="C90" i="17"/>
  <c r="Q89" i="17"/>
  <c r="N89" i="17"/>
  <c r="K89" i="17"/>
  <c r="H89" i="17"/>
  <c r="D89" i="17"/>
  <c r="E89" i="17" s="1"/>
  <c r="C89" i="17"/>
  <c r="Q88" i="17"/>
  <c r="N88" i="17"/>
  <c r="K88" i="17"/>
  <c r="H88" i="17"/>
  <c r="D88" i="17"/>
  <c r="E88" i="17" s="1"/>
  <c r="C88" i="17"/>
  <c r="Q87" i="17"/>
  <c r="N87" i="17"/>
  <c r="K87" i="17"/>
  <c r="H87" i="17"/>
  <c r="D87" i="17"/>
  <c r="E87" i="17" s="1"/>
  <c r="C87" i="17"/>
  <c r="D86" i="17"/>
  <c r="C86" i="17"/>
  <c r="Q85" i="17"/>
  <c r="N85" i="17"/>
  <c r="K85" i="17"/>
  <c r="H85" i="17"/>
  <c r="D85" i="17"/>
  <c r="E85" i="17" s="1"/>
  <c r="C85" i="17"/>
  <c r="Q84" i="17"/>
  <c r="N84" i="17"/>
  <c r="K84" i="17"/>
  <c r="H84" i="17"/>
  <c r="D84" i="17"/>
  <c r="E84" i="17" s="1"/>
  <c r="C84" i="17"/>
  <c r="Q83" i="17"/>
  <c r="N83" i="17"/>
  <c r="K83" i="17"/>
  <c r="H83" i="17"/>
  <c r="D83" i="17"/>
  <c r="E83" i="17" s="1"/>
  <c r="C83" i="17"/>
  <c r="Q82" i="17"/>
  <c r="N82" i="17"/>
  <c r="K82" i="17"/>
  <c r="H82" i="17"/>
  <c r="D82" i="17"/>
  <c r="E82" i="17" s="1"/>
  <c r="C82" i="17"/>
  <c r="D81" i="17"/>
  <c r="C81" i="17"/>
  <c r="Q80" i="17"/>
  <c r="N80" i="17"/>
  <c r="K80" i="17"/>
  <c r="H80" i="17"/>
  <c r="D80" i="17"/>
  <c r="E80" i="17" s="1"/>
  <c r="C80" i="17"/>
  <c r="Q79" i="17"/>
  <c r="N79" i="17"/>
  <c r="K79" i="17"/>
  <c r="H79" i="17"/>
  <c r="D79" i="17"/>
  <c r="E79" i="17" s="1"/>
  <c r="C79" i="17"/>
  <c r="Q78" i="17"/>
  <c r="N78" i="17"/>
  <c r="K78" i="17"/>
  <c r="H78" i="17"/>
  <c r="D78" i="17"/>
  <c r="E78" i="17" s="1"/>
  <c r="C78" i="17"/>
  <c r="Q77" i="17"/>
  <c r="N77" i="17"/>
  <c r="K77" i="17"/>
  <c r="H77" i="17"/>
  <c r="D77" i="17"/>
  <c r="E77" i="17" s="1"/>
  <c r="C77" i="17"/>
  <c r="D76" i="17"/>
  <c r="C76" i="17"/>
  <c r="Q75" i="17"/>
  <c r="N75" i="17"/>
  <c r="K75" i="17"/>
  <c r="H75" i="17"/>
  <c r="D75" i="17"/>
  <c r="E75" i="17" s="1"/>
  <c r="C75" i="17"/>
  <c r="Q74" i="17"/>
  <c r="N74" i="17"/>
  <c r="K74" i="17"/>
  <c r="H74" i="17"/>
  <c r="D74" i="17"/>
  <c r="E74" i="17" s="1"/>
  <c r="C74" i="17"/>
  <c r="Q73" i="17"/>
  <c r="N73" i="17"/>
  <c r="K73" i="17"/>
  <c r="H73" i="17"/>
  <c r="D73" i="17"/>
  <c r="E73" i="17" s="1"/>
  <c r="C73" i="17"/>
  <c r="Q72" i="17"/>
  <c r="N72" i="17"/>
  <c r="K72" i="17"/>
  <c r="H72" i="17"/>
  <c r="D72" i="17"/>
  <c r="E72" i="17" s="1"/>
  <c r="C72" i="17"/>
  <c r="D71" i="17"/>
  <c r="C71" i="17"/>
  <c r="Q70" i="17"/>
  <c r="N70" i="17"/>
  <c r="K70" i="17"/>
  <c r="H70" i="17"/>
  <c r="D70" i="17"/>
  <c r="E70" i="17" s="1"/>
  <c r="C70" i="17"/>
  <c r="Q69" i="17"/>
  <c r="N69" i="17"/>
  <c r="K69" i="17"/>
  <c r="H69" i="17"/>
  <c r="D69" i="17"/>
  <c r="E69" i="17" s="1"/>
  <c r="C69" i="17"/>
  <c r="Q68" i="17"/>
  <c r="N68" i="17"/>
  <c r="K68" i="17"/>
  <c r="H68" i="17"/>
  <c r="D68" i="17"/>
  <c r="E68" i="17" s="1"/>
  <c r="C68" i="17"/>
  <c r="Q67" i="17"/>
  <c r="N67" i="17"/>
  <c r="K67" i="17"/>
  <c r="H67" i="17"/>
  <c r="D67" i="17"/>
  <c r="E67" i="17" s="1"/>
  <c r="C67" i="17"/>
  <c r="R61" i="17"/>
  <c r="V53" i="17"/>
  <c r="V52" i="17"/>
  <c r="V51" i="17"/>
  <c r="V54" i="17"/>
  <c r="V44" i="17"/>
  <c r="T44" i="17"/>
  <c r="R44" i="17"/>
  <c r="P44" i="17"/>
  <c r="N44" i="17"/>
  <c r="L44" i="17"/>
  <c r="J44" i="17"/>
  <c r="H44" i="17"/>
  <c r="F44" i="17"/>
  <c r="D44" i="17"/>
  <c r="V43" i="17"/>
  <c r="T43" i="17"/>
  <c r="R43" i="17"/>
  <c r="P43" i="17"/>
  <c r="N43" i="17"/>
  <c r="L43" i="17"/>
  <c r="J43" i="17"/>
  <c r="H43" i="17"/>
  <c r="F43" i="17"/>
  <c r="D43" i="17"/>
  <c r="V42" i="17"/>
  <c r="T42" i="17"/>
  <c r="R42" i="17"/>
  <c r="P42" i="17"/>
  <c r="N42" i="17"/>
  <c r="L42" i="17"/>
  <c r="J42" i="17"/>
  <c r="H42" i="17"/>
  <c r="F42" i="17"/>
  <c r="D42" i="17"/>
  <c r="V41" i="17"/>
  <c r="T41" i="17"/>
  <c r="R41" i="17"/>
  <c r="P41" i="17"/>
  <c r="N41" i="17"/>
  <c r="L41" i="17"/>
  <c r="J41" i="17"/>
  <c r="H41" i="17"/>
  <c r="F41" i="17"/>
  <c r="D41" i="17"/>
  <c r="V34" i="17"/>
  <c r="T34" i="17"/>
  <c r="R34" i="17"/>
  <c r="P34" i="17"/>
  <c r="N34" i="17"/>
  <c r="L34" i="17"/>
  <c r="J34" i="17"/>
  <c r="H34" i="17"/>
  <c r="F34" i="17"/>
  <c r="D34" i="17"/>
  <c r="V33" i="17"/>
  <c r="T33" i="17"/>
  <c r="R33" i="17"/>
  <c r="P33" i="17"/>
  <c r="N33" i="17"/>
  <c r="L33" i="17"/>
  <c r="J33" i="17"/>
  <c r="H33" i="17"/>
  <c r="F33" i="17"/>
  <c r="D33" i="17"/>
  <c r="V32" i="17"/>
  <c r="T32" i="17"/>
  <c r="R32" i="17"/>
  <c r="P32" i="17"/>
  <c r="N32" i="17"/>
  <c r="L32" i="17"/>
  <c r="J32" i="17"/>
  <c r="H32" i="17"/>
  <c r="F32" i="17"/>
  <c r="D32" i="17"/>
  <c r="V31" i="17"/>
  <c r="T31" i="17"/>
  <c r="R31" i="17"/>
  <c r="P31" i="17"/>
  <c r="N31" i="17"/>
  <c r="L31" i="17"/>
  <c r="J31" i="17"/>
  <c r="H31" i="17"/>
  <c r="F31" i="17"/>
  <c r="D31" i="17"/>
  <c r="V24" i="17"/>
  <c r="T24" i="17"/>
  <c r="R24" i="17"/>
  <c r="P24" i="17"/>
  <c r="N24" i="17"/>
  <c r="L24" i="17"/>
  <c r="J24" i="17"/>
  <c r="H24" i="17"/>
  <c r="F24" i="17"/>
  <c r="D24" i="17"/>
  <c r="V23" i="17"/>
  <c r="T23" i="17"/>
  <c r="R23" i="17"/>
  <c r="P23" i="17"/>
  <c r="N23" i="17"/>
  <c r="L23" i="17"/>
  <c r="J23" i="17"/>
  <c r="H23" i="17"/>
  <c r="F23" i="17"/>
  <c r="D23" i="17"/>
  <c r="V22" i="17"/>
  <c r="T22" i="17"/>
  <c r="R22" i="17"/>
  <c r="P22" i="17"/>
  <c r="N22" i="17"/>
  <c r="L22" i="17"/>
  <c r="J22" i="17"/>
  <c r="H22" i="17"/>
  <c r="F22" i="17"/>
  <c r="D22" i="17"/>
  <c r="V21" i="17"/>
  <c r="T21" i="17"/>
  <c r="R21" i="17"/>
  <c r="P21" i="17"/>
  <c r="N21" i="17"/>
  <c r="L21" i="17"/>
  <c r="J21" i="17"/>
  <c r="H21" i="17"/>
  <c r="F21" i="17"/>
  <c r="D21" i="17"/>
  <c r="V10" i="17"/>
  <c r="U10" i="17"/>
  <c r="T10" i="17"/>
  <c r="S10" i="17"/>
  <c r="R10" i="17"/>
  <c r="Q10" i="17"/>
  <c r="P10" i="17"/>
  <c r="O10" i="17"/>
  <c r="N10" i="17"/>
  <c r="M10" i="17"/>
  <c r="L10" i="17"/>
  <c r="K10" i="17"/>
  <c r="J10" i="17"/>
  <c r="I10" i="17"/>
  <c r="H10" i="17"/>
  <c r="G10" i="17"/>
  <c r="F10" i="17"/>
  <c r="E10" i="17"/>
  <c r="D10" i="17"/>
  <c r="C10" i="17"/>
  <c r="V9" i="17"/>
  <c r="V14" i="17" s="1"/>
  <c r="U9" i="17"/>
  <c r="T9" i="17"/>
  <c r="T14" i="17" s="1"/>
  <c r="S9" i="17"/>
  <c r="R9" i="17"/>
  <c r="R14" i="17" s="1"/>
  <c r="Q9" i="17"/>
  <c r="P9" i="17"/>
  <c r="P14" i="17" s="1"/>
  <c r="O9" i="17"/>
  <c r="N9" i="17"/>
  <c r="N14" i="17" s="1"/>
  <c r="M9" i="17"/>
  <c r="L9" i="17"/>
  <c r="L14" i="17" s="1"/>
  <c r="K9" i="17"/>
  <c r="J9" i="17"/>
  <c r="J14" i="17" s="1"/>
  <c r="I9" i="17"/>
  <c r="H9" i="17"/>
  <c r="H14" i="17" s="1"/>
  <c r="G9" i="17"/>
  <c r="F9" i="17"/>
  <c r="F14" i="17" s="1"/>
  <c r="E9" i="17"/>
  <c r="D9" i="17"/>
  <c r="D14" i="17" s="1"/>
  <c r="C9" i="17"/>
  <c r="V8" i="17"/>
  <c r="V13" i="17" s="1"/>
  <c r="U8" i="17"/>
  <c r="T8" i="17"/>
  <c r="T13" i="17" s="1"/>
  <c r="S8" i="17"/>
  <c r="R8" i="17"/>
  <c r="R13" i="17" s="1"/>
  <c r="Q8" i="17"/>
  <c r="P8" i="17"/>
  <c r="P13" i="17" s="1"/>
  <c r="O8" i="17"/>
  <c r="N8" i="17"/>
  <c r="N13" i="17" s="1"/>
  <c r="M8" i="17"/>
  <c r="L8" i="17"/>
  <c r="L13" i="17" s="1"/>
  <c r="K8" i="17"/>
  <c r="J8" i="17"/>
  <c r="J13" i="17" s="1"/>
  <c r="I8" i="17"/>
  <c r="H8" i="17"/>
  <c r="H13" i="17" s="1"/>
  <c r="G8" i="17"/>
  <c r="F8" i="17"/>
  <c r="F13" i="17" s="1"/>
  <c r="E8" i="17"/>
  <c r="D8" i="17"/>
  <c r="D13" i="17" s="1"/>
  <c r="C8" i="17"/>
  <c r="V7" i="17"/>
  <c r="V12" i="17" s="1"/>
  <c r="U7" i="17"/>
  <c r="T7" i="17"/>
  <c r="T12" i="17" s="1"/>
  <c r="S7" i="17"/>
  <c r="R7" i="17"/>
  <c r="R12" i="17" s="1"/>
  <c r="Q7" i="17"/>
  <c r="P7" i="17"/>
  <c r="P12" i="17" s="1"/>
  <c r="O7" i="17"/>
  <c r="N7" i="17"/>
  <c r="N12" i="17" s="1"/>
  <c r="M7" i="17"/>
  <c r="L7" i="17"/>
  <c r="L12" i="17" s="1"/>
  <c r="K7" i="17"/>
  <c r="J7" i="17"/>
  <c r="J12" i="17" s="1"/>
  <c r="I7" i="17"/>
  <c r="H7" i="17"/>
  <c r="H12" i="17" s="1"/>
  <c r="G7" i="17"/>
  <c r="F12" i="17"/>
  <c r="E7" i="17"/>
  <c r="D7" i="17"/>
  <c r="D12" i="17" s="1"/>
  <c r="C7" i="17"/>
  <c r="V6" i="17"/>
  <c r="V11" i="17" s="1"/>
  <c r="U6" i="17"/>
  <c r="T6" i="17"/>
  <c r="T11" i="17" s="1"/>
  <c r="S6" i="17"/>
  <c r="R6" i="17"/>
  <c r="R11" i="17" s="1"/>
  <c r="Q6" i="17"/>
  <c r="P6" i="17"/>
  <c r="P11" i="17" s="1"/>
  <c r="O6" i="17"/>
  <c r="N6" i="17"/>
  <c r="N11" i="17" s="1"/>
  <c r="M6" i="17"/>
  <c r="L6" i="17"/>
  <c r="L11" i="17" s="1"/>
  <c r="K6" i="17"/>
  <c r="J6" i="17"/>
  <c r="J11" i="17" s="1"/>
  <c r="I6" i="17"/>
  <c r="H6" i="17"/>
  <c r="H11" i="17" s="1"/>
  <c r="G6" i="17"/>
  <c r="E6" i="17"/>
  <c r="D6" i="17"/>
  <c r="D11" i="17" s="1"/>
  <c r="C6" i="17"/>
</calcChain>
</file>

<file path=xl/sharedStrings.xml><?xml version="1.0" encoding="utf-8"?>
<sst xmlns="http://schemas.openxmlformats.org/spreadsheetml/2006/main" count="883" uniqueCount="114">
  <si>
    <t>法　　　　　　　人</t>
    <phoneticPr fontId="5"/>
  </si>
  <si>
    <t>3億円以上         10億円未満</t>
    <phoneticPr fontId="5"/>
  </si>
  <si>
    <t>10億円以上</t>
    <phoneticPr fontId="5"/>
  </si>
  <si>
    <t>一般土木建築</t>
  </si>
  <si>
    <t>土木工事業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</si>
  <si>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</si>
  <si>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資本金</t>
    <rPh sb="0" eb="3">
      <t>シホンキン</t>
    </rPh>
    <phoneticPr fontId="5"/>
  </si>
  <si>
    <t>年度</t>
    <rPh sb="0" eb="2">
      <t>ネンド</t>
    </rPh>
    <phoneticPr fontId="5"/>
  </si>
  <si>
    <t>R01年度</t>
  </si>
  <si>
    <t>H26年度</t>
    <phoneticPr fontId="5"/>
  </si>
  <si>
    <t>H23年度</t>
    <phoneticPr fontId="5"/>
  </si>
  <si>
    <t>H20年度</t>
    <phoneticPr fontId="5"/>
  </si>
  <si>
    <t>業種</t>
    <rPh sb="0" eb="2">
      <t>ギョウシュ</t>
    </rPh>
    <phoneticPr fontId="5"/>
  </si>
  <si>
    <t>-</t>
  </si>
  <si>
    <t>合　　計</t>
    <phoneticPr fontId="5"/>
  </si>
  <si>
    <t>下請比率</t>
    <rPh sb="0" eb="2">
      <t>シタウケ</t>
    </rPh>
    <rPh sb="2" eb="4">
      <t>ヒリツ</t>
    </rPh>
    <phoneticPr fontId="5"/>
  </si>
  <si>
    <t>０％超</t>
    <rPh sb="2" eb="3">
      <t>コ</t>
    </rPh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</si>
  <si>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</si>
  <si>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</si>
  <si>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５０％未満</t>
    <rPh sb="3" eb="5">
      <t>ミマン</t>
    </rPh>
    <phoneticPr fontId="5"/>
  </si>
  <si>
    <t>５０％以上</t>
    <rPh sb="3" eb="5">
      <t>イジョウ</t>
    </rPh>
    <phoneticPr fontId="5"/>
  </si>
  <si>
    <t>法　　　　　　　人</t>
    <phoneticPr fontId="5"/>
  </si>
  <si>
    <t>（単位：社、％）</t>
    <rPh sb="1" eb="3">
      <t>タンイ</t>
    </rPh>
    <rPh sb="4" eb="5">
      <t>シャ</t>
    </rPh>
    <phoneticPr fontId="5"/>
  </si>
  <si>
    <t>個　　人</t>
    <phoneticPr fontId="5"/>
  </si>
  <si>
    <t>500万円未満</t>
    <phoneticPr fontId="5"/>
  </si>
  <si>
    <t>500万円以上  　　　　　1000万円未満</t>
    <phoneticPr fontId="5"/>
  </si>
  <si>
    <t>1000万円以上 　　　　　3000万円未満</t>
    <phoneticPr fontId="5"/>
  </si>
  <si>
    <t>5000万円以上　　　　　    1億円未満</t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</si>
  <si>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</si>
  <si>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土木</t>
    <rPh sb="0" eb="2">
      <t>ドボク</t>
    </rPh>
    <phoneticPr fontId="5"/>
  </si>
  <si>
    <t>ほ装工事業</t>
    <rPh sb="0" eb="2">
      <t>ホソウ</t>
    </rPh>
    <rPh sb="2" eb="4">
      <t>コウジ</t>
    </rPh>
    <rPh sb="4" eb="5">
      <t>ギョウ</t>
    </rPh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</si>
  <si>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</si>
  <si>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小　　計</t>
    <rPh sb="0" eb="4">
      <t>ショウケイ</t>
    </rPh>
    <phoneticPr fontId="5"/>
  </si>
  <si>
    <t>建築</t>
    <rPh sb="0" eb="2">
      <t>ケンチク</t>
    </rPh>
    <phoneticPr fontId="5"/>
  </si>
  <si>
    <t>建築工事業</t>
    <rPh sb="0" eb="2">
      <t>ケンチク</t>
    </rPh>
    <rPh sb="2" eb="4">
      <t>コウジ</t>
    </rPh>
    <rPh sb="4" eb="5">
      <t>ギョウ</t>
    </rPh>
    <phoneticPr fontId="5"/>
  </si>
  <si>
    <t>職別</t>
    <rPh sb="0" eb="2">
      <t>ショクベツ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</si>
  <si>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</si>
  <si>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鉄筋工事業</t>
    <rPh sb="0" eb="2">
      <t>テッキン</t>
    </rPh>
    <rPh sb="2" eb="4">
      <t>コウジ</t>
    </rPh>
    <rPh sb="4" eb="5">
      <t>ギョウ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</si>
  <si>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</si>
  <si>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左官工事業</t>
    <rPh sb="0" eb="2">
      <t>サカン</t>
    </rPh>
    <rPh sb="2" eb="4">
      <t>コウジ</t>
    </rPh>
    <rPh sb="4" eb="5">
      <t>ギョウ</t>
    </rPh>
    <phoneticPr fontId="5"/>
  </si>
  <si>
    <t>石工事業</t>
    <rPh sb="0" eb="1">
      <t>イシ</t>
    </rPh>
    <rPh sb="1" eb="3">
      <t>コウジ</t>
    </rPh>
    <rPh sb="3" eb="4">
      <t>ギョウ</t>
    </rPh>
    <phoneticPr fontId="5"/>
  </si>
  <si>
    <t>屋根工事業</t>
    <rPh sb="0" eb="2">
      <t>ヤネ</t>
    </rPh>
    <rPh sb="2" eb="4">
      <t>コウジ</t>
    </rPh>
    <rPh sb="4" eb="5">
      <t>ギョウ</t>
    </rPh>
    <phoneticPr fontId="5"/>
  </si>
  <si>
    <t>板金工事業</t>
    <rPh sb="0" eb="2">
      <t>バンキン</t>
    </rPh>
    <rPh sb="2" eb="4">
      <t>コウジ</t>
    </rPh>
    <rPh sb="4" eb="5">
      <t>ギョウ</t>
    </rPh>
    <phoneticPr fontId="5"/>
  </si>
  <si>
    <t>塗装工事業</t>
    <rPh sb="0" eb="2">
      <t>トソウ</t>
    </rPh>
    <rPh sb="2" eb="4">
      <t>コウジ</t>
    </rPh>
    <rPh sb="4" eb="5">
      <t>ギョウ</t>
    </rPh>
    <phoneticPr fontId="5"/>
  </si>
  <si>
    <t>防水工事業</t>
    <rPh sb="0" eb="2">
      <t>ボウスイ</t>
    </rPh>
    <rPh sb="2" eb="4">
      <t>コウジ</t>
    </rPh>
    <rPh sb="4" eb="5">
      <t>ギョウ</t>
    </rPh>
    <phoneticPr fontId="5"/>
  </si>
  <si>
    <t>建具工事業</t>
    <rPh sb="0" eb="2">
      <t>ケング</t>
    </rPh>
    <rPh sb="2" eb="4">
      <t>コウジ</t>
    </rPh>
    <rPh sb="4" eb="5">
      <t>ギョウ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</si>
  <si>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</si>
  <si>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設備</t>
    <rPh sb="0" eb="2">
      <t>セツビ</t>
    </rPh>
    <phoneticPr fontId="5"/>
  </si>
  <si>
    <t>電気工事業</t>
    <rPh sb="0" eb="2">
      <t>デンキ</t>
    </rPh>
    <rPh sb="2" eb="4">
      <t>コウジ</t>
    </rPh>
    <rPh sb="4" eb="5">
      <t>ギョウ</t>
    </rPh>
    <phoneticPr fontId="5"/>
  </si>
  <si>
    <t>管工事業</t>
    <rPh sb="0" eb="1">
      <t>クダ</t>
    </rPh>
    <rPh sb="1" eb="3">
      <t>コウジ</t>
    </rPh>
    <rPh sb="3" eb="4">
      <t>ギョウ</t>
    </rPh>
    <phoneticPr fontId="5"/>
  </si>
  <si>
    <t>合　　計</t>
    <rPh sb="0" eb="4">
      <t>ゴウケイ</t>
    </rPh>
    <phoneticPr fontId="5"/>
  </si>
  <si>
    <t>（注）</t>
    <rPh sb="1" eb="2">
      <t>チュウ</t>
    </rPh>
    <phoneticPr fontId="5"/>
  </si>
  <si>
    <t>増減</t>
    <rPh sb="0" eb="2">
      <t>ゾウゲン</t>
    </rPh>
    <phoneticPr fontId="5"/>
  </si>
  <si>
    <t>10億円以上</t>
    <phoneticPr fontId="5"/>
  </si>
  <si>
    <t>表2－4－1　営業地域</t>
    <rPh sb="0" eb="1">
      <t>ヒョウ</t>
    </rPh>
    <rPh sb="7" eb="9">
      <t>エイギョウ</t>
    </rPh>
    <rPh sb="9" eb="11">
      <t>チイキ</t>
    </rPh>
    <phoneticPr fontId="5"/>
  </si>
  <si>
    <t>営業地域</t>
    <rPh sb="0" eb="2">
      <t>エイギョウ</t>
    </rPh>
    <rPh sb="2" eb="4">
      <t>チイキ</t>
    </rPh>
    <phoneticPr fontId="5"/>
  </si>
  <si>
    <t>3000万円以上　 5000万円未満</t>
    <phoneticPr fontId="5"/>
  </si>
  <si>
    <t>1億円以上          3億円未満</t>
    <phoneticPr fontId="5"/>
  </si>
  <si>
    <t>10億円以上</t>
    <phoneticPr fontId="5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</si>
  <si>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5"/>
  </si>
  <si>
    <t>１つの都道府県</t>
    <rPh sb="3" eb="7">
      <t>トドウフケン</t>
    </rPh>
    <phoneticPr fontId="5"/>
  </si>
  <si>
    <t>２～３の都道府県</t>
    <rPh sb="4" eb="8">
      <t>トドウフケン</t>
    </rPh>
    <phoneticPr fontId="5"/>
  </si>
  <si>
    <t>４～９の都道府県</t>
    <rPh sb="4" eb="8">
      <t>トドウフケン</t>
    </rPh>
    <phoneticPr fontId="5"/>
  </si>
  <si>
    <t>１０以上の都道府県</t>
    <rPh sb="5" eb="9">
      <t>トドウフケン</t>
    </rPh>
    <phoneticPr fontId="5"/>
  </si>
  <si>
    <t>しゅんせつ　　　　工事業</t>
    <rPh sb="9" eb="11">
      <t>コウジ</t>
    </rPh>
    <rPh sb="11" eb="12">
      <t>ギョウ</t>
    </rPh>
    <phoneticPr fontId="5"/>
  </si>
  <si>
    <t>水道施設　　　　工事業</t>
    <rPh sb="0" eb="4">
      <t>スイド</t>
    </rPh>
    <rPh sb="8" eb="10">
      <t>コウジ</t>
    </rPh>
    <rPh sb="10" eb="11">
      <t>ギョウ</t>
    </rPh>
    <phoneticPr fontId="5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</si>
  <si>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5"/>
  </si>
  <si>
    <t>とび・土工・　　　コンクリート　　　工事業</t>
    <rPh sb="3" eb="4">
      <t>ツチ</t>
    </rPh>
    <rPh sb="4" eb="5">
      <t>ダイク</t>
    </rPh>
    <rPh sb="18" eb="20">
      <t>コウジ</t>
    </rPh>
    <rPh sb="20" eb="21">
      <t>ギョウ</t>
    </rPh>
    <phoneticPr fontId="5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</si>
  <si>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5"/>
  </si>
  <si>
    <t>ﾀｲﾙ・れんが・ﾌﾞﾛｯｸ工事業</t>
    <rPh sb="13" eb="15">
      <t>コウジ</t>
    </rPh>
    <rPh sb="15" eb="16">
      <t>ギョウ</t>
    </rPh>
    <phoneticPr fontId="5"/>
  </si>
  <si>
    <t>ガラス　　　　　工事業</t>
    <rPh sb="8" eb="10">
      <t>コウジ</t>
    </rPh>
    <rPh sb="10" eb="11">
      <t>ギョウ</t>
    </rPh>
    <phoneticPr fontId="5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</si>
  <si>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5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</si>
  <si>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5"/>
  </si>
  <si>
    <t>熱絶縁　　　　工事業</t>
    <rPh sb="0" eb="1">
      <t>ネツ</t>
    </rPh>
    <rPh sb="1" eb="3">
      <t>ゼツエン</t>
    </rPh>
    <rPh sb="7" eb="9">
      <t>コウジ</t>
    </rPh>
    <rPh sb="9" eb="10">
      <t>ギョウ</t>
    </rPh>
    <phoneticPr fontId="5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</si>
  <si>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5"/>
  </si>
  <si>
    <t>さく井　　　　　　工事業</t>
    <rPh sb="2" eb="3">
      <t>イ</t>
    </rPh>
    <rPh sb="9" eb="11">
      <t>コウジ</t>
    </rPh>
    <rPh sb="11" eb="12">
      <t>ギョウ</t>
    </rPh>
    <phoneticPr fontId="5"/>
  </si>
  <si>
    <t>消防施設　　　工事業</t>
    <rPh sb="0" eb="2">
      <t>ショウボウ</t>
    </rPh>
    <rPh sb="2" eb="4">
      <t>シセツ</t>
    </rPh>
    <rPh sb="7" eb="9">
      <t>コウジ</t>
    </rPh>
    <rPh sb="9" eb="10">
      <t>ギョウ</t>
    </rPh>
    <phoneticPr fontId="5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</si>
  <si>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5"/>
  </si>
  <si>
    <t>表2－4－2　営業地域（経年変化）</t>
    <rPh sb="0" eb="1">
      <t>ヒョウ</t>
    </rPh>
    <rPh sb="7" eb="9">
      <t>エイギョウ</t>
    </rPh>
    <rPh sb="9" eb="11">
      <t>チイキ</t>
    </rPh>
    <rPh sb="12" eb="14">
      <t>ケイネン</t>
    </rPh>
    <rPh sb="14" eb="16">
      <t>ヘンカ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</si>
  <si>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</si>
  <si>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</si>
  <si>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</si>
  <si>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500万円未満</t>
    <phoneticPr fontId="8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</si>
  <si>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</si>
  <si>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</si>
  <si>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</si>
  <si>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</si>
  <si>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  
 3億円未満</t>
    <phoneticPr fontId="5"/>
  </si>
  <si>
    <t>3億円以上         
10億円未満</t>
    <phoneticPr fontId="5"/>
  </si>
  <si>
    <t>１つの都道府県</t>
  </si>
  <si>
    <t>２～３の都道府県</t>
  </si>
  <si>
    <t>４～９の都道府県</t>
  </si>
  <si>
    <t>１０以上の都道府県</t>
  </si>
  <si>
    <t xml:space="preserve"> </t>
  </si>
  <si>
    <t>木造建築</t>
    <rPh sb="0" eb="2">
      <t>モクゾウ</t>
    </rPh>
    <rPh sb="2" eb="4">
      <t>ケンチク</t>
    </rPh>
    <phoneticPr fontId="5"/>
  </si>
  <si>
    <t>表2－4－3　営業地域（下請比率、次数別集計）</t>
    <rPh sb="0" eb="1">
      <t>ヒョウ</t>
    </rPh>
    <rPh sb="7" eb="9">
      <t>エイギョウ</t>
    </rPh>
    <rPh sb="9" eb="11">
      <t>チイキ</t>
    </rPh>
    <rPh sb="12" eb="16">
      <t>シタヒ</t>
    </rPh>
    <rPh sb="17" eb="19">
      <t>ジスウ</t>
    </rPh>
    <rPh sb="19" eb="20">
      <t>ベツ</t>
    </rPh>
    <rPh sb="20" eb="22">
      <t>シュウケイ</t>
    </rPh>
    <phoneticPr fontId="5"/>
  </si>
  <si>
    <t>合　　計</t>
    <phoneticPr fontId="5"/>
  </si>
  <si>
    <t>次数</t>
    <rPh sb="0" eb="2">
      <t>ジスウ</t>
    </rPh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</si>
  <si>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</si>
  <si>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</si>
  <si>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</si>
  <si>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</si>
  <si>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　　　　　   3億円未満</t>
    <phoneticPr fontId="5"/>
  </si>
  <si>
    <t>3億円以上      　　　　　   10億円未満</t>
    <phoneticPr fontId="5"/>
  </si>
  <si>
    <t>０％</t>
    <phoneticPr fontId="5"/>
  </si>
  <si>
    <t>１００％以下</t>
    <rPh sb="4" eb="6">
      <t>イカ</t>
    </rPh>
    <phoneticPr fontId="5"/>
  </si>
  <si>
    <t>三次以下下請</t>
    <rPh sb="0" eb="6">
      <t>サン</t>
    </rPh>
    <phoneticPr fontId="5"/>
  </si>
  <si>
    <t>小 計</t>
    <rPh sb="0" eb="3">
      <t>ショウケイ</t>
    </rPh>
    <phoneticPr fontId="5"/>
  </si>
  <si>
    <t>1. (     )の数値は各合計を100とした場合の構成比</t>
    <rPh sb="9" eb="11">
      <t>スウチ</t>
    </rPh>
    <rPh sb="12" eb="13">
      <t>カク</t>
    </rPh>
    <rPh sb="13" eb="15">
      <t>ゴウケイ</t>
    </rPh>
    <rPh sb="22" eb="24">
      <t>バアイ</t>
    </rPh>
    <rPh sb="25" eb="28">
      <t>コウセイヒ</t>
    </rPh>
    <phoneticPr fontId="5"/>
  </si>
  <si>
    <t>R06年度</t>
    <phoneticPr fontId="4"/>
  </si>
  <si>
    <t>H20年度</t>
  </si>
  <si>
    <t>H17年度</t>
    <phoneticPr fontId="4"/>
  </si>
  <si>
    <t>R01年度</t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</si>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</sst>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_ "/>
    <numFmt numFmtId="179" formatCode="\(0.0\)"/>
    <numFmt numFmtId="180" formatCode="[Black]\(0.0\)"/>
  </numFmts>
  <fonts count="10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1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vertical="center"/>
    </xf>
    <xf numFmtId="176" fontId="7" fillId="0" borderId="15" xfId="1" applyNumberFormat="1" applyFont="1" applyBorder="1" applyAlignment="1">
      <alignment vertical="center"/>
    </xf>
    <xf numFmtId="176" fontId="7" fillId="0" borderId="21" xfId="1" applyNumberFormat="1" applyFont="1" applyBorder="1" applyAlignment="1">
      <alignment vertical="center"/>
    </xf>
    <xf numFmtId="178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1" xfId="1" applyFont="1" applyBorder="1"/>
    <xf numFmtId="0" fontId="7" fillId="0" borderId="17" xfId="1" applyFont="1" applyBorder="1"/>
    <xf numFmtId="176" fontId="7" fillId="0" borderId="23" xfId="1" applyNumberFormat="1" applyFont="1" applyBorder="1" applyAlignment="1">
      <alignment wrapText="1"/>
    </xf>
    <xf numFmtId="0" fontId="6" fillId="0" borderId="0" xfId="1" applyFont="1" applyAlignment="1">
      <alignment horizontal="right" vertical="center"/>
    </xf>
    <xf numFmtId="178" fontId="6" fillId="0" borderId="0" xfId="1" quotePrefix="1" applyNumberFormat="1" applyFont="1" applyAlignment="1">
      <alignment vertical="center"/>
    </xf>
    <xf numFmtId="176" fontId="3" fillId="0" borderId="0" xfId="3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176" fontId="6" fillId="0" borderId="17" xfId="3" applyNumberFormat="1" applyFont="1" applyBorder="1" applyAlignment="1">
      <alignment vertical="center"/>
    </xf>
    <xf numFmtId="0" fontId="9" fillId="0" borderId="0" xfId="3"/>
    <xf numFmtId="176" fontId="7" fillId="0" borderId="24" xfId="1" applyNumberFormat="1" applyFont="1" applyBorder="1" applyAlignment="1">
      <alignment vertical="center" wrapText="1"/>
    </xf>
    <xf numFmtId="176" fontId="7" fillId="0" borderId="18" xfId="1" applyNumberFormat="1" applyFont="1" applyBorder="1" applyAlignment="1">
      <alignment horizontal="center" wrapText="1"/>
    </xf>
    <xf numFmtId="0" fontId="7" fillId="0" borderId="19" xfId="1" applyFont="1" applyBorder="1" applyAlignment="1">
      <alignment vertical="top" wrapText="1"/>
    </xf>
    <xf numFmtId="176" fontId="7" fillId="0" borderId="7" xfId="1" applyNumberFormat="1" applyFont="1" applyBorder="1" applyAlignment="1">
      <alignment vertical="top" wrapText="1"/>
    </xf>
    <xf numFmtId="0" fontId="7" fillId="0" borderId="9" xfId="1" applyFont="1" applyBorder="1" applyAlignment="1">
      <alignment vertical="top" wrapText="1"/>
    </xf>
    <xf numFmtId="176" fontId="7" fillId="0" borderId="6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vertical="top" wrapText="1"/>
    </xf>
    <xf numFmtId="0" fontId="2" fillId="0" borderId="19" xfId="1" applyBorder="1"/>
    <xf numFmtId="0" fontId="2" fillId="0" borderId="0" xfId="1"/>
    <xf numFmtId="176" fontId="7" fillId="0" borderId="0" xfId="1" applyNumberFormat="1" applyFont="1" applyAlignment="1">
      <alignment vertical="top" wrapText="1"/>
    </xf>
    <xf numFmtId="176" fontId="7" fillId="0" borderId="19" xfId="1" applyNumberFormat="1" applyFont="1" applyBorder="1" applyAlignment="1">
      <alignment vertical="top" wrapText="1"/>
    </xf>
    <xf numFmtId="176" fontId="7" fillId="0" borderId="17" xfId="1" applyNumberFormat="1" applyFont="1" applyBorder="1" applyAlignment="1">
      <alignment vertical="top" wrapText="1"/>
    </xf>
    <xf numFmtId="176" fontId="7" fillId="0" borderId="24" xfId="1" applyNumberFormat="1" applyFont="1" applyBorder="1" applyAlignment="1">
      <alignment horizontal="center" vertical="top" wrapText="1"/>
    </xf>
    <xf numFmtId="176" fontId="7" fillId="0" borderId="23" xfId="1" applyNumberFormat="1" applyFont="1" applyBorder="1" applyAlignment="1">
      <alignment vertical="top" wrapText="1"/>
    </xf>
    <xf numFmtId="176" fontId="7" fillId="0" borderId="9" xfId="1" applyNumberFormat="1" applyFont="1" applyBorder="1" applyAlignment="1">
      <alignment vertical="top" wrapText="1"/>
    </xf>
    <xf numFmtId="176" fontId="7" fillId="0" borderId="1" xfId="1" applyNumberFormat="1" applyFont="1" applyBorder="1" applyAlignment="1">
      <alignment vertical="top" wrapText="1"/>
    </xf>
    <xf numFmtId="176" fontId="7" fillId="0" borderId="33" xfId="1" applyNumberFormat="1" applyFont="1" applyBorder="1" applyAlignment="1">
      <alignment vertical="top" wrapText="1"/>
    </xf>
    <xf numFmtId="176" fontId="7" fillId="0" borderId="34" xfId="1" applyNumberFormat="1" applyFont="1" applyBorder="1" applyAlignment="1">
      <alignment vertical="top" wrapText="1"/>
    </xf>
    <xf numFmtId="176" fontId="7" fillId="0" borderId="35" xfId="1" applyNumberFormat="1" applyFont="1" applyBorder="1" applyAlignment="1">
      <alignment horizontal="center" vertical="center"/>
    </xf>
    <xf numFmtId="0" fontId="6" fillId="0" borderId="0" xfId="3" applyFont="1" applyAlignment="1">
      <alignment horizontal="right" vertical="center"/>
    </xf>
    <xf numFmtId="0" fontId="7" fillId="0" borderId="1" xfId="3" applyFont="1" applyBorder="1"/>
    <xf numFmtId="0" fontId="6" fillId="0" borderId="0" xfId="3" applyFont="1"/>
    <xf numFmtId="0" fontId="7" fillId="0" borderId="17" xfId="3" applyFont="1" applyBorder="1" applyAlignment="1">
      <alignment textRotation="255"/>
    </xf>
    <xf numFmtId="176" fontId="7" fillId="0" borderId="18" xfId="3" applyNumberFormat="1" applyFont="1" applyBorder="1" applyAlignment="1">
      <alignment horizontal="center" wrapText="1"/>
    </xf>
    <xf numFmtId="176" fontId="7" fillId="0" borderId="21" xfId="3" applyNumberFormat="1" applyFont="1" applyBorder="1" applyAlignment="1">
      <alignment vertical="center"/>
    </xf>
    <xf numFmtId="178" fontId="7" fillId="0" borderId="31" xfId="3" applyNumberFormat="1" applyFont="1" applyBorder="1" applyAlignment="1">
      <alignment vertical="center"/>
    </xf>
    <xf numFmtId="179" fontId="7" fillId="0" borderId="32" xfId="3" applyNumberFormat="1" applyFont="1" applyBorder="1" applyAlignment="1">
      <alignment vertical="center"/>
    </xf>
    <xf numFmtId="176" fontId="7" fillId="0" borderId="13" xfId="3" applyNumberFormat="1" applyFont="1" applyBorder="1" applyAlignment="1">
      <alignment vertical="center"/>
    </xf>
    <xf numFmtId="178" fontId="7" fillId="0" borderId="27" xfId="3" applyNumberFormat="1" applyFont="1" applyBorder="1" applyAlignment="1">
      <alignment vertical="center"/>
    </xf>
    <xf numFmtId="179" fontId="7" fillId="0" borderId="28" xfId="3" applyNumberFormat="1" applyFont="1" applyBorder="1" applyAlignment="1">
      <alignment vertical="center"/>
    </xf>
    <xf numFmtId="176" fontId="7" fillId="0" borderId="15" xfId="3" applyNumberFormat="1" applyFont="1" applyBorder="1" applyAlignment="1">
      <alignment vertical="center"/>
    </xf>
    <xf numFmtId="178" fontId="7" fillId="0" borderId="29" xfId="3" applyNumberFormat="1" applyFont="1" applyBorder="1" applyAlignment="1">
      <alignment vertical="center"/>
    </xf>
    <xf numFmtId="179" fontId="7" fillId="0" borderId="30" xfId="3" applyNumberFormat="1" applyFont="1" applyBorder="1" applyAlignment="1">
      <alignment vertical="center"/>
    </xf>
    <xf numFmtId="176" fontId="7" fillId="0" borderId="17" xfId="3" applyNumberFormat="1" applyFont="1" applyBorder="1" applyAlignment="1">
      <alignment vertical="top" wrapText="1"/>
    </xf>
    <xf numFmtId="176" fontId="7" fillId="0" borderId="6" xfId="3" applyNumberFormat="1" applyFont="1" applyBorder="1" applyAlignment="1">
      <alignment horizontal="center" vertical="center"/>
    </xf>
    <xf numFmtId="178" fontId="7" fillId="0" borderId="5" xfId="3" applyNumberFormat="1" applyFont="1" applyBorder="1" applyAlignment="1">
      <alignment vertical="center"/>
    </xf>
    <xf numFmtId="179" fontId="7" fillId="0" borderId="6" xfId="3" applyNumberFormat="1" applyFont="1" applyBorder="1" applyAlignment="1">
      <alignment vertical="center"/>
    </xf>
    <xf numFmtId="178" fontId="7" fillId="0" borderId="31" xfId="3" applyNumberFormat="1" applyFont="1" applyBorder="1" applyAlignment="1">
      <alignment horizontal="center" vertical="center"/>
    </xf>
    <xf numFmtId="176" fontId="7" fillId="0" borderId="32" xfId="3" applyNumberFormat="1" applyFont="1" applyBorder="1" applyAlignment="1">
      <alignment vertical="center"/>
    </xf>
    <xf numFmtId="178" fontId="7" fillId="0" borderId="27" xfId="3" applyNumberFormat="1" applyFont="1" applyBorder="1" applyAlignment="1">
      <alignment horizontal="center" vertical="center"/>
    </xf>
    <xf numFmtId="176" fontId="7" fillId="0" borderId="28" xfId="3" applyNumberFormat="1" applyFont="1" applyBorder="1" applyAlignment="1">
      <alignment vertical="center"/>
    </xf>
    <xf numFmtId="178" fontId="7" fillId="0" borderId="29" xfId="3" applyNumberFormat="1" applyFont="1" applyBorder="1" applyAlignment="1">
      <alignment horizontal="center" vertical="center"/>
    </xf>
    <xf numFmtId="176" fontId="7" fillId="0" borderId="30" xfId="3" applyNumberFormat="1" applyFont="1" applyBorder="1" applyAlignment="1">
      <alignment vertical="center"/>
    </xf>
    <xf numFmtId="178" fontId="7" fillId="0" borderId="5" xfId="3" quotePrefix="1" applyNumberFormat="1" applyFont="1" applyBorder="1" applyAlignment="1">
      <alignment horizontal="center" vertical="center"/>
    </xf>
    <xf numFmtId="179" fontId="7" fillId="0" borderId="6" xfId="3" applyNumberFormat="1" applyFont="1" applyBorder="1" applyAlignment="1">
      <alignment horizontal="center" vertical="center"/>
    </xf>
    <xf numFmtId="176" fontId="7" fillId="0" borderId="0" xfId="3" applyNumberFormat="1" applyFont="1" applyAlignment="1">
      <alignment vertical="top" wrapText="1"/>
    </xf>
    <xf numFmtId="176" fontId="7" fillId="0" borderId="0" xfId="3" applyNumberFormat="1" applyFont="1" applyAlignment="1">
      <alignment horizontal="center" vertical="center"/>
    </xf>
    <xf numFmtId="178" fontId="7" fillId="0" borderId="0" xfId="3" applyNumberFormat="1" applyFont="1" applyAlignment="1">
      <alignment vertical="center"/>
    </xf>
    <xf numFmtId="179" fontId="7" fillId="0" borderId="0" xfId="3" applyNumberFormat="1" applyFont="1" applyAlignment="1">
      <alignment vertical="center"/>
    </xf>
    <xf numFmtId="178" fontId="7" fillId="0" borderId="0" xfId="3" applyNumberFormat="1" applyFont="1" applyAlignment="1">
      <alignment horizontal="center" vertical="center"/>
    </xf>
    <xf numFmtId="176" fontId="7" fillId="0" borderId="0" xfId="3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176" fontId="6" fillId="0" borderId="2" xfId="3" applyNumberFormat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178" fontId="6" fillId="0" borderId="12" xfId="3" applyNumberFormat="1" applyFont="1" applyBorder="1" applyAlignment="1">
      <alignment vertical="center" shrinkToFit="1"/>
    </xf>
    <xf numFmtId="179" fontId="6" fillId="0" borderId="26" xfId="3" applyNumberFormat="1" applyFont="1" applyBorder="1" applyAlignment="1">
      <alignment vertical="center" shrinkToFit="1"/>
    </xf>
    <xf numFmtId="177" fontId="6" fillId="0" borderId="11" xfId="3" applyNumberFormat="1" applyFont="1" applyBorder="1" applyAlignment="1">
      <alignment vertical="center" shrinkToFit="1"/>
    </xf>
    <xf numFmtId="178" fontId="6" fillId="0" borderId="14" xfId="3" applyNumberFormat="1" applyFont="1" applyBorder="1" applyAlignment="1">
      <alignment vertical="center" shrinkToFit="1"/>
    </xf>
    <xf numFmtId="179" fontId="6" fillId="0" borderId="28" xfId="3" applyNumberFormat="1" applyFont="1" applyBorder="1" applyAlignment="1">
      <alignment vertical="center" shrinkToFit="1"/>
    </xf>
    <xf numFmtId="177" fontId="6" fillId="0" borderId="13" xfId="3" applyNumberFormat="1" applyFont="1" applyBorder="1" applyAlignment="1">
      <alignment vertical="center" shrinkToFit="1"/>
    </xf>
    <xf numFmtId="178" fontId="6" fillId="0" borderId="20" xfId="3" applyNumberFormat="1" applyFont="1" applyBorder="1" applyAlignment="1">
      <alignment vertical="center" shrinkToFit="1"/>
    </xf>
    <xf numFmtId="178" fontId="6" fillId="0" borderId="16" xfId="3" applyNumberFormat="1" applyFont="1" applyBorder="1" applyAlignment="1">
      <alignment vertical="center" shrinkToFit="1"/>
    </xf>
    <xf numFmtId="179" fontId="6" fillId="0" borderId="30" xfId="3" applyNumberFormat="1" applyFont="1" applyBorder="1" applyAlignment="1">
      <alignment vertical="center" shrinkToFit="1"/>
    </xf>
    <xf numFmtId="177" fontId="6" fillId="0" borderId="15" xfId="3" applyNumberFormat="1" applyFont="1" applyBorder="1" applyAlignment="1">
      <alignment vertical="center" shrinkToFit="1"/>
    </xf>
    <xf numFmtId="176" fontId="6" fillId="0" borderId="6" xfId="3" applyNumberFormat="1" applyFont="1" applyBorder="1" applyAlignment="1">
      <alignment horizontal="center" vertical="center"/>
    </xf>
    <xf numFmtId="178" fontId="6" fillId="0" borderId="17" xfId="3" applyNumberFormat="1" applyFont="1" applyBorder="1" applyAlignment="1">
      <alignment vertical="center" shrinkToFit="1"/>
    </xf>
    <xf numFmtId="179" fontId="6" fillId="0" borderId="18" xfId="3" applyNumberFormat="1" applyFont="1" applyBorder="1" applyAlignment="1">
      <alignment vertical="center" shrinkToFit="1"/>
    </xf>
    <xf numFmtId="177" fontId="6" fillId="0" borderId="10" xfId="3" applyNumberFormat="1" applyFont="1" applyBorder="1" applyAlignment="1">
      <alignment horizontal="center" vertical="center" shrinkToFit="1"/>
    </xf>
    <xf numFmtId="176" fontId="6" fillId="0" borderId="33" xfId="3" applyNumberFormat="1" applyFont="1" applyBorder="1" applyAlignment="1">
      <alignment vertical="center"/>
    </xf>
    <xf numFmtId="176" fontId="6" fillId="0" borderId="35" xfId="3" applyNumberFormat="1" applyFont="1" applyBorder="1" applyAlignment="1">
      <alignment horizontal="center" vertical="center"/>
    </xf>
    <xf numFmtId="178" fontId="6" fillId="0" borderId="33" xfId="3" applyNumberFormat="1" applyFont="1" applyBorder="1" applyAlignment="1">
      <alignment vertical="center" shrinkToFit="1"/>
    </xf>
    <xf numFmtId="179" fontId="6" fillId="0" borderId="35" xfId="3" applyNumberFormat="1" applyFont="1" applyBorder="1" applyAlignment="1">
      <alignment vertical="center" shrinkToFit="1"/>
    </xf>
    <xf numFmtId="178" fontId="6" fillId="0" borderId="22" xfId="3" applyNumberFormat="1" applyFont="1" applyBorder="1" applyAlignment="1">
      <alignment vertical="center" shrinkToFit="1"/>
    </xf>
    <xf numFmtId="179" fontId="6" fillId="0" borderId="32" xfId="3" applyNumberFormat="1" applyFont="1" applyBorder="1" applyAlignment="1">
      <alignment vertical="center" shrinkToFit="1"/>
    </xf>
    <xf numFmtId="177" fontId="6" fillId="0" borderId="38" xfId="3" applyNumberFormat="1" applyFont="1" applyBorder="1" applyAlignment="1">
      <alignment vertical="center" shrinkToFit="1"/>
    </xf>
    <xf numFmtId="0" fontId="6" fillId="0" borderId="7" xfId="3" applyFont="1" applyBorder="1" applyAlignment="1">
      <alignment horizontal="center" vertical="center" wrapText="1"/>
    </xf>
    <xf numFmtId="176" fontId="6" fillId="0" borderId="17" xfId="3" applyNumberFormat="1" applyFont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8" fontId="6" fillId="0" borderId="4" xfId="3" applyNumberFormat="1" applyFont="1" applyBorder="1" applyAlignment="1">
      <alignment vertical="center" shrinkToFit="1"/>
    </xf>
    <xf numFmtId="0" fontId="7" fillId="0" borderId="17" xfId="1" applyFont="1" applyBorder="1" applyAlignment="1">
      <alignment horizontal="center"/>
    </xf>
    <xf numFmtId="176" fontId="7" fillId="0" borderId="23" xfId="1" applyNumberFormat="1" applyFont="1" applyBorder="1" applyAlignment="1">
      <alignment horizontal="center" wrapText="1"/>
    </xf>
    <xf numFmtId="9" fontId="7" fillId="0" borderId="1" xfId="1" quotePrefix="1" applyNumberFormat="1" applyFont="1" applyBorder="1" applyAlignment="1">
      <alignment vertical="top" wrapText="1"/>
    </xf>
    <xf numFmtId="0" fontId="7" fillId="0" borderId="7" xfId="1" applyFont="1" applyBorder="1" applyAlignment="1">
      <alignment vertical="top" wrapText="1"/>
    </xf>
    <xf numFmtId="0" fontId="7" fillId="0" borderId="17" xfId="1" applyFont="1" applyBorder="1" applyAlignment="1">
      <alignment vertical="top" wrapText="1"/>
    </xf>
    <xf numFmtId="9" fontId="7" fillId="0" borderId="1" xfId="1" quotePrefix="1" applyNumberFormat="1" applyFont="1" applyBorder="1" applyAlignment="1">
      <alignment vertical="top"/>
    </xf>
    <xf numFmtId="176" fontId="7" fillId="0" borderId="2" xfId="1" applyNumberFormat="1" applyFont="1" applyBorder="1" applyAlignment="1">
      <alignment vertical="top"/>
    </xf>
    <xf numFmtId="0" fontId="7" fillId="0" borderId="7" xfId="1" applyFont="1" applyBorder="1" applyAlignment="1">
      <alignment vertical="top"/>
    </xf>
    <xf numFmtId="176" fontId="7" fillId="0" borderId="8" xfId="1" applyNumberFormat="1" applyFont="1" applyBorder="1" applyAlignment="1">
      <alignment vertical="top"/>
    </xf>
    <xf numFmtId="0" fontId="2" fillId="0" borderId="8" xfId="1" applyBorder="1" applyAlignment="1">
      <alignment vertical="top"/>
    </xf>
    <xf numFmtId="9" fontId="7" fillId="0" borderId="3" xfId="1" applyNumberFormat="1" applyFont="1" applyBorder="1" applyAlignment="1">
      <alignment vertical="top" wrapText="1"/>
    </xf>
    <xf numFmtId="178" fontId="7" fillId="0" borderId="5" xfId="1" applyNumberFormat="1" applyFont="1" applyBorder="1" applyAlignment="1">
      <alignment vertical="center" shrinkToFit="1"/>
    </xf>
    <xf numFmtId="179" fontId="7" fillId="0" borderId="6" xfId="1" applyNumberFormat="1" applyFont="1" applyBorder="1" applyAlignment="1">
      <alignment vertical="center" shrinkToFit="1"/>
    </xf>
    <xf numFmtId="178" fontId="7" fillId="0" borderId="31" xfId="1" applyNumberFormat="1" applyFont="1" applyBorder="1" applyAlignment="1">
      <alignment vertical="center" shrinkToFit="1"/>
    </xf>
    <xf numFmtId="179" fontId="7" fillId="0" borderId="32" xfId="1" applyNumberFormat="1" applyFont="1" applyBorder="1" applyAlignment="1">
      <alignment vertical="center" shrinkToFit="1"/>
    </xf>
    <xf numFmtId="178" fontId="7" fillId="0" borderId="27" xfId="1" applyNumberFormat="1" applyFont="1" applyBorder="1" applyAlignment="1">
      <alignment vertical="center" shrinkToFit="1"/>
    </xf>
    <xf numFmtId="179" fontId="7" fillId="0" borderId="28" xfId="1" applyNumberFormat="1" applyFont="1" applyBorder="1" applyAlignment="1">
      <alignment vertical="center" shrinkToFit="1"/>
    </xf>
    <xf numFmtId="179" fontId="7" fillId="0" borderId="26" xfId="1" applyNumberFormat="1" applyFont="1" applyBorder="1" applyAlignment="1">
      <alignment vertical="center" shrinkToFit="1"/>
    </xf>
    <xf numFmtId="178" fontId="7" fillId="0" borderId="25" xfId="1" applyNumberFormat="1" applyFont="1" applyBorder="1" applyAlignment="1">
      <alignment vertical="center" shrinkToFit="1"/>
    </xf>
    <xf numFmtId="178" fontId="7" fillId="0" borderId="29" xfId="1" applyNumberFormat="1" applyFont="1" applyBorder="1" applyAlignment="1">
      <alignment vertical="center" shrinkToFit="1"/>
    </xf>
    <xf numFmtId="179" fontId="7" fillId="0" borderId="30" xfId="1" applyNumberFormat="1" applyFont="1" applyBorder="1" applyAlignment="1">
      <alignment vertical="center" shrinkToFit="1"/>
    </xf>
    <xf numFmtId="180" fontId="7" fillId="0" borderId="26" xfId="1" applyNumberFormat="1" applyFont="1" applyBorder="1" applyAlignment="1">
      <alignment vertical="center" shrinkToFit="1"/>
    </xf>
    <xf numFmtId="180" fontId="7" fillId="0" borderId="28" xfId="1" applyNumberFormat="1" applyFont="1" applyBorder="1" applyAlignment="1">
      <alignment vertical="center" shrinkToFit="1"/>
    </xf>
    <xf numFmtId="180" fontId="7" fillId="0" borderId="30" xfId="1" applyNumberFormat="1" applyFont="1" applyBorder="1" applyAlignment="1">
      <alignment vertical="center" shrinkToFit="1"/>
    </xf>
    <xf numFmtId="180" fontId="7" fillId="0" borderId="6" xfId="1" applyNumberFormat="1" applyFont="1" applyBorder="1" applyAlignment="1">
      <alignment vertical="center" shrinkToFit="1"/>
    </xf>
    <xf numFmtId="178" fontId="7" fillId="0" borderId="25" xfId="1" applyNumberFormat="1" applyFont="1" applyBorder="1" applyAlignment="1">
      <alignment horizontal="right" vertical="center" shrinkToFit="1"/>
    </xf>
    <xf numFmtId="180" fontId="7" fillId="0" borderId="26" xfId="1" applyNumberFormat="1" applyFont="1" applyBorder="1" applyAlignment="1">
      <alignment horizontal="right" vertical="center" shrinkToFit="1"/>
    </xf>
    <xf numFmtId="178" fontId="7" fillId="0" borderId="5" xfId="1" applyNumberFormat="1" applyFont="1" applyBorder="1" applyAlignment="1">
      <alignment horizontal="right" vertical="center" shrinkToFit="1"/>
    </xf>
    <xf numFmtId="180" fontId="7" fillId="0" borderId="6" xfId="1" applyNumberFormat="1" applyFont="1" applyBorder="1" applyAlignment="1">
      <alignment horizontal="right" vertical="center" shrinkToFit="1"/>
    </xf>
    <xf numFmtId="178" fontId="7" fillId="0" borderId="27" xfId="1" applyNumberFormat="1" applyFont="1" applyBorder="1" applyAlignment="1">
      <alignment horizontal="right" vertical="center" shrinkToFit="1"/>
    </xf>
    <xf numFmtId="180" fontId="7" fillId="0" borderId="28" xfId="1" applyNumberFormat="1" applyFont="1" applyBorder="1" applyAlignment="1">
      <alignment horizontal="right" vertical="center" shrinkToFit="1"/>
    </xf>
    <xf numFmtId="178" fontId="7" fillId="0" borderId="36" xfId="1" applyNumberFormat="1" applyFont="1" applyBorder="1" applyAlignment="1">
      <alignment vertical="center" shrinkToFit="1"/>
    </xf>
    <xf numFmtId="180" fontId="7" fillId="0" borderId="35" xfId="1" applyNumberFormat="1" applyFont="1" applyBorder="1" applyAlignment="1">
      <alignment vertical="center" shrinkToFit="1"/>
    </xf>
    <xf numFmtId="180" fontId="7" fillId="0" borderId="32" xfId="1" applyNumberFormat="1" applyFont="1" applyBorder="1" applyAlignment="1">
      <alignment vertical="center" shrinkToFit="1"/>
    </xf>
    <xf numFmtId="178" fontId="7" fillId="0" borderId="14" xfId="1" applyNumberFormat="1" applyFont="1" applyBorder="1" applyAlignment="1">
      <alignment vertical="center" shrinkToFit="1"/>
    </xf>
    <xf numFmtId="178" fontId="7" fillId="0" borderId="16" xfId="1" applyNumberFormat="1" applyFont="1" applyBorder="1" applyAlignment="1">
      <alignment vertical="center" shrinkToFit="1"/>
    </xf>
    <xf numFmtId="178" fontId="7" fillId="0" borderId="24" xfId="1" applyNumberFormat="1" applyFont="1" applyBorder="1" applyAlignment="1">
      <alignment vertical="center" shrinkToFit="1"/>
    </xf>
    <xf numFmtId="179" fontId="7" fillId="0" borderId="35" xfId="1" applyNumberFormat="1" applyFont="1" applyBorder="1" applyAlignment="1">
      <alignment vertical="center" shrinkToFit="1"/>
    </xf>
    <xf numFmtId="178" fontId="7" fillId="0" borderId="25" xfId="1" applyNumberFormat="1" applyFont="1" applyBorder="1" applyAlignment="1">
      <alignment vertical="center" wrapText="1" shrinkToFit="1"/>
    </xf>
    <xf numFmtId="178" fontId="7" fillId="0" borderId="20" xfId="1" applyNumberFormat="1" applyFont="1" applyBorder="1" applyAlignment="1">
      <alignment vertical="center" shrinkToFit="1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176" fontId="7" fillId="0" borderId="24" xfId="1" applyNumberFormat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17" xfId="3" applyNumberFormat="1" applyFont="1" applyBorder="1" applyAlignment="1">
      <alignment horizontal="center" vertical="center"/>
    </xf>
    <xf numFmtId="176" fontId="7" fillId="0" borderId="18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176" fontId="6" fillId="0" borderId="1" xfId="3" applyNumberFormat="1" applyFont="1" applyBorder="1" applyAlignment="1">
      <alignment horizontal="center" vertical="center"/>
    </xf>
    <xf numFmtId="0" fontId="9" fillId="0" borderId="24" xfId="3" applyBorder="1" applyAlignment="1">
      <alignment horizontal="center" vertical="center"/>
    </xf>
    <xf numFmtId="0" fontId="9" fillId="0" borderId="2" xfId="3" applyBorder="1" applyAlignment="1">
      <alignment horizontal="center" vertical="center"/>
    </xf>
    <xf numFmtId="176" fontId="7" fillId="0" borderId="3" xfId="1" applyNumberFormat="1" applyFont="1" applyBorder="1" applyAlignment="1">
      <alignment vertical="top" wrapText="1"/>
    </xf>
    <xf numFmtId="0" fontId="2" fillId="0" borderId="19" xfId="1" applyBorder="1" applyAlignment="1">
      <alignment wrapText="1"/>
    </xf>
    <xf numFmtId="176" fontId="7" fillId="0" borderId="17" xfId="1" applyNumberFormat="1" applyFont="1" applyBorder="1" applyAlignment="1">
      <alignment horizontal="center" vertical="center" wrapText="1"/>
    </xf>
    <xf numFmtId="176" fontId="7" fillId="0" borderId="18" xfId="1" applyNumberFormat="1" applyFont="1" applyBorder="1" applyAlignment="1">
      <alignment horizontal="center" vertical="center" wrapText="1"/>
    </xf>
    <xf numFmtId="0" fontId="7" fillId="0" borderId="19" xfId="1" applyFont="1" applyBorder="1" applyAlignment="1">
      <alignment vertical="top" wrapText="1"/>
    </xf>
    <xf numFmtId="176" fontId="7" fillId="0" borderId="19" xfId="1" applyNumberFormat="1" applyFont="1" applyBorder="1" applyAlignment="1">
      <alignment vertical="top" wrapText="1"/>
    </xf>
    <xf numFmtId="0" fontId="2" fillId="0" borderId="19" xfId="1" applyBorder="1" applyAlignment="1">
      <alignment vertical="top" wrapText="1"/>
    </xf>
    <xf numFmtId="176" fontId="7" fillId="0" borderId="3" xfId="1" applyNumberFormat="1" applyFont="1" applyBorder="1" applyAlignment="1">
      <alignment horizontal="right" vertical="top" wrapText="1"/>
    </xf>
    <xf numFmtId="0" fontId="2" fillId="0" borderId="19" xfId="1" applyBorder="1" applyAlignment="1">
      <alignment horizontal="right" wrapText="1"/>
    </xf>
    <xf numFmtId="176" fontId="7" fillId="0" borderId="7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horizontal="center" vertical="top" wrapText="1"/>
    </xf>
    <xf numFmtId="0" fontId="7" fillId="0" borderId="3" xfId="1" applyFont="1" applyBorder="1" applyAlignment="1">
      <alignment vertical="top" wrapText="1"/>
    </xf>
    <xf numFmtId="176" fontId="7" fillId="0" borderId="5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top" textRotation="255" wrapText="1"/>
    </xf>
    <xf numFmtId="176" fontId="7" fillId="0" borderId="19" xfId="3" applyNumberFormat="1" applyFont="1" applyBorder="1" applyAlignment="1">
      <alignment horizontal="center" vertical="top" textRotation="255" wrapText="1"/>
    </xf>
    <xf numFmtId="176" fontId="7" fillId="0" borderId="17" xfId="3" applyNumberFormat="1" applyFont="1" applyBorder="1" applyAlignment="1">
      <alignment horizontal="center" vertical="center" wrapText="1"/>
    </xf>
    <xf numFmtId="176" fontId="7" fillId="0" borderId="18" xfId="3" applyNumberFormat="1" applyFont="1" applyBorder="1" applyAlignment="1">
      <alignment horizontal="center" vertical="center" wrapText="1"/>
    </xf>
    <xf numFmtId="176" fontId="6" fillId="0" borderId="3" xfId="3" applyNumberFormat="1" applyFont="1" applyBorder="1" applyAlignment="1">
      <alignment horizontal="center" vertical="top" textRotation="255"/>
    </xf>
    <xf numFmtId="176" fontId="6" fillId="0" borderId="19" xfId="3" applyNumberFormat="1" applyFont="1" applyBorder="1" applyAlignment="1">
      <alignment horizontal="center" vertical="top" textRotation="255"/>
    </xf>
    <xf numFmtId="176" fontId="6" fillId="0" borderId="37" xfId="3" applyNumberFormat="1" applyFont="1" applyBorder="1" applyAlignment="1">
      <alignment horizontal="center" vertical="top" textRotation="255" wrapText="1"/>
    </xf>
    <xf numFmtId="176" fontId="6" fillId="0" borderId="19" xfId="3" applyNumberFormat="1" applyFont="1" applyBorder="1" applyAlignment="1">
      <alignment horizontal="center" vertical="top" textRotation="255" wrapText="1"/>
    </xf>
    <xf numFmtId="0" fontId="7" fillId="0" borderId="1" xfId="3" applyFont="1" applyBorder="1" applyAlignment="1">
      <alignment horizontal="center" textRotation="255"/>
    </xf>
    <xf numFmtId="0" fontId="7" fillId="0" borderId="17" xfId="3" applyFont="1" applyBorder="1" applyAlignment="1">
      <alignment horizontal="center" textRotation="255"/>
    </xf>
    <xf numFmtId="176" fontId="7" fillId="0" borderId="2" xfId="1" applyNumberFormat="1" applyFont="1" applyBorder="1" applyAlignment="1">
      <alignment vertical="top" wrapText="1"/>
    </xf>
    <xf numFmtId="176" fontId="7" fillId="0" borderId="8" xfId="1" applyNumberFormat="1" applyFont="1" applyBorder="1" applyAlignment="1">
      <alignment vertical="top" wrapText="1"/>
    </xf>
    <xf numFmtId="0" fontId="2" fillId="0" borderId="8" xfId="1" applyBorder="1" applyAlignment="1">
      <alignment vertical="top" wrapText="1"/>
    </xf>
    <xf numFmtId="0" fontId="2" fillId="0" borderId="8" xfId="1" applyBorder="1" applyAlignment="1">
      <alignment wrapText="1"/>
    </xf>
    <xf numFmtId="0" fontId="2" fillId="0" borderId="0" xfId="1" applyAlignment="1">
      <alignment vertical="center"/>
    </xf>
    <xf numFmtId="0" fontId="2" fillId="0" borderId="34" xfId="1" applyBorder="1" applyAlignment="1">
      <alignment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1">
    <pageSetUpPr fitToPage="1"/>
  </sheetPr>
  <dimension ref="A1:W192"/>
  <sheetViews>
    <sheetView showZeros="0" tabSelected="1" zoomScale="80" zoomScaleNormal="80" workbookViewId="0"/>
  </sheetViews>
  <sheetFormatPr defaultColWidth="8.875" defaultRowHeight="13.5" x14ac:dyDescent="0.15"/>
  <cols>
    <col min="1" max="1" width="4.875" style="2" customWidth="1"/>
    <col min="2" max="2" width="10.25" style="9" customWidth="1"/>
    <col min="3" max="3" width="15.625" style="2" customWidth="1"/>
    <col min="4" max="4" width="6.625" style="7" customWidth="1"/>
    <col min="5" max="5" width="6.375" style="8" customWidth="1"/>
    <col min="6" max="6" width="6.625" style="7" customWidth="1"/>
    <col min="7" max="7" width="6.375" style="8" customWidth="1"/>
    <col min="8" max="8" width="6.625" style="7" customWidth="1"/>
    <col min="9" max="9" width="6.375" style="8" customWidth="1"/>
    <col min="10" max="10" width="6.625" style="7" customWidth="1"/>
    <col min="11" max="11" width="6.375" style="8" customWidth="1"/>
    <col min="12" max="12" width="6.625" style="7" customWidth="1"/>
    <col min="13" max="13" width="6.375" style="8" customWidth="1"/>
    <col min="14" max="14" width="6.625" style="7" customWidth="1"/>
    <col min="15" max="15" width="6.375" style="8" customWidth="1"/>
    <col min="16" max="16" width="6.625" style="7" customWidth="1"/>
    <col min="17" max="17" width="6.375" style="8" customWidth="1"/>
    <col min="18" max="18" width="6.625" style="8" customWidth="1"/>
    <col min="19" max="19" width="6.375" style="8" customWidth="1"/>
    <col min="20" max="20" width="6.625" style="8" customWidth="1"/>
    <col min="21" max="21" width="6.375" style="7" customWidth="1"/>
    <col min="22" max="22" width="7.375" style="8" customWidth="1"/>
    <col min="23" max="23" width="6.375" style="7" customWidth="1"/>
    <col min="24" max="16384" width="8.875" style="2"/>
  </cols>
  <sheetData>
    <row r="1" spans="1:23" ht="17.25" customHeight="1" x14ac:dyDescent="0.15">
      <c r="A1" s="1" t="s">
        <v>54</v>
      </c>
      <c r="B1" s="2"/>
    </row>
    <row r="2" spans="1:23" ht="17.25" customHeight="1" x14ac:dyDescent="0.15"/>
    <row r="3" spans="1:23" s="10" customFormat="1" x14ac:dyDescent="0.15">
      <c r="B3" s="9"/>
      <c r="C3" s="2"/>
      <c r="W3" s="11" t="s">
        <v>22</v>
      </c>
    </row>
    <row r="4" spans="1:23" s="10" customFormat="1" ht="20.100000000000001" customHeight="1" x14ac:dyDescent="0.15">
      <c r="A4" s="12"/>
      <c r="B4" s="22"/>
      <c r="C4" s="3" t="s">
        <v>6</v>
      </c>
      <c r="D4" s="148" t="s">
        <v>23</v>
      </c>
      <c r="E4" s="149"/>
      <c r="F4" s="150" t="s">
        <v>0</v>
      </c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2"/>
      <c r="V4" s="148" t="s">
        <v>14</v>
      </c>
      <c r="W4" s="149"/>
    </row>
    <row r="5" spans="1:23" s="10" customFormat="1" ht="39.950000000000003" customHeight="1" x14ac:dyDescent="0.15">
      <c r="A5" s="13" t="s">
        <v>12</v>
      </c>
      <c r="B5" s="14"/>
      <c r="C5" s="23" t="s">
        <v>55</v>
      </c>
      <c r="D5" s="144"/>
      <c r="E5" s="145"/>
      <c r="F5" s="146" t="s">
        <v>24</v>
      </c>
      <c r="G5" s="147"/>
      <c r="H5" s="146" t="s">
        <v>25</v>
      </c>
      <c r="I5" s="147"/>
      <c r="J5" s="146" t="s">
        <v>26</v>
      </c>
      <c r="K5" s="147"/>
      <c r="L5" s="146" t="s">
        <v>56</v>
      </c>
      <c r="M5" s="147"/>
      <c r="N5" s="146" t="s">
        <v>27</v>
      </c>
      <c r="O5" s="147"/>
      <c r="P5" s="146" t="s">
        <v>57</v>
      </c>
      <c r="Q5" s="147"/>
      <c r="R5" s="146" t="s">
        <v>1</v>
      </c>
      <c r="S5" s="147"/>
      <c r="T5" s="174" t="s">
        <v>2</v>
      </c>
      <c r="U5" s="175"/>
      <c r="V5" s="144"/>
      <c r="W5" s="145"/>
    </row>
    <row r="6" spans="1:23" s="10" customFormat="1" ht="24" customHeight="1" x14ac:dyDescent="0.15">
      <c r="A6" s="176" t="s">
        <v>28</v>
      </c>
      <c r="B6" s="172" t="s">
        <v>59</v>
      </c>
      <c r="C6" s="6" t="s">
        <v>60</v>
      </c>
      <c r="D6" s="142">
        <v>297</v>
      </c>
      <c r="E6" s="125">
        <v>75</v>
      </c>
      <c r="F6" s="142">
        <v>616</v>
      </c>
      <c r="G6" s="125">
        <v>80</v>
      </c>
      <c r="H6" s="142">
        <v>947</v>
      </c>
      <c r="I6" s="125">
        <v>100</v>
      </c>
      <c r="J6" s="122">
        <v>2299.92</v>
      </c>
      <c r="K6" s="125">
        <v>84.000000000000014</v>
      </c>
      <c r="L6" s="122">
        <v>1404.6052631578946</v>
      </c>
      <c r="M6" s="125">
        <v>92.10526315789474</v>
      </c>
      <c r="N6" s="122">
        <v>702.03636363636372</v>
      </c>
      <c r="O6" s="125">
        <v>89.090909090909079</v>
      </c>
      <c r="P6" s="122">
        <v>98.857142857142847</v>
      </c>
      <c r="Q6" s="125">
        <v>57.142857142857139</v>
      </c>
      <c r="R6" s="122">
        <v>4.333333333333333</v>
      </c>
      <c r="S6" s="125">
        <v>16.666666666666664</v>
      </c>
      <c r="T6" s="122">
        <v>0</v>
      </c>
      <c r="U6" s="125">
        <v>0</v>
      </c>
      <c r="V6" s="122">
        <v>6369.7521029847348</v>
      </c>
      <c r="W6" s="125">
        <v>85.903602198040929</v>
      </c>
    </row>
    <row r="7" spans="1:23" s="10" customFormat="1" ht="24" customHeight="1" x14ac:dyDescent="0.15">
      <c r="A7" s="176"/>
      <c r="B7" s="177"/>
      <c r="C7" s="4" t="s">
        <v>61</v>
      </c>
      <c r="D7" s="119">
        <v>99</v>
      </c>
      <c r="E7" s="126">
        <v>25</v>
      </c>
      <c r="F7" s="119">
        <v>154</v>
      </c>
      <c r="G7" s="126">
        <v>20</v>
      </c>
      <c r="H7" s="119">
        <v>0</v>
      </c>
      <c r="I7" s="126">
        <v>0</v>
      </c>
      <c r="J7" s="119">
        <v>328.56</v>
      </c>
      <c r="K7" s="126">
        <v>12</v>
      </c>
      <c r="L7" s="119">
        <v>120.39473684210526</v>
      </c>
      <c r="M7" s="126">
        <v>7.8947368421052637</v>
      </c>
      <c r="N7" s="119">
        <v>57.309090909090912</v>
      </c>
      <c r="O7" s="126">
        <v>7.2727272727272707</v>
      </c>
      <c r="P7" s="119">
        <v>53.547619047619044</v>
      </c>
      <c r="Q7" s="126">
        <v>30.952380952380949</v>
      </c>
      <c r="R7" s="119">
        <v>4.333333333333333</v>
      </c>
      <c r="S7" s="126">
        <v>16.666666666666664</v>
      </c>
      <c r="T7" s="119">
        <v>0</v>
      </c>
      <c r="U7" s="126">
        <v>0</v>
      </c>
      <c r="V7" s="119">
        <v>817.14478013214841</v>
      </c>
      <c r="W7" s="126">
        <v>11.020158868943335</v>
      </c>
    </row>
    <row r="8" spans="1:23" s="10" customFormat="1" ht="24" customHeight="1" x14ac:dyDescent="0.15">
      <c r="A8" s="176"/>
      <c r="B8" s="178"/>
      <c r="C8" s="4" t="s">
        <v>62</v>
      </c>
      <c r="D8" s="119">
        <v>0</v>
      </c>
      <c r="E8" s="126">
        <v>0</v>
      </c>
      <c r="F8" s="119">
        <v>0</v>
      </c>
      <c r="G8" s="126">
        <v>0</v>
      </c>
      <c r="H8" s="119">
        <v>0</v>
      </c>
      <c r="I8" s="126">
        <v>0</v>
      </c>
      <c r="J8" s="119">
        <v>109.52</v>
      </c>
      <c r="K8" s="126">
        <v>4</v>
      </c>
      <c r="L8" s="119">
        <v>0</v>
      </c>
      <c r="M8" s="126">
        <v>0</v>
      </c>
      <c r="N8" s="119">
        <v>14.327272727272728</v>
      </c>
      <c r="O8" s="126">
        <v>1.8181818181818177</v>
      </c>
      <c r="P8" s="119">
        <v>16.476190476190474</v>
      </c>
      <c r="Q8" s="126">
        <v>9.5238095238095237</v>
      </c>
      <c r="R8" s="119">
        <v>8.6666666666666661</v>
      </c>
      <c r="S8" s="126">
        <v>33.333333333333329</v>
      </c>
      <c r="T8" s="119">
        <v>10.4</v>
      </c>
      <c r="U8" s="126">
        <v>20</v>
      </c>
      <c r="V8" s="119">
        <v>159.39012987012987</v>
      </c>
      <c r="W8" s="126">
        <v>2.1495634507097754</v>
      </c>
    </row>
    <row r="9" spans="1:23" s="10" customFormat="1" ht="24" customHeight="1" x14ac:dyDescent="0.15">
      <c r="A9" s="24"/>
      <c r="B9" s="25"/>
      <c r="C9" s="5" t="s">
        <v>63</v>
      </c>
      <c r="D9" s="123">
        <v>0</v>
      </c>
      <c r="E9" s="127">
        <v>0</v>
      </c>
      <c r="F9" s="123">
        <v>0</v>
      </c>
      <c r="G9" s="127">
        <v>0</v>
      </c>
      <c r="H9" s="123">
        <v>0</v>
      </c>
      <c r="I9" s="127">
        <v>0</v>
      </c>
      <c r="J9" s="123">
        <v>0</v>
      </c>
      <c r="K9" s="127">
        <v>0</v>
      </c>
      <c r="L9" s="123">
        <v>0</v>
      </c>
      <c r="M9" s="127">
        <v>0</v>
      </c>
      <c r="N9" s="123">
        <v>14.327272727272728</v>
      </c>
      <c r="O9" s="127">
        <v>1.8181818181818177</v>
      </c>
      <c r="P9" s="123">
        <v>4.1190476190476186</v>
      </c>
      <c r="Q9" s="127">
        <v>2.3809523809523809</v>
      </c>
      <c r="R9" s="123">
        <v>8.6666666666666661</v>
      </c>
      <c r="S9" s="127">
        <v>33.333333333333329</v>
      </c>
      <c r="T9" s="123">
        <v>41.6</v>
      </c>
      <c r="U9" s="127">
        <v>80</v>
      </c>
      <c r="V9" s="123">
        <v>68.712987012987014</v>
      </c>
      <c r="W9" s="127">
        <v>0.92667548230596108</v>
      </c>
    </row>
    <row r="10" spans="1:23" s="10" customFormat="1" ht="24" customHeight="1" x14ac:dyDescent="0.15">
      <c r="A10" s="26"/>
      <c r="B10" s="25"/>
      <c r="C10" s="27" t="s">
        <v>32</v>
      </c>
      <c r="D10" s="115">
        <v>396</v>
      </c>
      <c r="E10" s="128">
        <v>100</v>
      </c>
      <c r="F10" s="115">
        <v>770</v>
      </c>
      <c r="G10" s="128">
        <v>100</v>
      </c>
      <c r="H10" s="115">
        <v>947</v>
      </c>
      <c r="I10" s="128">
        <v>100</v>
      </c>
      <c r="J10" s="115">
        <v>2738</v>
      </c>
      <c r="K10" s="128">
        <v>100</v>
      </c>
      <c r="L10" s="115">
        <v>1524.9999999999998</v>
      </c>
      <c r="M10" s="128">
        <v>100</v>
      </c>
      <c r="N10" s="115">
        <v>788.00000000000023</v>
      </c>
      <c r="O10" s="128">
        <v>100</v>
      </c>
      <c r="P10" s="115">
        <v>173</v>
      </c>
      <c r="Q10" s="128">
        <v>100</v>
      </c>
      <c r="R10" s="115">
        <v>26</v>
      </c>
      <c r="S10" s="128">
        <v>100</v>
      </c>
      <c r="T10" s="115">
        <v>52</v>
      </c>
      <c r="U10" s="128">
        <v>100</v>
      </c>
      <c r="V10" s="115">
        <v>7415</v>
      </c>
      <c r="W10" s="128">
        <v>100</v>
      </c>
    </row>
    <row r="11" spans="1:23" s="10" customFormat="1" ht="24" customHeight="1" x14ac:dyDescent="0.15">
      <c r="A11" s="28" t="s">
        <v>29</v>
      </c>
      <c r="B11" s="172" t="s">
        <v>4</v>
      </c>
      <c r="C11" s="6" t="s">
        <v>60</v>
      </c>
      <c r="D11" s="122">
        <v>1852.5833333333333</v>
      </c>
      <c r="E11" s="125">
        <v>91.666666666666657</v>
      </c>
      <c r="F11" s="122">
        <v>5043.1875</v>
      </c>
      <c r="G11" s="125">
        <v>81.25</v>
      </c>
      <c r="H11" s="122">
        <v>4713.0508474576272</v>
      </c>
      <c r="I11" s="125">
        <v>77.966101694915253</v>
      </c>
      <c r="J11" s="122">
        <v>9654.0526315789484</v>
      </c>
      <c r="K11" s="125">
        <v>81.578947368421069</v>
      </c>
      <c r="L11" s="122">
        <v>3278.6341463414637</v>
      </c>
      <c r="M11" s="125">
        <v>87.804878048780495</v>
      </c>
      <c r="N11" s="122">
        <v>848.89830508474574</v>
      </c>
      <c r="O11" s="125">
        <v>76.271186440677965</v>
      </c>
      <c r="P11" s="122">
        <v>54.71875</v>
      </c>
      <c r="Q11" s="125">
        <v>53.125</v>
      </c>
      <c r="R11" s="122">
        <v>3.6</v>
      </c>
      <c r="S11" s="125">
        <v>20</v>
      </c>
      <c r="T11" s="122">
        <v>0</v>
      </c>
      <c r="U11" s="125">
        <v>0</v>
      </c>
      <c r="V11" s="122">
        <v>25448.725513796118</v>
      </c>
      <c r="W11" s="125">
        <v>81.841857256138027</v>
      </c>
    </row>
    <row r="12" spans="1:23" s="10" customFormat="1" ht="24" customHeight="1" x14ac:dyDescent="0.15">
      <c r="A12" s="29"/>
      <c r="B12" s="173"/>
      <c r="C12" s="4" t="s">
        <v>61</v>
      </c>
      <c r="D12" s="119">
        <v>168.41666666666666</v>
      </c>
      <c r="E12" s="126">
        <v>8.3333333333333321</v>
      </c>
      <c r="F12" s="119">
        <v>905.1875</v>
      </c>
      <c r="G12" s="126">
        <v>14.583333333333334</v>
      </c>
      <c r="H12" s="119">
        <v>819.66101694915255</v>
      </c>
      <c r="I12" s="126">
        <v>13.559322033898304</v>
      </c>
      <c r="J12" s="119">
        <v>1401.3947368421054</v>
      </c>
      <c r="K12" s="126">
        <v>11.842105263157896</v>
      </c>
      <c r="L12" s="119">
        <v>364.29268292682929</v>
      </c>
      <c r="M12" s="126">
        <v>9.7560975609756095</v>
      </c>
      <c r="N12" s="119">
        <v>169.77966101694915</v>
      </c>
      <c r="O12" s="126">
        <v>15.254237288135593</v>
      </c>
      <c r="P12" s="119">
        <v>12.875</v>
      </c>
      <c r="Q12" s="126">
        <v>12.5</v>
      </c>
      <c r="R12" s="119">
        <v>3.6</v>
      </c>
      <c r="S12" s="126">
        <v>20</v>
      </c>
      <c r="T12" s="119">
        <v>0</v>
      </c>
      <c r="U12" s="126">
        <v>0</v>
      </c>
      <c r="V12" s="119">
        <v>3845.207264401703</v>
      </c>
      <c r="W12" s="126">
        <v>12.365998599137171</v>
      </c>
    </row>
    <row r="13" spans="1:23" s="10" customFormat="1" ht="24" customHeight="1" x14ac:dyDescent="0.15">
      <c r="A13" s="29"/>
      <c r="B13" s="30"/>
      <c r="C13" s="4" t="s">
        <v>62</v>
      </c>
      <c r="D13" s="119">
        <v>0</v>
      </c>
      <c r="E13" s="126">
        <v>0</v>
      </c>
      <c r="F13" s="119">
        <v>258.625</v>
      </c>
      <c r="G13" s="126">
        <v>4.1666666666666661</v>
      </c>
      <c r="H13" s="119">
        <v>409.83050847457628</v>
      </c>
      <c r="I13" s="126">
        <v>6.7796610169491522</v>
      </c>
      <c r="J13" s="119">
        <v>778.5526315789474</v>
      </c>
      <c r="K13" s="126">
        <v>6.5789473684210522</v>
      </c>
      <c r="L13" s="119">
        <v>91.073170731707322</v>
      </c>
      <c r="M13" s="126">
        <v>2.4390243902439024</v>
      </c>
      <c r="N13" s="119">
        <v>94.322033898305079</v>
      </c>
      <c r="O13" s="126">
        <v>8.4745762711864394</v>
      </c>
      <c r="P13" s="119">
        <v>16.09375</v>
      </c>
      <c r="Q13" s="126">
        <v>15.625</v>
      </c>
      <c r="R13" s="119">
        <v>3.6</v>
      </c>
      <c r="S13" s="126">
        <v>20</v>
      </c>
      <c r="T13" s="119">
        <v>2.5</v>
      </c>
      <c r="U13" s="126">
        <v>12.5</v>
      </c>
      <c r="V13" s="119">
        <v>1654.5970946835359</v>
      </c>
      <c r="W13" s="126">
        <v>5.3211033757309405</v>
      </c>
    </row>
    <row r="14" spans="1:23" s="10" customFormat="1" ht="24" customHeight="1" x14ac:dyDescent="0.15">
      <c r="A14" s="24"/>
      <c r="B14" s="31"/>
      <c r="C14" s="5" t="s">
        <v>63</v>
      </c>
      <c r="D14" s="123">
        <v>0</v>
      </c>
      <c r="E14" s="127">
        <v>0</v>
      </c>
      <c r="F14" s="123">
        <v>0</v>
      </c>
      <c r="G14" s="127">
        <v>0</v>
      </c>
      <c r="H14" s="123">
        <v>102.45762711864407</v>
      </c>
      <c r="I14" s="127">
        <v>1.6949152542372881</v>
      </c>
      <c r="J14" s="123">
        <v>0</v>
      </c>
      <c r="K14" s="127">
        <v>0</v>
      </c>
      <c r="L14" s="123">
        <v>0</v>
      </c>
      <c r="M14" s="127">
        <v>0</v>
      </c>
      <c r="N14" s="123">
        <v>0</v>
      </c>
      <c r="O14" s="127">
        <v>0</v>
      </c>
      <c r="P14" s="123">
        <v>19.3125</v>
      </c>
      <c r="Q14" s="127">
        <v>18.75</v>
      </c>
      <c r="R14" s="123">
        <v>7.2</v>
      </c>
      <c r="S14" s="127">
        <v>40</v>
      </c>
      <c r="T14" s="123">
        <v>17.5</v>
      </c>
      <c r="U14" s="127">
        <v>87.5</v>
      </c>
      <c r="V14" s="123">
        <v>146.47012711864406</v>
      </c>
      <c r="W14" s="127">
        <v>0.4710407689938706</v>
      </c>
    </row>
    <row r="15" spans="1:23" s="10" customFormat="1" ht="24" customHeight="1" x14ac:dyDescent="0.15">
      <c r="A15" s="24"/>
      <c r="B15" s="31"/>
      <c r="C15" s="27" t="s">
        <v>32</v>
      </c>
      <c r="D15" s="115">
        <v>2021</v>
      </c>
      <c r="E15" s="128">
        <v>100</v>
      </c>
      <c r="F15" s="115">
        <v>6207</v>
      </c>
      <c r="G15" s="128">
        <v>100</v>
      </c>
      <c r="H15" s="115">
        <v>6045</v>
      </c>
      <c r="I15" s="128">
        <v>100</v>
      </c>
      <c r="J15" s="115">
        <v>11834</v>
      </c>
      <c r="K15" s="128">
        <v>100</v>
      </c>
      <c r="L15" s="115">
        <v>3734.0000000000005</v>
      </c>
      <c r="M15" s="128">
        <v>100</v>
      </c>
      <c r="N15" s="115">
        <v>1113</v>
      </c>
      <c r="O15" s="128">
        <v>100</v>
      </c>
      <c r="P15" s="115">
        <v>103</v>
      </c>
      <c r="Q15" s="128">
        <v>100</v>
      </c>
      <c r="R15" s="115">
        <v>18</v>
      </c>
      <c r="S15" s="128">
        <v>100</v>
      </c>
      <c r="T15" s="115">
        <v>20</v>
      </c>
      <c r="U15" s="128">
        <v>100</v>
      </c>
      <c r="V15" s="115">
        <v>31095</v>
      </c>
      <c r="W15" s="128">
        <v>100</v>
      </c>
    </row>
    <row r="16" spans="1:23" ht="24" customHeight="1" x14ac:dyDescent="0.15">
      <c r="A16" s="32"/>
      <c r="B16" s="172" t="s">
        <v>30</v>
      </c>
      <c r="C16" s="6" t="s">
        <v>60</v>
      </c>
      <c r="D16" s="122">
        <v>24.166666666666664</v>
      </c>
      <c r="E16" s="125">
        <v>83.333333333333343</v>
      </c>
      <c r="F16" s="122">
        <v>672.13793103448279</v>
      </c>
      <c r="G16" s="125">
        <v>75.862068965517238</v>
      </c>
      <c r="H16" s="122">
        <v>564.45833333333326</v>
      </c>
      <c r="I16" s="125">
        <v>79.166666666666671</v>
      </c>
      <c r="J16" s="122">
        <v>1161.6666666666667</v>
      </c>
      <c r="K16" s="125">
        <v>83.333333333333343</v>
      </c>
      <c r="L16" s="122">
        <v>290.80434782608694</v>
      </c>
      <c r="M16" s="125">
        <v>84.782608695652172</v>
      </c>
      <c r="N16" s="122">
        <v>86.064516129032256</v>
      </c>
      <c r="O16" s="125">
        <v>74.193548387096783</v>
      </c>
      <c r="P16" s="122">
        <v>4</v>
      </c>
      <c r="Q16" s="125">
        <v>40</v>
      </c>
      <c r="R16" s="122">
        <v>0</v>
      </c>
      <c r="S16" s="125"/>
      <c r="T16" s="122">
        <v>0</v>
      </c>
      <c r="U16" s="125">
        <v>0</v>
      </c>
      <c r="V16" s="122">
        <v>2803.298461656269</v>
      </c>
      <c r="W16" s="125">
        <v>80.162952864062603</v>
      </c>
    </row>
    <row r="17" spans="1:23" ht="24" customHeight="1" x14ac:dyDescent="0.15">
      <c r="A17" s="32"/>
      <c r="B17" s="173"/>
      <c r="C17" s="4" t="s">
        <v>61</v>
      </c>
      <c r="D17" s="119">
        <v>4.833333333333333</v>
      </c>
      <c r="E17" s="126">
        <v>16.666666666666668</v>
      </c>
      <c r="F17" s="119">
        <v>183.31034482758622</v>
      </c>
      <c r="G17" s="126">
        <v>20.689655172413794</v>
      </c>
      <c r="H17" s="119">
        <v>148.54166666666666</v>
      </c>
      <c r="I17" s="126">
        <v>20.833333333333336</v>
      </c>
      <c r="J17" s="119">
        <v>199.14285714285714</v>
      </c>
      <c r="K17" s="126">
        <v>14.285714285714285</v>
      </c>
      <c r="L17" s="119">
        <v>44.739130434782609</v>
      </c>
      <c r="M17" s="126">
        <v>13.043478260869565</v>
      </c>
      <c r="N17" s="119">
        <v>26.193548387096772</v>
      </c>
      <c r="O17" s="126">
        <v>22.580645161290324</v>
      </c>
      <c r="P17" s="119">
        <v>0</v>
      </c>
      <c r="Q17" s="126">
        <v>0</v>
      </c>
      <c r="R17" s="119">
        <v>0</v>
      </c>
      <c r="S17" s="126"/>
      <c r="T17" s="119">
        <v>0</v>
      </c>
      <c r="U17" s="126">
        <v>0</v>
      </c>
      <c r="V17" s="119">
        <v>606.76088079232284</v>
      </c>
      <c r="W17" s="126">
        <v>17.350897363234854</v>
      </c>
    </row>
    <row r="18" spans="1:23" ht="24" customHeight="1" x14ac:dyDescent="0.15">
      <c r="A18" s="32"/>
      <c r="B18" s="30"/>
      <c r="C18" s="4" t="s">
        <v>62</v>
      </c>
      <c r="D18" s="119">
        <v>0</v>
      </c>
      <c r="E18" s="126">
        <v>0</v>
      </c>
      <c r="F18" s="119">
        <v>30.551724137931036</v>
      </c>
      <c r="G18" s="126">
        <v>3.4482758620689653</v>
      </c>
      <c r="H18" s="119">
        <v>0</v>
      </c>
      <c r="I18" s="126">
        <v>0</v>
      </c>
      <c r="J18" s="119">
        <v>33.19047619047619</v>
      </c>
      <c r="K18" s="126">
        <v>2.3809523809523809</v>
      </c>
      <c r="L18" s="119">
        <v>7.4565217391304346</v>
      </c>
      <c r="M18" s="126">
        <v>2.1739130434782608</v>
      </c>
      <c r="N18" s="119">
        <v>3.7419354838709675</v>
      </c>
      <c r="O18" s="126">
        <v>3.225806451612903</v>
      </c>
      <c r="P18" s="119">
        <v>2</v>
      </c>
      <c r="Q18" s="126">
        <v>20</v>
      </c>
      <c r="R18" s="119">
        <v>0</v>
      </c>
      <c r="S18" s="126"/>
      <c r="T18" s="119">
        <v>0</v>
      </c>
      <c r="U18" s="126">
        <v>0</v>
      </c>
      <c r="V18" s="119">
        <v>76.94065755140862</v>
      </c>
      <c r="W18" s="126">
        <v>2.2001903789364774</v>
      </c>
    </row>
    <row r="19" spans="1:23" ht="24" customHeight="1" x14ac:dyDescent="0.15">
      <c r="A19" s="32"/>
      <c r="B19" s="31"/>
      <c r="C19" s="5" t="s">
        <v>63</v>
      </c>
      <c r="D19" s="123">
        <v>0</v>
      </c>
      <c r="E19" s="127">
        <v>0</v>
      </c>
      <c r="F19" s="123">
        <v>0</v>
      </c>
      <c r="G19" s="127">
        <v>0</v>
      </c>
      <c r="H19" s="123">
        <v>0</v>
      </c>
      <c r="I19" s="127">
        <v>0</v>
      </c>
      <c r="J19" s="123">
        <v>0</v>
      </c>
      <c r="K19" s="127">
        <v>0</v>
      </c>
      <c r="L19" s="123">
        <v>0</v>
      </c>
      <c r="M19" s="127">
        <v>0</v>
      </c>
      <c r="N19" s="123">
        <v>0</v>
      </c>
      <c r="O19" s="127">
        <v>0</v>
      </c>
      <c r="P19" s="123">
        <v>4</v>
      </c>
      <c r="Q19" s="127">
        <v>40</v>
      </c>
      <c r="R19" s="123">
        <v>0</v>
      </c>
      <c r="S19" s="127"/>
      <c r="T19" s="123">
        <v>6</v>
      </c>
      <c r="U19" s="127">
        <v>100</v>
      </c>
      <c r="V19" s="123">
        <v>10</v>
      </c>
      <c r="W19" s="127">
        <v>0.28595939376608526</v>
      </c>
    </row>
    <row r="20" spans="1:23" ht="24" customHeight="1" x14ac:dyDescent="0.15">
      <c r="A20" s="32"/>
      <c r="B20" s="33"/>
      <c r="C20" s="27" t="s">
        <v>32</v>
      </c>
      <c r="D20" s="115">
        <v>28.999999999999996</v>
      </c>
      <c r="E20" s="128">
        <v>100</v>
      </c>
      <c r="F20" s="115">
        <v>886.00000000000011</v>
      </c>
      <c r="G20" s="128">
        <v>100</v>
      </c>
      <c r="H20" s="115">
        <v>712.99999999999989</v>
      </c>
      <c r="I20" s="128">
        <v>100</v>
      </c>
      <c r="J20" s="115">
        <v>1394</v>
      </c>
      <c r="K20" s="128">
        <v>100</v>
      </c>
      <c r="L20" s="115">
        <v>343</v>
      </c>
      <c r="M20" s="128">
        <v>100</v>
      </c>
      <c r="N20" s="115">
        <v>115.99999999999999</v>
      </c>
      <c r="O20" s="128">
        <v>100</v>
      </c>
      <c r="P20" s="115">
        <v>10</v>
      </c>
      <c r="Q20" s="128">
        <v>100</v>
      </c>
      <c r="R20" s="115">
        <v>0</v>
      </c>
      <c r="S20" s="128" t="s">
        <v>113</v>
      </c>
      <c r="T20" s="115">
        <v>6</v>
      </c>
      <c r="U20" s="128">
        <v>100</v>
      </c>
      <c r="V20" s="115">
        <v>3497</v>
      </c>
      <c r="W20" s="128">
        <v>100</v>
      </c>
    </row>
    <row r="21" spans="1:23" ht="24" customHeight="1" x14ac:dyDescent="0.15">
      <c r="A21" s="32"/>
      <c r="B21" s="172" t="s">
        <v>64</v>
      </c>
      <c r="C21" s="6" t="s">
        <v>60</v>
      </c>
      <c r="D21" s="122">
        <v>0</v>
      </c>
      <c r="E21" s="125" t="s">
        <v>113</v>
      </c>
      <c r="F21" s="122">
        <v>0</v>
      </c>
      <c r="G21" s="125" t="s">
        <v>113</v>
      </c>
      <c r="H21" s="122">
        <v>0</v>
      </c>
      <c r="I21" s="125">
        <v>0</v>
      </c>
      <c r="J21" s="122">
        <v>15.333333333333334</v>
      </c>
      <c r="K21" s="125">
        <v>33.333333333333336</v>
      </c>
      <c r="L21" s="122">
        <v>18</v>
      </c>
      <c r="M21" s="125">
        <v>66.666666666666657</v>
      </c>
      <c r="N21" s="122">
        <v>0</v>
      </c>
      <c r="O21" s="125">
        <v>0</v>
      </c>
      <c r="P21" s="122">
        <v>0</v>
      </c>
      <c r="Q21" s="125" t="s">
        <v>113</v>
      </c>
      <c r="R21" s="122">
        <v>0</v>
      </c>
      <c r="S21" s="125" t="s">
        <v>113</v>
      </c>
      <c r="T21" s="122">
        <v>0</v>
      </c>
      <c r="U21" s="125" t="s">
        <v>113</v>
      </c>
      <c r="V21" s="122">
        <v>33.333333333333336</v>
      </c>
      <c r="W21" s="125">
        <v>22.222222222222225</v>
      </c>
    </row>
    <row r="22" spans="1:23" ht="24" customHeight="1" x14ac:dyDescent="0.15">
      <c r="A22" s="32"/>
      <c r="B22" s="173"/>
      <c r="C22" s="4" t="s">
        <v>61</v>
      </c>
      <c r="D22" s="119">
        <v>0</v>
      </c>
      <c r="E22" s="126" t="s">
        <v>113</v>
      </c>
      <c r="F22" s="119">
        <v>0</v>
      </c>
      <c r="G22" s="126" t="s">
        <v>113</v>
      </c>
      <c r="H22" s="119">
        <v>69</v>
      </c>
      <c r="I22" s="126">
        <v>100</v>
      </c>
      <c r="J22" s="119">
        <v>0</v>
      </c>
      <c r="K22" s="126">
        <v>0</v>
      </c>
      <c r="L22" s="119">
        <v>0</v>
      </c>
      <c r="M22" s="126">
        <v>0</v>
      </c>
      <c r="N22" s="119">
        <v>8</v>
      </c>
      <c r="O22" s="126">
        <v>100</v>
      </c>
      <c r="P22" s="119">
        <v>0</v>
      </c>
      <c r="Q22" s="126" t="s">
        <v>113</v>
      </c>
      <c r="R22" s="119">
        <v>0</v>
      </c>
      <c r="S22" s="126" t="s">
        <v>113</v>
      </c>
      <c r="T22" s="119">
        <v>0</v>
      </c>
      <c r="U22" s="126" t="s">
        <v>113</v>
      </c>
      <c r="V22" s="119">
        <v>77</v>
      </c>
      <c r="W22" s="126">
        <v>51.333333333333329</v>
      </c>
    </row>
    <row r="23" spans="1:23" ht="24" customHeight="1" x14ac:dyDescent="0.15">
      <c r="A23" s="32"/>
      <c r="B23" s="30"/>
      <c r="C23" s="4" t="s">
        <v>62</v>
      </c>
      <c r="D23" s="119">
        <v>0</v>
      </c>
      <c r="E23" s="126" t="s">
        <v>113</v>
      </c>
      <c r="F23" s="119">
        <v>0</v>
      </c>
      <c r="G23" s="126" t="s">
        <v>113</v>
      </c>
      <c r="H23" s="119">
        <v>0</v>
      </c>
      <c r="I23" s="126">
        <v>0</v>
      </c>
      <c r="J23" s="119">
        <v>15.333333333333334</v>
      </c>
      <c r="K23" s="126">
        <v>33.333333333333336</v>
      </c>
      <c r="L23" s="119">
        <v>9</v>
      </c>
      <c r="M23" s="126">
        <v>33.333333333333329</v>
      </c>
      <c r="N23" s="119">
        <v>0</v>
      </c>
      <c r="O23" s="126">
        <v>0</v>
      </c>
      <c r="P23" s="119">
        <v>0</v>
      </c>
      <c r="Q23" s="126" t="s">
        <v>113</v>
      </c>
      <c r="R23" s="119">
        <v>0</v>
      </c>
      <c r="S23" s="126" t="s">
        <v>113</v>
      </c>
      <c r="T23" s="119">
        <v>0</v>
      </c>
      <c r="U23" s="126" t="s">
        <v>113</v>
      </c>
      <c r="V23" s="119">
        <v>24.333333333333336</v>
      </c>
      <c r="W23" s="126">
        <v>16.222222222222225</v>
      </c>
    </row>
    <row r="24" spans="1:23" ht="24" customHeight="1" x14ac:dyDescent="0.15">
      <c r="A24" s="32"/>
      <c r="B24" s="31"/>
      <c r="C24" s="5" t="s">
        <v>63</v>
      </c>
      <c r="D24" s="123">
        <v>0</v>
      </c>
      <c r="E24" s="127" t="s">
        <v>113</v>
      </c>
      <c r="F24" s="123">
        <v>0</v>
      </c>
      <c r="G24" s="127" t="s">
        <v>113</v>
      </c>
      <c r="H24" s="123">
        <v>0</v>
      </c>
      <c r="I24" s="127">
        <v>0</v>
      </c>
      <c r="J24" s="123">
        <v>15.333333333333334</v>
      </c>
      <c r="K24" s="127">
        <v>33.333333333333336</v>
      </c>
      <c r="L24" s="123">
        <v>0</v>
      </c>
      <c r="M24" s="127">
        <v>0</v>
      </c>
      <c r="N24" s="123">
        <v>0</v>
      </c>
      <c r="O24" s="127">
        <v>0</v>
      </c>
      <c r="P24" s="123">
        <v>0</v>
      </c>
      <c r="Q24" s="127" t="s">
        <v>113</v>
      </c>
      <c r="R24" s="123">
        <v>0</v>
      </c>
      <c r="S24" s="127" t="s">
        <v>113</v>
      </c>
      <c r="T24" s="123">
        <v>0</v>
      </c>
      <c r="U24" s="127" t="s">
        <v>113</v>
      </c>
      <c r="V24" s="123">
        <v>15.333333333333334</v>
      </c>
      <c r="W24" s="127">
        <v>10.222222222222223</v>
      </c>
    </row>
    <row r="25" spans="1:23" ht="24" customHeight="1" x14ac:dyDescent="0.15">
      <c r="A25" s="32"/>
      <c r="B25" s="33"/>
      <c r="C25" s="27" t="s">
        <v>32</v>
      </c>
      <c r="D25" s="115"/>
      <c r="E25" s="128" t="s">
        <v>113</v>
      </c>
      <c r="F25" s="115"/>
      <c r="G25" s="128" t="s">
        <v>113</v>
      </c>
      <c r="H25" s="115">
        <v>69</v>
      </c>
      <c r="I25" s="128">
        <v>100</v>
      </c>
      <c r="J25" s="115">
        <v>46</v>
      </c>
      <c r="K25" s="128">
        <v>100</v>
      </c>
      <c r="L25" s="115">
        <v>27</v>
      </c>
      <c r="M25" s="128">
        <v>100</v>
      </c>
      <c r="N25" s="115">
        <v>8</v>
      </c>
      <c r="O25" s="128">
        <v>100</v>
      </c>
      <c r="P25" s="115"/>
      <c r="Q25" s="128" t="s">
        <v>113</v>
      </c>
      <c r="R25" s="115"/>
      <c r="S25" s="128" t="s">
        <v>113</v>
      </c>
      <c r="T25" s="115"/>
      <c r="U25" s="128" t="s">
        <v>113</v>
      </c>
      <c r="V25" s="115">
        <v>150</v>
      </c>
      <c r="W25" s="128">
        <v>100</v>
      </c>
    </row>
    <row r="26" spans="1:23" ht="24" customHeight="1" x14ac:dyDescent="0.15">
      <c r="A26" s="32"/>
      <c r="B26" s="172" t="s">
        <v>31</v>
      </c>
      <c r="C26" s="6" t="s">
        <v>60</v>
      </c>
      <c r="D26" s="122">
        <v>203</v>
      </c>
      <c r="E26" s="125">
        <v>50</v>
      </c>
      <c r="F26" s="122">
        <v>259.60000000000002</v>
      </c>
      <c r="G26" s="125">
        <v>40</v>
      </c>
      <c r="H26" s="122">
        <v>307.5</v>
      </c>
      <c r="I26" s="125">
        <v>83.333333333333343</v>
      </c>
      <c r="J26" s="122">
        <v>617.61702127659578</v>
      </c>
      <c r="K26" s="125">
        <v>87.234042553191486</v>
      </c>
      <c r="L26" s="122">
        <v>96.957446808510639</v>
      </c>
      <c r="M26" s="125">
        <v>65.957446808510639</v>
      </c>
      <c r="N26" s="122">
        <v>26</v>
      </c>
      <c r="O26" s="125">
        <v>76.470588235294116</v>
      </c>
      <c r="P26" s="122">
        <v>0</v>
      </c>
      <c r="Q26" s="125"/>
      <c r="R26" s="122">
        <v>0</v>
      </c>
      <c r="S26" s="125"/>
      <c r="T26" s="122">
        <v>0</v>
      </c>
      <c r="U26" s="125"/>
      <c r="V26" s="122">
        <v>1510.6744680851066</v>
      </c>
      <c r="W26" s="125">
        <v>65.312341897324117</v>
      </c>
    </row>
    <row r="27" spans="1:23" ht="24" customHeight="1" x14ac:dyDescent="0.15">
      <c r="A27" s="32"/>
      <c r="B27" s="173"/>
      <c r="C27" s="4" t="s">
        <v>61</v>
      </c>
      <c r="D27" s="119">
        <v>203</v>
      </c>
      <c r="E27" s="126">
        <v>50</v>
      </c>
      <c r="F27" s="119">
        <v>259.60000000000002</v>
      </c>
      <c r="G27" s="126">
        <v>40</v>
      </c>
      <c r="H27" s="119">
        <v>61.5</v>
      </c>
      <c r="I27" s="126">
        <v>16.666666666666664</v>
      </c>
      <c r="J27" s="119">
        <v>60.255319148936174</v>
      </c>
      <c r="K27" s="126">
        <v>8.5106382978723403</v>
      </c>
      <c r="L27" s="119">
        <v>34.404255319148938</v>
      </c>
      <c r="M27" s="126">
        <v>23.404255319148938</v>
      </c>
      <c r="N27" s="119">
        <v>4</v>
      </c>
      <c r="O27" s="126">
        <v>11.76470588235294</v>
      </c>
      <c r="P27" s="119">
        <v>0</v>
      </c>
      <c r="Q27" s="126"/>
      <c r="R27" s="119">
        <v>0</v>
      </c>
      <c r="S27" s="126"/>
      <c r="T27" s="119">
        <v>0</v>
      </c>
      <c r="U27" s="126"/>
      <c r="V27" s="119">
        <v>622.75957446808513</v>
      </c>
      <c r="W27" s="126">
        <v>26.924322285693265</v>
      </c>
    </row>
    <row r="28" spans="1:23" ht="24" customHeight="1" x14ac:dyDescent="0.15">
      <c r="A28" s="32"/>
      <c r="B28" s="30"/>
      <c r="C28" s="4" t="s">
        <v>62</v>
      </c>
      <c r="D28" s="119">
        <v>0</v>
      </c>
      <c r="E28" s="126">
        <v>0</v>
      </c>
      <c r="F28" s="119">
        <v>129.80000000000001</v>
      </c>
      <c r="G28" s="126">
        <v>20</v>
      </c>
      <c r="H28" s="119">
        <v>0</v>
      </c>
      <c r="I28" s="126">
        <v>0</v>
      </c>
      <c r="J28" s="119">
        <v>30.127659574468087</v>
      </c>
      <c r="K28" s="126">
        <v>4.2553191489361701</v>
      </c>
      <c r="L28" s="119">
        <v>12.51063829787234</v>
      </c>
      <c r="M28" s="126">
        <v>8.5106382978723403</v>
      </c>
      <c r="N28" s="119">
        <v>4</v>
      </c>
      <c r="O28" s="126">
        <v>11.76470588235294</v>
      </c>
      <c r="P28" s="119">
        <v>0</v>
      </c>
      <c r="Q28" s="126"/>
      <c r="R28" s="119">
        <v>0</v>
      </c>
      <c r="S28" s="126"/>
      <c r="T28" s="119">
        <v>0</v>
      </c>
      <c r="U28" s="126"/>
      <c r="V28" s="119">
        <v>176.43829787234043</v>
      </c>
      <c r="W28" s="126">
        <v>7.6281149101746841</v>
      </c>
    </row>
    <row r="29" spans="1:23" ht="24" customHeight="1" x14ac:dyDescent="0.15">
      <c r="A29" s="32"/>
      <c r="B29" s="31"/>
      <c r="C29" s="5" t="s">
        <v>63</v>
      </c>
      <c r="D29" s="123">
        <v>0</v>
      </c>
      <c r="E29" s="127">
        <v>0</v>
      </c>
      <c r="F29" s="123">
        <v>0</v>
      </c>
      <c r="G29" s="127">
        <v>0</v>
      </c>
      <c r="H29" s="123">
        <v>0</v>
      </c>
      <c r="I29" s="127">
        <v>0</v>
      </c>
      <c r="J29" s="123">
        <v>0</v>
      </c>
      <c r="K29" s="127">
        <v>0</v>
      </c>
      <c r="L29" s="123">
        <v>3.1276595744680851</v>
      </c>
      <c r="M29" s="127">
        <v>2.1276595744680851</v>
      </c>
      <c r="N29" s="123">
        <v>0</v>
      </c>
      <c r="O29" s="127">
        <v>0</v>
      </c>
      <c r="P29" s="123">
        <v>0</v>
      </c>
      <c r="Q29" s="127"/>
      <c r="R29" s="123">
        <v>0</v>
      </c>
      <c r="S29" s="127"/>
      <c r="T29" s="123">
        <v>0</v>
      </c>
      <c r="U29" s="127"/>
      <c r="V29" s="123">
        <v>3.1276595744680851</v>
      </c>
      <c r="W29" s="127">
        <v>0.13522090680795873</v>
      </c>
    </row>
    <row r="30" spans="1:23" ht="24" customHeight="1" x14ac:dyDescent="0.15">
      <c r="A30" s="32"/>
      <c r="B30" s="33"/>
      <c r="C30" s="27" t="s">
        <v>32</v>
      </c>
      <c r="D30" s="115">
        <v>406</v>
      </c>
      <c r="E30" s="128">
        <v>100</v>
      </c>
      <c r="F30" s="115">
        <v>649</v>
      </c>
      <c r="G30" s="128">
        <v>100</v>
      </c>
      <c r="H30" s="115">
        <v>369</v>
      </c>
      <c r="I30" s="128">
        <v>100</v>
      </c>
      <c r="J30" s="115">
        <v>708.00000000000011</v>
      </c>
      <c r="K30" s="128">
        <v>100</v>
      </c>
      <c r="L30" s="115">
        <v>147</v>
      </c>
      <c r="M30" s="128">
        <v>100</v>
      </c>
      <c r="N30" s="115">
        <v>34</v>
      </c>
      <c r="O30" s="128">
        <v>100</v>
      </c>
      <c r="P30" s="115"/>
      <c r="Q30" s="128" t="s">
        <v>113</v>
      </c>
      <c r="R30" s="115"/>
      <c r="S30" s="128" t="s">
        <v>113</v>
      </c>
      <c r="T30" s="115"/>
      <c r="U30" s="128" t="s">
        <v>113</v>
      </c>
      <c r="V30" s="115">
        <v>2313</v>
      </c>
      <c r="W30" s="128">
        <v>100</v>
      </c>
    </row>
    <row r="31" spans="1:23" ht="24" customHeight="1" x14ac:dyDescent="0.15">
      <c r="A31" s="32"/>
      <c r="B31" s="172" t="s">
        <v>65</v>
      </c>
      <c r="C31" s="6" t="s">
        <v>60</v>
      </c>
      <c r="D31" s="122">
        <v>65</v>
      </c>
      <c r="E31" s="125">
        <v>100</v>
      </c>
      <c r="F31" s="122">
        <v>328.30769230769232</v>
      </c>
      <c r="G31" s="125">
        <v>84.615384615384613</v>
      </c>
      <c r="H31" s="122">
        <v>380.44444444444446</v>
      </c>
      <c r="I31" s="125">
        <v>88.8888888888889</v>
      </c>
      <c r="J31" s="122">
        <v>625.2702702702702</v>
      </c>
      <c r="K31" s="125">
        <v>94.594594594594582</v>
      </c>
      <c r="L31" s="122">
        <v>133.3125</v>
      </c>
      <c r="M31" s="125">
        <v>84.375</v>
      </c>
      <c r="N31" s="122">
        <v>48</v>
      </c>
      <c r="O31" s="125">
        <v>100</v>
      </c>
      <c r="P31" s="122">
        <v>3</v>
      </c>
      <c r="Q31" s="125">
        <v>100</v>
      </c>
      <c r="R31" s="122">
        <v>0</v>
      </c>
      <c r="S31" s="125"/>
      <c r="T31" s="122">
        <v>0</v>
      </c>
      <c r="U31" s="125"/>
      <c r="V31" s="122">
        <v>1583.3349070224069</v>
      </c>
      <c r="W31" s="125">
        <v>90.424609196025528</v>
      </c>
    </row>
    <row r="32" spans="1:23" ht="24" customHeight="1" x14ac:dyDescent="0.15">
      <c r="A32" s="32"/>
      <c r="B32" s="173"/>
      <c r="C32" s="4" t="s">
        <v>61</v>
      </c>
      <c r="D32" s="119">
        <v>0</v>
      </c>
      <c r="E32" s="126">
        <v>0</v>
      </c>
      <c r="F32" s="119">
        <v>59.692307692307693</v>
      </c>
      <c r="G32" s="126">
        <v>15.384615384615385</v>
      </c>
      <c r="H32" s="119">
        <v>47.555555555555557</v>
      </c>
      <c r="I32" s="126">
        <v>11.111111111111112</v>
      </c>
      <c r="J32" s="119">
        <v>17.864864864864863</v>
      </c>
      <c r="K32" s="126">
        <v>2.7027027027027026</v>
      </c>
      <c r="L32" s="119">
        <v>14.8125</v>
      </c>
      <c r="M32" s="126">
        <v>9.375</v>
      </c>
      <c r="N32" s="119">
        <v>0</v>
      </c>
      <c r="O32" s="126">
        <v>0</v>
      </c>
      <c r="P32" s="119">
        <v>0</v>
      </c>
      <c r="Q32" s="126">
        <v>0</v>
      </c>
      <c r="R32" s="119">
        <v>0</v>
      </c>
      <c r="S32" s="126"/>
      <c r="T32" s="119">
        <v>0</v>
      </c>
      <c r="U32" s="126"/>
      <c r="V32" s="119">
        <v>139.92522811272812</v>
      </c>
      <c r="W32" s="126">
        <v>7.9911609430455801</v>
      </c>
    </row>
    <row r="33" spans="1:23" ht="24" customHeight="1" x14ac:dyDescent="0.15">
      <c r="A33" s="32"/>
      <c r="B33" s="30"/>
      <c r="C33" s="4" t="s">
        <v>62</v>
      </c>
      <c r="D33" s="119">
        <v>0</v>
      </c>
      <c r="E33" s="126">
        <v>0</v>
      </c>
      <c r="F33" s="119">
        <v>0</v>
      </c>
      <c r="G33" s="126">
        <v>0</v>
      </c>
      <c r="H33" s="119">
        <v>0</v>
      </c>
      <c r="I33" s="126">
        <v>0</v>
      </c>
      <c r="J33" s="119">
        <v>0</v>
      </c>
      <c r="K33" s="126">
        <v>0</v>
      </c>
      <c r="L33" s="119">
        <v>4.9375</v>
      </c>
      <c r="M33" s="126">
        <v>3.125</v>
      </c>
      <c r="N33" s="119">
        <v>0</v>
      </c>
      <c r="O33" s="126">
        <v>0</v>
      </c>
      <c r="P33" s="119">
        <v>0</v>
      </c>
      <c r="Q33" s="126">
        <v>0</v>
      </c>
      <c r="R33" s="119">
        <v>0</v>
      </c>
      <c r="S33" s="126"/>
      <c r="T33" s="119">
        <v>0</v>
      </c>
      <c r="U33" s="126"/>
      <c r="V33" s="119">
        <v>4.9375</v>
      </c>
      <c r="W33" s="126">
        <v>0.28198172472872646</v>
      </c>
    </row>
    <row r="34" spans="1:23" ht="24" customHeight="1" x14ac:dyDescent="0.15">
      <c r="A34" s="32"/>
      <c r="B34" s="31"/>
      <c r="C34" s="5" t="s">
        <v>63</v>
      </c>
      <c r="D34" s="123">
        <v>0</v>
      </c>
      <c r="E34" s="127">
        <v>0</v>
      </c>
      <c r="F34" s="123">
        <v>0</v>
      </c>
      <c r="G34" s="127">
        <v>0</v>
      </c>
      <c r="H34" s="123">
        <v>0</v>
      </c>
      <c r="I34" s="127">
        <v>0</v>
      </c>
      <c r="J34" s="123">
        <v>17.864864864864863</v>
      </c>
      <c r="K34" s="127">
        <v>2.7027027027027026</v>
      </c>
      <c r="L34" s="123">
        <v>4.9375</v>
      </c>
      <c r="M34" s="127">
        <v>3.125</v>
      </c>
      <c r="N34" s="123">
        <v>0</v>
      </c>
      <c r="O34" s="127">
        <v>0</v>
      </c>
      <c r="P34" s="123">
        <v>0</v>
      </c>
      <c r="Q34" s="127">
        <v>0</v>
      </c>
      <c r="R34" s="123">
        <v>0</v>
      </c>
      <c r="S34" s="127"/>
      <c r="T34" s="123">
        <v>0</v>
      </c>
      <c r="U34" s="127"/>
      <c r="V34" s="123">
        <v>22.802364864864863</v>
      </c>
      <c r="W34" s="127">
        <v>1.3022481362001637</v>
      </c>
    </row>
    <row r="35" spans="1:23" ht="24" customHeight="1" x14ac:dyDescent="0.15">
      <c r="A35" s="32"/>
      <c r="B35" s="33"/>
      <c r="C35" s="27" t="s">
        <v>32</v>
      </c>
      <c r="D35" s="115">
        <v>65</v>
      </c>
      <c r="E35" s="128">
        <v>100</v>
      </c>
      <c r="F35" s="115">
        <v>388</v>
      </c>
      <c r="G35" s="128">
        <v>100</v>
      </c>
      <c r="H35" s="115">
        <v>428</v>
      </c>
      <c r="I35" s="128">
        <v>100</v>
      </c>
      <c r="J35" s="115">
        <v>661</v>
      </c>
      <c r="K35" s="128">
        <v>100</v>
      </c>
      <c r="L35" s="115">
        <v>158</v>
      </c>
      <c r="M35" s="128">
        <v>100</v>
      </c>
      <c r="N35" s="115">
        <v>48</v>
      </c>
      <c r="O35" s="128">
        <v>100</v>
      </c>
      <c r="P35" s="115">
        <v>3</v>
      </c>
      <c r="Q35" s="128">
        <v>100</v>
      </c>
      <c r="R35" s="115"/>
      <c r="S35" s="128" t="s">
        <v>113</v>
      </c>
      <c r="T35" s="115"/>
      <c r="U35" s="128" t="s">
        <v>113</v>
      </c>
      <c r="V35" s="115">
        <v>1751</v>
      </c>
      <c r="W35" s="128">
        <v>100</v>
      </c>
    </row>
    <row r="36" spans="1:23" ht="24" customHeight="1" x14ac:dyDescent="0.15">
      <c r="A36" s="25"/>
      <c r="B36" s="34" t="s">
        <v>32</v>
      </c>
      <c r="C36" s="6" t="s">
        <v>60</v>
      </c>
      <c r="D36" s="122">
        <v>2144.75</v>
      </c>
      <c r="E36" s="125">
        <v>85.075366917889724</v>
      </c>
      <c r="F36" s="122">
        <v>6303.2331233421755</v>
      </c>
      <c r="G36" s="125">
        <v>77.530542722535984</v>
      </c>
      <c r="H36" s="122">
        <v>5965.4536252354046</v>
      </c>
      <c r="I36" s="125">
        <v>78.245719113790727</v>
      </c>
      <c r="J36" s="122">
        <v>12073.939923125814</v>
      </c>
      <c r="K36" s="125">
        <v>82.455370642121238</v>
      </c>
      <c r="L36" s="122">
        <v>3817.7084409760614</v>
      </c>
      <c r="M36" s="125">
        <v>86.588987094036312</v>
      </c>
      <c r="N36" s="122">
        <v>1008.9628212137779</v>
      </c>
      <c r="O36" s="125">
        <v>76.49452776450174</v>
      </c>
      <c r="P36" s="122">
        <v>61.71875</v>
      </c>
      <c r="Q36" s="125">
        <v>53.205818965517238</v>
      </c>
      <c r="R36" s="122">
        <v>3.6</v>
      </c>
      <c r="S36" s="125">
        <v>20</v>
      </c>
      <c r="T36" s="122">
        <v>0</v>
      </c>
      <c r="U36" s="125">
        <v>0</v>
      </c>
      <c r="V36" s="122">
        <v>31379.366683893233</v>
      </c>
      <c r="W36" s="125">
        <v>80.862151945300297</v>
      </c>
    </row>
    <row r="37" spans="1:23" ht="24" customHeight="1" x14ac:dyDescent="0.15">
      <c r="A37" s="25"/>
      <c r="B37" s="30"/>
      <c r="C37" s="4" t="s">
        <v>61</v>
      </c>
      <c r="D37" s="119">
        <v>376.25</v>
      </c>
      <c r="E37" s="126">
        <v>14.924633082110272</v>
      </c>
      <c r="F37" s="119">
        <v>1407.790152519894</v>
      </c>
      <c r="G37" s="126">
        <v>17.315992035915055</v>
      </c>
      <c r="H37" s="119">
        <v>1146.258239171375</v>
      </c>
      <c r="I37" s="126">
        <v>15.034866725752558</v>
      </c>
      <c r="J37" s="119">
        <v>1678.6577779987635</v>
      </c>
      <c r="K37" s="126">
        <v>11.463892494698923</v>
      </c>
      <c r="L37" s="119">
        <v>458.24856868076085</v>
      </c>
      <c r="M37" s="126">
        <v>10.393480804734878</v>
      </c>
      <c r="N37" s="119">
        <v>207.97320940404592</v>
      </c>
      <c r="O37" s="126">
        <v>15.767491236091427</v>
      </c>
      <c r="P37" s="119">
        <v>12.875</v>
      </c>
      <c r="Q37" s="126">
        <v>11.099137931034484</v>
      </c>
      <c r="R37" s="119">
        <v>3.6</v>
      </c>
      <c r="S37" s="126">
        <v>20</v>
      </c>
      <c r="T37" s="119">
        <v>0</v>
      </c>
      <c r="U37" s="126">
        <v>0</v>
      </c>
      <c r="V37" s="119">
        <v>5291.65294777484</v>
      </c>
      <c r="W37" s="126">
        <v>13.636172106825853</v>
      </c>
    </row>
    <row r="38" spans="1:23" ht="24" customHeight="1" x14ac:dyDescent="0.15">
      <c r="A38" s="25"/>
      <c r="B38" s="30"/>
      <c r="C38" s="4" t="s">
        <v>62</v>
      </c>
      <c r="D38" s="119">
        <v>0</v>
      </c>
      <c r="E38" s="126">
        <v>0</v>
      </c>
      <c r="F38" s="119">
        <v>418.97672413793106</v>
      </c>
      <c r="G38" s="126">
        <v>5.1534652415489672</v>
      </c>
      <c r="H38" s="119">
        <v>409.83050847457628</v>
      </c>
      <c r="I38" s="126">
        <v>5.3755313283653763</v>
      </c>
      <c r="J38" s="119">
        <v>857.20410067722503</v>
      </c>
      <c r="K38" s="126">
        <v>5.8540196727257046</v>
      </c>
      <c r="L38" s="119">
        <v>124.97783076871011</v>
      </c>
      <c r="M38" s="126">
        <v>2.8346071845931067</v>
      </c>
      <c r="N38" s="119">
        <v>102.06396938217604</v>
      </c>
      <c r="O38" s="126">
        <v>7.7379809994068269</v>
      </c>
      <c r="P38" s="119">
        <v>18.09375</v>
      </c>
      <c r="Q38" s="126">
        <v>15.598060344827585</v>
      </c>
      <c r="R38" s="119">
        <v>3.6</v>
      </c>
      <c r="S38" s="126">
        <v>20</v>
      </c>
      <c r="T38" s="119">
        <v>2.5</v>
      </c>
      <c r="U38" s="126">
        <v>9.6153846153846168</v>
      </c>
      <c r="V38" s="119">
        <v>1937.2468834406184</v>
      </c>
      <c r="W38" s="126">
        <v>4.9921323595336249</v>
      </c>
    </row>
    <row r="39" spans="1:23" ht="24" customHeight="1" x14ac:dyDescent="0.15">
      <c r="A39" s="25"/>
      <c r="B39" s="31"/>
      <c r="C39" s="5" t="s">
        <v>63</v>
      </c>
      <c r="D39" s="123">
        <v>0</v>
      </c>
      <c r="E39" s="127">
        <v>0</v>
      </c>
      <c r="F39" s="123">
        <v>0</v>
      </c>
      <c r="G39" s="127">
        <v>0</v>
      </c>
      <c r="H39" s="123">
        <v>102.45762711864407</v>
      </c>
      <c r="I39" s="127">
        <v>1.3438828320913441</v>
      </c>
      <c r="J39" s="123">
        <v>33.198198198198199</v>
      </c>
      <c r="K39" s="127">
        <v>0.22671719045412958</v>
      </c>
      <c r="L39" s="123">
        <v>8.0651595744680851</v>
      </c>
      <c r="M39" s="127">
        <v>0.1829249166357016</v>
      </c>
      <c r="N39" s="123">
        <v>0</v>
      </c>
      <c r="O39" s="127">
        <v>0</v>
      </c>
      <c r="P39" s="123">
        <v>23.3125</v>
      </c>
      <c r="Q39" s="127">
        <v>20.09698275862069</v>
      </c>
      <c r="R39" s="123">
        <v>7.2</v>
      </c>
      <c r="S39" s="127">
        <v>40</v>
      </c>
      <c r="T39" s="123">
        <v>23.5</v>
      </c>
      <c r="U39" s="127">
        <v>90.384615384615387</v>
      </c>
      <c r="V39" s="123">
        <v>197.73348489131033</v>
      </c>
      <c r="W39" s="127">
        <v>0.50954358834023172</v>
      </c>
    </row>
    <row r="40" spans="1:23" ht="24" customHeight="1" x14ac:dyDescent="0.15">
      <c r="A40" s="33"/>
      <c r="B40" s="35"/>
      <c r="C40" s="27" t="s">
        <v>32</v>
      </c>
      <c r="D40" s="115">
        <v>2521</v>
      </c>
      <c r="E40" s="128">
        <v>100</v>
      </c>
      <c r="F40" s="115">
        <v>8130.0000000000009</v>
      </c>
      <c r="G40" s="128">
        <v>100</v>
      </c>
      <c r="H40" s="115">
        <v>7624</v>
      </c>
      <c r="I40" s="128">
        <v>100</v>
      </c>
      <c r="J40" s="115">
        <v>14643.000000000002</v>
      </c>
      <c r="K40" s="128">
        <v>100</v>
      </c>
      <c r="L40" s="115">
        <v>4409.0000000000009</v>
      </c>
      <c r="M40" s="128">
        <v>100</v>
      </c>
      <c r="N40" s="115">
        <v>1319</v>
      </c>
      <c r="O40" s="128">
        <v>100</v>
      </c>
      <c r="P40" s="115">
        <v>116</v>
      </c>
      <c r="Q40" s="128">
        <v>100</v>
      </c>
      <c r="R40" s="115">
        <v>18</v>
      </c>
      <c r="S40" s="128">
        <v>100</v>
      </c>
      <c r="T40" s="115">
        <v>26</v>
      </c>
      <c r="U40" s="128">
        <v>100</v>
      </c>
      <c r="V40" s="115">
        <v>38806</v>
      </c>
      <c r="W40" s="128">
        <v>100</v>
      </c>
    </row>
    <row r="41" spans="1:23" ht="24" customHeight="1" x14ac:dyDescent="0.15">
      <c r="A41" s="32" t="s">
        <v>33</v>
      </c>
      <c r="B41" s="172" t="s">
        <v>34</v>
      </c>
      <c r="C41" s="6" t="s">
        <v>60</v>
      </c>
      <c r="D41" s="122">
        <v>9791</v>
      </c>
      <c r="E41" s="125">
        <v>100</v>
      </c>
      <c r="F41" s="122">
        <v>16992.857142857141</v>
      </c>
      <c r="G41" s="125">
        <v>89.285714285714278</v>
      </c>
      <c r="H41" s="122">
        <v>10603.444444444445</v>
      </c>
      <c r="I41" s="125">
        <v>77.777777777777786</v>
      </c>
      <c r="J41" s="122">
        <v>16665</v>
      </c>
      <c r="K41" s="125">
        <v>72.368421052631575</v>
      </c>
      <c r="L41" s="122">
        <v>4169.2307692307695</v>
      </c>
      <c r="M41" s="125">
        <v>76.923076923076934</v>
      </c>
      <c r="N41" s="122">
        <v>1272.8793103448277</v>
      </c>
      <c r="O41" s="125">
        <v>67.241379310344811</v>
      </c>
      <c r="P41" s="122">
        <v>139.28571428571431</v>
      </c>
      <c r="Q41" s="125">
        <v>42.857142857142868</v>
      </c>
      <c r="R41" s="122">
        <v>5.1578947368421053</v>
      </c>
      <c r="S41" s="125">
        <v>10.526315789473683</v>
      </c>
      <c r="T41" s="122">
        <v>0</v>
      </c>
      <c r="U41" s="125">
        <v>0</v>
      </c>
      <c r="V41" s="122">
        <v>59638.855275899732</v>
      </c>
      <c r="W41" s="125">
        <v>81.45715396558046</v>
      </c>
    </row>
    <row r="42" spans="1:23" ht="24" customHeight="1" x14ac:dyDescent="0.15">
      <c r="A42" s="32"/>
      <c r="B42" s="173"/>
      <c r="C42" s="4" t="s">
        <v>61</v>
      </c>
      <c r="D42" s="119">
        <v>0</v>
      </c>
      <c r="E42" s="126">
        <v>0</v>
      </c>
      <c r="F42" s="119">
        <v>2039.1428571428569</v>
      </c>
      <c r="G42" s="126">
        <v>10.714285714285712</v>
      </c>
      <c r="H42" s="119">
        <v>3029.5555555555557</v>
      </c>
      <c r="I42" s="126">
        <v>22.222222222222225</v>
      </c>
      <c r="J42" s="119">
        <v>3939</v>
      </c>
      <c r="K42" s="126">
        <v>17.105263157894736</v>
      </c>
      <c r="L42" s="119">
        <v>917.23076923076928</v>
      </c>
      <c r="M42" s="126">
        <v>16.923076923076923</v>
      </c>
      <c r="N42" s="119">
        <v>424.29310344827593</v>
      </c>
      <c r="O42" s="126">
        <v>22.413793103448274</v>
      </c>
      <c r="P42" s="119">
        <v>102.14285714285715</v>
      </c>
      <c r="Q42" s="126">
        <v>31.428571428571434</v>
      </c>
      <c r="R42" s="119">
        <v>12.894736842105264</v>
      </c>
      <c r="S42" s="126">
        <v>26.315789473684209</v>
      </c>
      <c r="T42" s="119">
        <v>0</v>
      </c>
      <c r="U42" s="126">
        <v>0</v>
      </c>
      <c r="V42" s="119">
        <v>10464.25987936242</v>
      </c>
      <c r="W42" s="126">
        <v>14.29250820100037</v>
      </c>
    </row>
    <row r="43" spans="1:23" ht="24" customHeight="1" x14ac:dyDescent="0.15">
      <c r="A43" s="32"/>
      <c r="B43" s="30"/>
      <c r="C43" s="4" t="s">
        <v>62</v>
      </c>
      <c r="D43" s="119">
        <v>0</v>
      </c>
      <c r="E43" s="126">
        <v>0</v>
      </c>
      <c r="F43" s="119">
        <v>0</v>
      </c>
      <c r="G43" s="126">
        <v>0</v>
      </c>
      <c r="H43" s="119">
        <v>0</v>
      </c>
      <c r="I43" s="126">
        <v>0</v>
      </c>
      <c r="J43" s="119">
        <v>2424</v>
      </c>
      <c r="K43" s="126">
        <v>10.526315789473683</v>
      </c>
      <c r="L43" s="119">
        <v>250.15384615384616</v>
      </c>
      <c r="M43" s="126">
        <v>4.6153846153846159</v>
      </c>
      <c r="N43" s="119">
        <v>130.55172413793105</v>
      </c>
      <c r="O43" s="126">
        <v>6.8965517241379297</v>
      </c>
      <c r="P43" s="119">
        <v>65</v>
      </c>
      <c r="Q43" s="126">
        <v>20</v>
      </c>
      <c r="R43" s="119">
        <v>23.210526315789473</v>
      </c>
      <c r="S43" s="126">
        <v>47.368421052631575</v>
      </c>
      <c r="T43" s="119">
        <v>26.400000000000002</v>
      </c>
      <c r="U43" s="126">
        <v>60.000000000000007</v>
      </c>
      <c r="V43" s="119">
        <v>2919.316096607567</v>
      </c>
      <c r="W43" s="126">
        <v>3.987319670296479</v>
      </c>
    </row>
    <row r="44" spans="1:23" ht="24" customHeight="1" x14ac:dyDescent="0.15">
      <c r="A44" s="32"/>
      <c r="B44" s="31"/>
      <c r="C44" s="5" t="s">
        <v>63</v>
      </c>
      <c r="D44" s="123">
        <v>0</v>
      </c>
      <c r="E44" s="127">
        <v>0</v>
      </c>
      <c r="F44" s="123">
        <v>0</v>
      </c>
      <c r="G44" s="127">
        <v>0</v>
      </c>
      <c r="H44" s="123">
        <v>0</v>
      </c>
      <c r="I44" s="127">
        <v>0</v>
      </c>
      <c r="J44" s="123">
        <v>0</v>
      </c>
      <c r="K44" s="127">
        <v>0</v>
      </c>
      <c r="L44" s="123">
        <v>83.384615384615387</v>
      </c>
      <c r="M44" s="127">
        <v>1.5384615384615385</v>
      </c>
      <c r="N44" s="123">
        <v>65.275862068965523</v>
      </c>
      <c r="O44" s="127">
        <v>3.4482758620689649</v>
      </c>
      <c r="P44" s="123">
        <v>18.571428571428573</v>
      </c>
      <c r="Q44" s="127">
        <v>5.7142857142857144</v>
      </c>
      <c r="R44" s="123">
        <v>7.7368421052631575</v>
      </c>
      <c r="S44" s="127">
        <v>15.789473684210526</v>
      </c>
      <c r="T44" s="123">
        <v>17.600000000000001</v>
      </c>
      <c r="U44" s="127">
        <v>40</v>
      </c>
      <c r="V44" s="123">
        <v>192.56874813027264</v>
      </c>
      <c r="W44" s="127">
        <v>0.26301816312268339</v>
      </c>
    </row>
    <row r="45" spans="1:23" ht="24" customHeight="1" x14ac:dyDescent="0.15">
      <c r="A45" s="32"/>
      <c r="B45" s="33"/>
      <c r="C45" s="27" t="s">
        <v>32</v>
      </c>
      <c r="D45" s="115">
        <v>9791</v>
      </c>
      <c r="E45" s="128">
        <v>100</v>
      </c>
      <c r="F45" s="115">
        <v>19032</v>
      </c>
      <c r="G45" s="128">
        <v>100</v>
      </c>
      <c r="H45" s="115">
        <v>13633</v>
      </c>
      <c r="I45" s="128">
        <v>100</v>
      </c>
      <c r="J45" s="115">
        <v>23028</v>
      </c>
      <c r="K45" s="128">
        <v>100</v>
      </c>
      <c r="L45" s="115">
        <v>5420</v>
      </c>
      <c r="M45" s="128">
        <v>100</v>
      </c>
      <c r="N45" s="115">
        <v>1893.0000000000005</v>
      </c>
      <c r="O45" s="128">
        <v>100</v>
      </c>
      <c r="P45" s="115">
        <v>325</v>
      </c>
      <c r="Q45" s="128">
        <v>100</v>
      </c>
      <c r="R45" s="115">
        <v>49</v>
      </c>
      <c r="S45" s="128">
        <v>100</v>
      </c>
      <c r="T45" s="115">
        <v>44</v>
      </c>
      <c r="U45" s="128">
        <v>100</v>
      </c>
      <c r="V45" s="115">
        <v>73215</v>
      </c>
      <c r="W45" s="128">
        <v>100</v>
      </c>
    </row>
    <row r="46" spans="1:23" ht="24" customHeight="1" x14ac:dyDescent="0.15">
      <c r="A46" s="32"/>
      <c r="B46" s="172" t="s">
        <v>66</v>
      </c>
      <c r="C46" s="6" t="s">
        <v>60</v>
      </c>
      <c r="D46" s="122">
        <v>5226</v>
      </c>
      <c r="E46" s="125">
        <v>100</v>
      </c>
      <c r="F46" s="122">
        <v>4414.0344827586205</v>
      </c>
      <c r="G46" s="125">
        <v>93.103448275862064</v>
      </c>
      <c r="H46" s="122">
        <v>2756.5348837209303</v>
      </c>
      <c r="I46" s="125">
        <v>95.348837209302332</v>
      </c>
      <c r="J46" s="122">
        <v>2804.4</v>
      </c>
      <c r="K46" s="125">
        <v>84.444444444444443</v>
      </c>
      <c r="L46" s="122">
        <v>240.11764705882351</v>
      </c>
      <c r="M46" s="125">
        <v>76.470588235294116</v>
      </c>
      <c r="N46" s="122">
        <v>76.521739130434781</v>
      </c>
      <c r="O46" s="125">
        <v>69.565217391304344</v>
      </c>
      <c r="P46" s="122">
        <v>17.916666666666668</v>
      </c>
      <c r="Q46" s="125">
        <v>41.666666666666671</v>
      </c>
      <c r="R46" s="122">
        <v>0</v>
      </c>
      <c r="S46" s="125">
        <v>0</v>
      </c>
      <c r="T46" s="122">
        <v>0</v>
      </c>
      <c r="U46" s="125">
        <v>0</v>
      </c>
      <c r="V46" s="122">
        <v>15535.525419335474</v>
      </c>
      <c r="W46" s="125">
        <v>93.295252338070341</v>
      </c>
    </row>
    <row r="47" spans="1:23" ht="24" customHeight="1" x14ac:dyDescent="0.15">
      <c r="A47" s="32"/>
      <c r="B47" s="173"/>
      <c r="C47" s="4" t="s">
        <v>61</v>
      </c>
      <c r="D47" s="119">
        <v>0</v>
      </c>
      <c r="E47" s="126">
        <v>0</v>
      </c>
      <c r="F47" s="119">
        <v>326.9655172413793</v>
      </c>
      <c r="G47" s="126">
        <v>6.8965517241379306</v>
      </c>
      <c r="H47" s="119">
        <v>134.46511627906978</v>
      </c>
      <c r="I47" s="126">
        <v>4.6511627906976747</v>
      </c>
      <c r="J47" s="119">
        <v>442.79999999999995</v>
      </c>
      <c r="K47" s="126">
        <v>13.333333333333334</v>
      </c>
      <c r="L47" s="119">
        <v>64.647058823529406</v>
      </c>
      <c r="M47" s="126">
        <v>20.588235294117645</v>
      </c>
      <c r="N47" s="119">
        <v>23.913043478260867</v>
      </c>
      <c r="O47" s="126">
        <v>21.739130434782609</v>
      </c>
      <c r="P47" s="119">
        <v>14.333333333333334</v>
      </c>
      <c r="Q47" s="126">
        <v>33.333333333333336</v>
      </c>
      <c r="R47" s="119">
        <v>0</v>
      </c>
      <c r="S47" s="126">
        <v>0</v>
      </c>
      <c r="T47" s="119">
        <v>0</v>
      </c>
      <c r="U47" s="126">
        <v>0</v>
      </c>
      <c r="V47" s="119">
        <v>1007.1240691555727</v>
      </c>
      <c r="W47" s="126">
        <v>6.0480667136414406</v>
      </c>
    </row>
    <row r="48" spans="1:23" ht="24" customHeight="1" x14ac:dyDescent="0.15">
      <c r="A48" s="32"/>
      <c r="B48" s="30"/>
      <c r="C48" s="4" t="s">
        <v>62</v>
      </c>
      <c r="D48" s="119">
        <v>0</v>
      </c>
      <c r="E48" s="126">
        <v>0</v>
      </c>
      <c r="F48" s="119">
        <v>0</v>
      </c>
      <c r="G48" s="126">
        <v>0</v>
      </c>
      <c r="H48" s="119">
        <v>0</v>
      </c>
      <c r="I48" s="126">
        <v>0</v>
      </c>
      <c r="J48" s="119">
        <v>73.8</v>
      </c>
      <c r="K48" s="126">
        <v>2.2222222222222223</v>
      </c>
      <c r="L48" s="119">
        <v>9.235294117647058</v>
      </c>
      <c r="M48" s="126">
        <v>2.9411764705882351</v>
      </c>
      <c r="N48" s="119">
        <v>9.5652173913043477</v>
      </c>
      <c r="O48" s="126">
        <v>8.695652173913043</v>
      </c>
      <c r="P48" s="119">
        <v>7.166666666666667</v>
      </c>
      <c r="Q48" s="126">
        <v>16.666666666666668</v>
      </c>
      <c r="R48" s="119">
        <v>0</v>
      </c>
      <c r="S48" s="126">
        <v>0</v>
      </c>
      <c r="T48" s="119">
        <v>0</v>
      </c>
      <c r="U48" s="126">
        <v>0</v>
      </c>
      <c r="V48" s="119">
        <v>99.767178175618071</v>
      </c>
      <c r="W48" s="126">
        <v>0.59913030372098286</v>
      </c>
    </row>
    <row r="49" spans="1:23" ht="24" customHeight="1" x14ac:dyDescent="0.15">
      <c r="A49" s="32"/>
      <c r="B49" s="31"/>
      <c r="C49" s="5" t="s">
        <v>63</v>
      </c>
      <c r="D49" s="123">
        <v>0</v>
      </c>
      <c r="E49" s="127">
        <v>0</v>
      </c>
      <c r="F49" s="123">
        <v>0</v>
      </c>
      <c r="G49" s="127">
        <v>0</v>
      </c>
      <c r="H49" s="123">
        <v>0</v>
      </c>
      <c r="I49" s="127">
        <v>0</v>
      </c>
      <c r="J49" s="123">
        <v>0</v>
      </c>
      <c r="K49" s="127">
        <v>0</v>
      </c>
      <c r="L49" s="123">
        <v>0</v>
      </c>
      <c r="M49" s="127">
        <v>0</v>
      </c>
      <c r="N49" s="123">
        <v>0</v>
      </c>
      <c r="O49" s="127">
        <v>0</v>
      </c>
      <c r="P49" s="123">
        <v>3.5833333333333335</v>
      </c>
      <c r="Q49" s="127">
        <v>8.3333333333333339</v>
      </c>
      <c r="R49" s="123">
        <v>2</v>
      </c>
      <c r="S49" s="127">
        <v>100</v>
      </c>
      <c r="T49" s="123">
        <v>4</v>
      </c>
      <c r="U49" s="127">
        <v>100</v>
      </c>
      <c r="V49" s="123">
        <v>9.5833333333333339</v>
      </c>
      <c r="W49" s="127">
        <v>5.7550644567219159E-2</v>
      </c>
    </row>
    <row r="50" spans="1:23" ht="24" customHeight="1" x14ac:dyDescent="0.15">
      <c r="A50" s="36"/>
      <c r="B50" s="33"/>
      <c r="C50" s="27" t="s">
        <v>32</v>
      </c>
      <c r="D50" s="115">
        <v>5226</v>
      </c>
      <c r="E50" s="128">
        <v>100</v>
      </c>
      <c r="F50" s="115">
        <v>4741</v>
      </c>
      <c r="G50" s="128">
        <v>100</v>
      </c>
      <c r="H50" s="115">
        <v>2891</v>
      </c>
      <c r="I50" s="128">
        <v>100</v>
      </c>
      <c r="J50" s="115">
        <v>3321</v>
      </c>
      <c r="K50" s="128">
        <v>100</v>
      </c>
      <c r="L50" s="115">
        <v>314</v>
      </c>
      <c r="M50" s="128">
        <v>100</v>
      </c>
      <c r="N50" s="115">
        <v>110</v>
      </c>
      <c r="O50" s="128">
        <v>100</v>
      </c>
      <c r="P50" s="115">
        <v>43</v>
      </c>
      <c r="Q50" s="128">
        <v>100</v>
      </c>
      <c r="R50" s="115">
        <v>2</v>
      </c>
      <c r="S50" s="128">
        <v>100</v>
      </c>
      <c r="T50" s="115">
        <v>4</v>
      </c>
      <c r="U50" s="128">
        <v>100</v>
      </c>
      <c r="V50" s="115">
        <v>16652</v>
      </c>
      <c r="W50" s="128">
        <v>100</v>
      </c>
    </row>
    <row r="51" spans="1:23" ht="24" customHeight="1" x14ac:dyDescent="0.15">
      <c r="A51" s="37" t="s">
        <v>33</v>
      </c>
      <c r="B51" s="34" t="s">
        <v>32</v>
      </c>
      <c r="C51" s="6" t="s">
        <v>60</v>
      </c>
      <c r="D51" s="122">
        <v>15017</v>
      </c>
      <c r="E51" s="125">
        <v>100</v>
      </c>
      <c r="F51" s="122">
        <v>21406.891625615761</v>
      </c>
      <c r="G51" s="125">
        <v>90.047077043771353</v>
      </c>
      <c r="H51" s="122">
        <v>13359.979328165377</v>
      </c>
      <c r="I51" s="125">
        <v>80.851968822109527</v>
      </c>
      <c r="J51" s="122">
        <v>19469.400000000001</v>
      </c>
      <c r="K51" s="125">
        <v>73.890470226574067</v>
      </c>
      <c r="L51" s="122">
        <v>4409.3484162895929</v>
      </c>
      <c r="M51" s="125">
        <v>76.898298156428197</v>
      </c>
      <c r="N51" s="122">
        <v>1349.4010494752624</v>
      </c>
      <c r="O51" s="125">
        <v>67.368998975300158</v>
      </c>
      <c r="P51" s="122">
        <v>157.20238095238096</v>
      </c>
      <c r="Q51" s="125">
        <v>42.718038302277428</v>
      </c>
      <c r="R51" s="122">
        <v>5.1578947368421053</v>
      </c>
      <c r="S51" s="125">
        <v>10.113519091847266</v>
      </c>
      <c r="T51" s="122">
        <v>0</v>
      </c>
      <c r="U51" s="125">
        <v>0</v>
      </c>
      <c r="V51" s="122">
        <v>75174.380695235217</v>
      </c>
      <c r="W51" s="125">
        <v>83.650706817002032</v>
      </c>
    </row>
    <row r="52" spans="1:23" ht="24" customHeight="1" x14ac:dyDescent="0.15">
      <c r="A52" s="25"/>
      <c r="B52" s="30"/>
      <c r="C52" s="4" t="s">
        <v>61</v>
      </c>
      <c r="D52" s="119">
        <v>0</v>
      </c>
      <c r="E52" s="126">
        <v>0</v>
      </c>
      <c r="F52" s="119">
        <v>2366.1083743842364</v>
      </c>
      <c r="G52" s="126">
        <v>9.9529229562286492</v>
      </c>
      <c r="H52" s="119">
        <v>3164.0206718346253</v>
      </c>
      <c r="I52" s="126">
        <v>19.148031177890495</v>
      </c>
      <c r="J52" s="119">
        <v>4381.8</v>
      </c>
      <c r="K52" s="126">
        <v>16.629853125355801</v>
      </c>
      <c r="L52" s="119">
        <v>981.87782805429867</v>
      </c>
      <c r="M52" s="126">
        <v>17.123784932931613</v>
      </c>
      <c r="N52" s="119">
        <v>448.2061469265368</v>
      </c>
      <c r="O52" s="126">
        <v>22.376742232977371</v>
      </c>
      <c r="P52" s="119">
        <v>116.47619047619048</v>
      </c>
      <c r="Q52" s="126">
        <v>31.651138716356105</v>
      </c>
      <c r="R52" s="119">
        <v>12.894736842105264</v>
      </c>
      <c r="S52" s="126">
        <v>25.283797729618161</v>
      </c>
      <c r="T52" s="119">
        <v>0</v>
      </c>
      <c r="U52" s="126">
        <v>0</v>
      </c>
      <c r="V52" s="119">
        <v>11471.383948517994</v>
      </c>
      <c r="W52" s="126">
        <v>12.764845770436306</v>
      </c>
    </row>
    <row r="53" spans="1:23" ht="24" customHeight="1" x14ac:dyDescent="0.15">
      <c r="A53" s="25"/>
      <c r="B53" s="30"/>
      <c r="C53" s="4" t="s">
        <v>62</v>
      </c>
      <c r="D53" s="119">
        <v>0</v>
      </c>
      <c r="E53" s="126">
        <v>0</v>
      </c>
      <c r="F53" s="119">
        <v>0</v>
      </c>
      <c r="G53" s="126">
        <v>0</v>
      </c>
      <c r="H53" s="119">
        <v>0</v>
      </c>
      <c r="I53" s="126">
        <v>0</v>
      </c>
      <c r="J53" s="119">
        <v>2497.8000000000002</v>
      </c>
      <c r="K53" s="126">
        <v>9.4796766480701358</v>
      </c>
      <c r="L53" s="119">
        <v>259.3891402714932</v>
      </c>
      <c r="M53" s="126">
        <v>4.5237031787843254</v>
      </c>
      <c r="N53" s="119">
        <v>140.11694152923539</v>
      </c>
      <c r="O53" s="126">
        <v>6.9953540453936789</v>
      </c>
      <c r="P53" s="119">
        <v>72.166666666666671</v>
      </c>
      <c r="Q53" s="126">
        <v>19.610507246376809</v>
      </c>
      <c r="R53" s="119">
        <v>23.210526315789473</v>
      </c>
      <c r="S53" s="126">
        <v>45.51083591331269</v>
      </c>
      <c r="T53" s="119">
        <v>26.400000000000002</v>
      </c>
      <c r="U53" s="126">
        <v>55.000000000000007</v>
      </c>
      <c r="V53" s="119">
        <v>3019.0832747831846</v>
      </c>
      <c r="W53" s="126">
        <v>3.3595015687440157</v>
      </c>
    </row>
    <row r="54" spans="1:23" ht="24" customHeight="1" x14ac:dyDescent="0.15">
      <c r="A54" s="25"/>
      <c r="B54" s="31"/>
      <c r="C54" s="5" t="s">
        <v>63</v>
      </c>
      <c r="D54" s="123">
        <v>0</v>
      </c>
      <c r="E54" s="127">
        <v>0</v>
      </c>
      <c r="F54" s="123">
        <v>0</v>
      </c>
      <c r="G54" s="127">
        <v>0</v>
      </c>
      <c r="H54" s="123">
        <v>0</v>
      </c>
      <c r="I54" s="127">
        <v>0</v>
      </c>
      <c r="J54" s="123">
        <v>0</v>
      </c>
      <c r="K54" s="127">
        <v>0</v>
      </c>
      <c r="L54" s="123">
        <v>83.384615384615387</v>
      </c>
      <c r="M54" s="127">
        <v>1.4542137318558666</v>
      </c>
      <c r="N54" s="123">
        <v>65.275862068965523</v>
      </c>
      <c r="O54" s="127">
        <v>3.2589047463287826</v>
      </c>
      <c r="P54" s="123">
        <v>22.154761904761905</v>
      </c>
      <c r="Q54" s="127">
        <v>6.020315734989647</v>
      </c>
      <c r="R54" s="123">
        <v>9.7368421052631575</v>
      </c>
      <c r="S54" s="127">
        <v>19.09184726522188</v>
      </c>
      <c r="T54" s="123">
        <v>21.6</v>
      </c>
      <c r="U54" s="127">
        <v>45</v>
      </c>
      <c r="V54" s="123">
        <v>202.15208146360595</v>
      </c>
      <c r="W54" s="127">
        <v>0.22494584381764826</v>
      </c>
    </row>
    <row r="55" spans="1:23" ht="24" customHeight="1" x14ac:dyDescent="0.15">
      <c r="A55" s="33"/>
      <c r="B55" s="35"/>
      <c r="C55" s="27" t="s">
        <v>32</v>
      </c>
      <c r="D55" s="115">
        <v>15017</v>
      </c>
      <c r="E55" s="128">
        <v>100</v>
      </c>
      <c r="F55" s="115">
        <v>23772.999999999996</v>
      </c>
      <c r="G55" s="128">
        <v>100</v>
      </c>
      <c r="H55" s="115">
        <v>16524</v>
      </c>
      <c r="I55" s="128">
        <v>100</v>
      </c>
      <c r="J55" s="115">
        <v>26349</v>
      </c>
      <c r="K55" s="128">
        <v>100</v>
      </c>
      <c r="L55" s="115">
        <v>5734</v>
      </c>
      <c r="M55" s="128">
        <v>100</v>
      </c>
      <c r="N55" s="115">
        <v>2003.0000000000002</v>
      </c>
      <c r="O55" s="128">
        <v>100</v>
      </c>
      <c r="P55" s="115">
        <v>368.00000000000006</v>
      </c>
      <c r="Q55" s="128">
        <v>100</v>
      </c>
      <c r="R55" s="115">
        <v>51</v>
      </c>
      <c r="S55" s="128">
        <v>100</v>
      </c>
      <c r="T55" s="115">
        <v>48</v>
      </c>
      <c r="U55" s="128">
        <v>100</v>
      </c>
      <c r="V55" s="115">
        <v>89867</v>
      </c>
      <c r="W55" s="128">
        <v>100</v>
      </c>
    </row>
    <row r="56" spans="1:23" ht="24" customHeight="1" x14ac:dyDescent="0.15">
      <c r="A56" s="32" t="s">
        <v>35</v>
      </c>
      <c r="B56" s="172" t="s">
        <v>36</v>
      </c>
      <c r="C56" s="6" t="s">
        <v>60</v>
      </c>
      <c r="D56" s="122">
        <v>1970.8</v>
      </c>
      <c r="E56" s="125">
        <v>86.666666666666671</v>
      </c>
      <c r="F56" s="122">
        <v>2125.2195121951222</v>
      </c>
      <c r="G56" s="125">
        <v>92.682926829268283</v>
      </c>
      <c r="H56" s="122">
        <v>1261.5238095238094</v>
      </c>
      <c r="I56" s="125">
        <v>88.095238095238088</v>
      </c>
      <c r="J56" s="122">
        <v>984.55319148936178</v>
      </c>
      <c r="K56" s="125">
        <v>72.340425531914903</v>
      </c>
      <c r="L56" s="122">
        <v>48.16</v>
      </c>
      <c r="M56" s="125">
        <v>55.999999999999993</v>
      </c>
      <c r="N56" s="122">
        <v>7.875</v>
      </c>
      <c r="O56" s="125">
        <v>18.75</v>
      </c>
      <c r="P56" s="122">
        <v>3.3333333333333335</v>
      </c>
      <c r="Q56" s="125">
        <v>66.666666666666671</v>
      </c>
      <c r="R56" s="122">
        <v>0</v>
      </c>
      <c r="S56" s="125"/>
      <c r="T56" s="122">
        <v>0</v>
      </c>
      <c r="U56" s="125"/>
      <c r="V56" s="122">
        <v>6401.4648465416258</v>
      </c>
      <c r="W56" s="125">
        <v>85.432601715489469</v>
      </c>
    </row>
    <row r="57" spans="1:23" ht="24" customHeight="1" x14ac:dyDescent="0.15">
      <c r="A57" s="32"/>
      <c r="B57" s="173"/>
      <c r="C57" s="4" t="s">
        <v>61</v>
      </c>
      <c r="D57" s="119">
        <v>303.2</v>
      </c>
      <c r="E57" s="126">
        <v>13.333333333333334</v>
      </c>
      <c r="F57" s="119">
        <v>167.78048780487805</v>
      </c>
      <c r="G57" s="126">
        <v>7.3170731707317058</v>
      </c>
      <c r="H57" s="119">
        <v>170.47619047619048</v>
      </c>
      <c r="I57" s="126">
        <v>11.904761904761905</v>
      </c>
      <c r="J57" s="119">
        <v>376.44680851063833</v>
      </c>
      <c r="K57" s="126">
        <v>27.659574468085108</v>
      </c>
      <c r="L57" s="119">
        <v>30.96</v>
      </c>
      <c r="M57" s="126">
        <v>36</v>
      </c>
      <c r="N57" s="119">
        <v>26.25</v>
      </c>
      <c r="O57" s="126">
        <v>62.5</v>
      </c>
      <c r="P57" s="119">
        <v>1.6666666666666667</v>
      </c>
      <c r="Q57" s="126">
        <v>33.333333333333336</v>
      </c>
      <c r="R57" s="119">
        <v>0</v>
      </c>
      <c r="S57" s="126"/>
      <c r="T57" s="119">
        <v>0</v>
      </c>
      <c r="U57" s="126"/>
      <c r="V57" s="119">
        <v>1076.7801534583737</v>
      </c>
      <c r="W57" s="126">
        <v>14.370481161862722</v>
      </c>
    </row>
    <row r="58" spans="1:23" ht="24" customHeight="1" x14ac:dyDescent="0.15">
      <c r="A58" s="32"/>
      <c r="B58" s="30"/>
      <c r="C58" s="4" t="s">
        <v>62</v>
      </c>
      <c r="D58" s="119">
        <v>0</v>
      </c>
      <c r="E58" s="126">
        <v>0</v>
      </c>
      <c r="F58" s="119">
        <v>0</v>
      </c>
      <c r="G58" s="126">
        <v>0</v>
      </c>
      <c r="H58" s="119">
        <v>0</v>
      </c>
      <c r="I58" s="126">
        <v>0</v>
      </c>
      <c r="J58" s="119">
        <v>0</v>
      </c>
      <c r="K58" s="126">
        <v>0</v>
      </c>
      <c r="L58" s="119">
        <v>6.88</v>
      </c>
      <c r="M58" s="126">
        <v>8</v>
      </c>
      <c r="N58" s="119">
        <v>7.875</v>
      </c>
      <c r="O58" s="126">
        <v>18.75</v>
      </c>
      <c r="P58" s="119">
        <v>0</v>
      </c>
      <c r="Q58" s="126">
        <v>0</v>
      </c>
      <c r="R58" s="119">
        <v>0</v>
      </c>
      <c r="S58" s="126"/>
      <c r="T58" s="119">
        <v>0</v>
      </c>
      <c r="U58" s="126"/>
      <c r="V58" s="119">
        <v>14.754999999999999</v>
      </c>
      <c r="W58" s="126">
        <v>0.19691712264780459</v>
      </c>
    </row>
    <row r="59" spans="1:23" ht="24" customHeight="1" x14ac:dyDescent="0.15">
      <c r="A59" s="32"/>
      <c r="B59" s="31"/>
      <c r="C59" s="5" t="s">
        <v>63</v>
      </c>
      <c r="D59" s="123">
        <v>0</v>
      </c>
      <c r="E59" s="127">
        <v>0</v>
      </c>
      <c r="F59" s="123">
        <v>0</v>
      </c>
      <c r="G59" s="127">
        <v>0</v>
      </c>
      <c r="H59" s="123">
        <v>0</v>
      </c>
      <c r="I59" s="127">
        <v>0</v>
      </c>
      <c r="J59" s="123">
        <v>0</v>
      </c>
      <c r="K59" s="127">
        <v>0</v>
      </c>
      <c r="L59" s="123">
        <v>0</v>
      </c>
      <c r="M59" s="127">
        <v>0</v>
      </c>
      <c r="N59" s="123">
        <v>0</v>
      </c>
      <c r="O59" s="127">
        <v>0</v>
      </c>
      <c r="P59" s="123">
        <v>0</v>
      </c>
      <c r="Q59" s="127">
        <v>0</v>
      </c>
      <c r="R59" s="123">
        <v>0</v>
      </c>
      <c r="S59" s="127"/>
      <c r="T59" s="123">
        <v>0</v>
      </c>
      <c r="U59" s="127"/>
      <c r="V59" s="123">
        <v>0</v>
      </c>
      <c r="W59" s="127">
        <v>0</v>
      </c>
    </row>
    <row r="60" spans="1:23" ht="24" customHeight="1" x14ac:dyDescent="0.15">
      <c r="A60" s="32"/>
      <c r="B60" s="33"/>
      <c r="C60" s="27" t="s">
        <v>32</v>
      </c>
      <c r="D60" s="115">
        <v>2274</v>
      </c>
      <c r="E60" s="128">
        <v>100</v>
      </c>
      <c r="F60" s="115">
        <v>2293.0000000000005</v>
      </c>
      <c r="G60" s="128">
        <v>100</v>
      </c>
      <c r="H60" s="115">
        <v>1432</v>
      </c>
      <c r="I60" s="128">
        <v>100</v>
      </c>
      <c r="J60" s="115">
        <v>1361</v>
      </c>
      <c r="K60" s="128">
        <v>100</v>
      </c>
      <c r="L60" s="115">
        <v>86</v>
      </c>
      <c r="M60" s="128">
        <v>100</v>
      </c>
      <c r="N60" s="115">
        <v>42</v>
      </c>
      <c r="O60" s="128">
        <v>100</v>
      </c>
      <c r="P60" s="115">
        <v>5</v>
      </c>
      <c r="Q60" s="128">
        <v>100</v>
      </c>
      <c r="R60" s="115">
        <v>0</v>
      </c>
      <c r="S60" s="128" t="s">
        <v>113</v>
      </c>
      <c r="T60" s="115">
        <v>0</v>
      </c>
      <c r="U60" s="128" t="s">
        <v>113</v>
      </c>
      <c r="V60" s="115">
        <v>7493</v>
      </c>
      <c r="W60" s="128">
        <v>100</v>
      </c>
    </row>
    <row r="61" spans="1:23" ht="24" customHeight="1" x14ac:dyDescent="0.15">
      <c r="A61" s="32"/>
      <c r="B61" s="172" t="s">
        <v>67</v>
      </c>
      <c r="C61" s="6" t="s">
        <v>60</v>
      </c>
      <c r="D61" s="122">
        <v>1224.3846153846155</v>
      </c>
      <c r="E61" s="125">
        <v>84.615384615384627</v>
      </c>
      <c r="F61" s="122">
        <v>5202</v>
      </c>
      <c r="G61" s="125">
        <v>66.666666666666657</v>
      </c>
      <c r="H61" s="122">
        <v>2770.4651162790697</v>
      </c>
      <c r="I61" s="125">
        <v>63.953488372093034</v>
      </c>
      <c r="J61" s="122">
        <v>2311.4160000000002</v>
      </c>
      <c r="K61" s="125">
        <v>64.8</v>
      </c>
      <c r="L61" s="122">
        <v>195.23076923076923</v>
      </c>
      <c r="M61" s="125">
        <v>59.34065934065935</v>
      </c>
      <c r="N61" s="122">
        <v>38.451612903225808</v>
      </c>
      <c r="O61" s="125">
        <v>25.806451612903224</v>
      </c>
      <c r="P61" s="122">
        <v>6.1111111111111116</v>
      </c>
      <c r="Q61" s="125">
        <v>18.518518518518515</v>
      </c>
      <c r="R61" s="122">
        <v>0</v>
      </c>
      <c r="S61" s="125">
        <v>0</v>
      </c>
      <c r="T61" s="122">
        <v>0</v>
      </c>
      <c r="U61" s="125">
        <v>0</v>
      </c>
      <c r="V61" s="122">
        <v>11748.059224908793</v>
      </c>
      <c r="W61" s="125">
        <v>66.512252872721461</v>
      </c>
    </row>
    <row r="62" spans="1:23" ht="24" customHeight="1" x14ac:dyDescent="0.15">
      <c r="A62" s="32"/>
      <c r="B62" s="173"/>
      <c r="C62" s="4" t="s">
        <v>61</v>
      </c>
      <c r="D62" s="119">
        <v>222.61538461538461</v>
      </c>
      <c r="E62" s="126">
        <v>15.384615384615385</v>
      </c>
      <c r="F62" s="119">
        <v>2080.8000000000002</v>
      </c>
      <c r="G62" s="126">
        <v>26.666666666666668</v>
      </c>
      <c r="H62" s="119">
        <v>1259.3023255813953</v>
      </c>
      <c r="I62" s="126">
        <v>29.069767441860471</v>
      </c>
      <c r="J62" s="119">
        <v>770.47199999999998</v>
      </c>
      <c r="K62" s="126">
        <v>21.6</v>
      </c>
      <c r="L62" s="119">
        <v>83.15384615384616</v>
      </c>
      <c r="M62" s="126">
        <v>25.274725274725281</v>
      </c>
      <c r="N62" s="119">
        <v>31.241935483870968</v>
      </c>
      <c r="O62" s="126">
        <v>20.967741935483872</v>
      </c>
      <c r="P62" s="119">
        <v>7.3333333333333339</v>
      </c>
      <c r="Q62" s="126">
        <v>22.222222222222218</v>
      </c>
      <c r="R62" s="119">
        <v>0</v>
      </c>
      <c r="S62" s="126">
        <v>0</v>
      </c>
      <c r="T62" s="119">
        <v>0</v>
      </c>
      <c r="U62" s="126">
        <v>0</v>
      </c>
      <c r="V62" s="119">
        <v>4454.9188251678297</v>
      </c>
      <c r="W62" s="126">
        <v>25.221756356042739</v>
      </c>
    </row>
    <row r="63" spans="1:23" ht="24" customHeight="1" x14ac:dyDescent="0.15">
      <c r="A63" s="32"/>
      <c r="B63" s="173"/>
      <c r="C63" s="4" t="s">
        <v>62</v>
      </c>
      <c r="D63" s="119">
        <v>0</v>
      </c>
      <c r="E63" s="126">
        <v>0</v>
      </c>
      <c r="F63" s="119">
        <v>433.5</v>
      </c>
      <c r="G63" s="126">
        <v>5.5555555555555554</v>
      </c>
      <c r="H63" s="119">
        <v>251.86046511627907</v>
      </c>
      <c r="I63" s="126">
        <v>5.8139534883720945</v>
      </c>
      <c r="J63" s="119">
        <v>428.04</v>
      </c>
      <c r="K63" s="126">
        <v>12.000000000000002</v>
      </c>
      <c r="L63" s="119">
        <v>36.153846153846153</v>
      </c>
      <c r="M63" s="126">
        <v>10.989010989010991</v>
      </c>
      <c r="N63" s="119">
        <v>55.274193548387096</v>
      </c>
      <c r="O63" s="126">
        <v>37.096774193548384</v>
      </c>
      <c r="P63" s="119">
        <v>12.222222222222223</v>
      </c>
      <c r="Q63" s="126">
        <v>37.037037037037031</v>
      </c>
      <c r="R63" s="119">
        <v>2</v>
      </c>
      <c r="S63" s="126">
        <v>100</v>
      </c>
      <c r="T63" s="119">
        <v>0</v>
      </c>
      <c r="U63" s="126">
        <v>0</v>
      </c>
      <c r="V63" s="119">
        <v>1219.0507270407345</v>
      </c>
      <c r="W63" s="126">
        <v>6.9017195665557072</v>
      </c>
    </row>
    <row r="64" spans="1:23" ht="24" customHeight="1" x14ac:dyDescent="0.15">
      <c r="A64" s="32"/>
      <c r="B64" s="31"/>
      <c r="C64" s="5" t="s">
        <v>63</v>
      </c>
      <c r="D64" s="123">
        <v>0</v>
      </c>
      <c r="E64" s="127">
        <v>0</v>
      </c>
      <c r="F64" s="123">
        <v>86.7</v>
      </c>
      <c r="G64" s="127">
        <v>1.1111111111111112</v>
      </c>
      <c r="H64" s="123">
        <v>50.372093023255815</v>
      </c>
      <c r="I64" s="127">
        <v>1.1627906976744189</v>
      </c>
      <c r="J64" s="123">
        <v>57.072000000000003</v>
      </c>
      <c r="K64" s="127">
        <v>1.6</v>
      </c>
      <c r="L64" s="123">
        <v>14.461538461538462</v>
      </c>
      <c r="M64" s="127">
        <v>4.3956043956043969</v>
      </c>
      <c r="N64" s="123">
        <v>24.032258064516128</v>
      </c>
      <c r="O64" s="127">
        <v>16.129032258064516</v>
      </c>
      <c r="P64" s="123">
        <v>7.3333333333333339</v>
      </c>
      <c r="Q64" s="127">
        <v>22.222222222222218</v>
      </c>
      <c r="R64" s="123">
        <v>0</v>
      </c>
      <c r="S64" s="127">
        <v>0</v>
      </c>
      <c r="T64" s="123">
        <v>1</v>
      </c>
      <c r="U64" s="127">
        <v>100</v>
      </c>
      <c r="V64" s="123">
        <v>240.97122288264376</v>
      </c>
      <c r="W64" s="127">
        <v>1.3642712046800871</v>
      </c>
    </row>
    <row r="65" spans="1:23" ht="24" customHeight="1" x14ac:dyDescent="0.15">
      <c r="A65" s="32"/>
      <c r="B65" s="33"/>
      <c r="C65" s="27" t="s">
        <v>32</v>
      </c>
      <c r="D65" s="115">
        <v>1447</v>
      </c>
      <c r="E65" s="128">
        <v>100</v>
      </c>
      <c r="F65" s="115">
        <v>7803</v>
      </c>
      <c r="G65" s="128">
        <v>100</v>
      </c>
      <c r="H65" s="115">
        <v>4331.9999999999991</v>
      </c>
      <c r="I65" s="128">
        <v>100</v>
      </c>
      <c r="J65" s="115">
        <v>3567</v>
      </c>
      <c r="K65" s="128">
        <v>100</v>
      </c>
      <c r="L65" s="115">
        <v>328.99999999999994</v>
      </c>
      <c r="M65" s="128">
        <v>100</v>
      </c>
      <c r="N65" s="115">
        <v>149</v>
      </c>
      <c r="O65" s="128">
        <v>100</v>
      </c>
      <c r="P65" s="115">
        <v>33.000000000000007</v>
      </c>
      <c r="Q65" s="128">
        <v>100</v>
      </c>
      <c r="R65" s="115">
        <v>2</v>
      </c>
      <c r="S65" s="128">
        <v>100</v>
      </c>
      <c r="T65" s="115">
        <v>1</v>
      </c>
      <c r="U65" s="128">
        <v>100</v>
      </c>
      <c r="V65" s="115">
        <v>17663</v>
      </c>
      <c r="W65" s="128">
        <v>100</v>
      </c>
    </row>
    <row r="66" spans="1:23" ht="24" customHeight="1" x14ac:dyDescent="0.15">
      <c r="A66" s="32"/>
      <c r="B66" s="172" t="s">
        <v>68</v>
      </c>
      <c r="C66" s="6" t="s">
        <v>60</v>
      </c>
      <c r="D66" s="122">
        <v>189.875</v>
      </c>
      <c r="E66" s="125">
        <v>87.5</v>
      </c>
      <c r="F66" s="122">
        <v>1062.6428571428571</v>
      </c>
      <c r="G66" s="125">
        <v>67.857142857142861</v>
      </c>
      <c r="H66" s="122">
        <v>474.17857142857144</v>
      </c>
      <c r="I66" s="125">
        <v>60.714285714285708</v>
      </c>
      <c r="J66" s="122">
        <v>625</v>
      </c>
      <c r="K66" s="125">
        <v>33.333333333333329</v>
      </c>
      <c r="L66" s="122">
        <v>58.604651162790695</v>
      </c>
      <c r="M66" s="125">
        <v>34.883720930232563</v>
      </c>
      <c r="N66" s="122">
        <v>14.525000000000002</v>
      </c>
      <c r="O66" s="125">
        <v>17.5</v>
      </c>
      <c r="P66" s="122">
        <v>2.25</v>
      </c>
      <c r="Q66" s="125">
        <v>25</v>
      </c>
      <c r="R66" s="122">
        <v>0</v>
      </c>
      <c r="S66" s="125">
        <v>0</v>
      </c>
      <c r="T66" s="122">
        <v>0</v>
      </c>
      <c r="U66" s="125">
        <v>0</v>
      </c>
      <c r="V66" s="122">
        <v>2427.0760797342191</v>
      </c>
      <c r="W66" s="125">
        <v>51.563120453244515</v>
      </c>
    </row>
    <row r="67" spans="1:23" ht="24" customHeight="1" x14ac:dyDescent="0.15">
      <c r="A67" s="32"/>
      <c r="B67" s="173"/>
      <c r="C67" s="4" t="s">
        <v>61</v>
      </c>
      <c r="D67" s="119">
        <v>27.125</v>
      </c>
      <c r="E67" s="126">
        <v>12.5</v>
      </c>
      <c r="F67" s="119">
        <v>447.42857142857144</v>
      </c>
      <c r="G67" s="126">
        <v>28.571428571428577</v>
      </c>
      <c r="H67" s="119">
        <v>251.03571428571428</v>
      </c>
      <c r="I67" s="126">
        <v>32.142857142857139</v>
      </c>
      <c r="J67" s="119">
        <v>723.68421052631572</v>
      </c>
      <c r="K67" s="126">
        <v>38.596491228070171</v>
      </c>
      <c r="L67" s="119">
        <v>66.418604651162781</v>
      </c>
      <c r="M67" s="126">
        <v>39.534883720930232</v>
      </c>
      <c r="N67" s="119">
        <v>26.975000000000001</v>
      </c>
      <c r="O67" s="126">
        <v>32.5</v>
      </c>
      <c r="P67" s="119">
        <v>2.25</v>
      </c>
      <c r="Q67" s="126">
        <v>25</v>
      </c>
      <c r="R67" s="119">
        <v>0</v>
      </c>
      <c r="S67" s="126">
        <v>0</v>
      </c>
      <c r="T67" s="119">
        <v>0</v>
      </c>
      <c r="U67" s="126">
        <v>0</v>
      </c>
      <c r="V67" s="119">
        <v>1544.9171008917642</v>
      </c>
      <c r="W67" s="126">
        <v>32.821693241805065</v>
      </c>
    </row>
    <row r="68" spans="1:23" ht="24" customHeight="1" x14ac:dyDescent="0.15">
      <c r="A68" s="32"/>
      <c r="B68" s="173"/>
      <c r="C68" s="4" t="s">
        <v>62</v>
      </c>
      <c r="D68" s="119">
        <v>0</v>
      </c>
      <c r="E68" s="126">
        <v>0</v>
      </c>
      <c r="F68" s="119">
        <v>0</v>
      </c>
      <c r="G68" s="126">
        <v>0</v>
      </c>
      <c r="H68" s="119">
        <v>55.785714285714285</v>
      </c>
      <c r="I68" s="126">
        <v>7.1428571428571415</v>
      </c>
      <c r="J68" s="119">
        <v>394.73684210526312</v>
      </c>
      <c r="K68" s="126">
        <v>21.052631578947366</v>
      </c>
      <c r="L68" s="119">
        <v>39.069767441860463</v>
      </c>
      <c r="M68" s="126">
        <v>23.255813953488374</v>
      </c>
      <c r="N68" s="119">
        <v>24.900000000000002</v>
      </c>
      <c r="O68" s="126">
        <v>30.000000000000004</v>
      </c>
      <c r="P68" s="119">
        <v>2.25</v>
      </c>
      <c r="Q68" s="126">
        <v>25</v>
      </c>
      <c r="R68" s="119">
        <v>0</v>
      </c>
      <c r="S68" s="126">
        <v>0</v>
      </c>
      <c r="T68" s="119">
        <v>1</v>
      </c>
      <c r="U68" s="126">
        <v>33.333333333333329</v>
      </c>
      <c r="V68" s="119">
        <v>517.74232383283788</v>
      </c>
      <c r="W68" s="126">
        <v>10.999412021092796</v>
      </c>
    </row>
    <row r="69" spans="1:23" ht="24" customHeight="1" x14ac:dyDescent="0.15">
      <c r="A69" s="32"/>
      <c r="B69" s="31"/>
      <c r="C69" s="5" t="s">
        <v>63</v>
      </c>
      <c r="D69" s="123">
        <v>0</v>
      </c>
      <c r="E69" s="127">
        <v>0</v>
      </c>
      <c r="F69" s="123">
        <v>55.928571428571431</v>
      </c>
      <c r="G69" s="127">
        <v>3.5714285714285721</v>
      </c>
      <c r="H69" s="123">
        <v>0</v>
      </c>
      <c r="I69" s="127">
        <v>0</v>
      </c>
      <c r="J69" s="123">
        <v>131.57894736842104</v>
      </c>
      <c r="K69" s="127">
        <v>7.0175438596491224</v>
      </c>
      <c r="L69" s="123">
        <v>3.9069767441860463</v>
      </c>
      <c r="M69" s="127">
        <v>2.3255813953488373</v>
      </c>
      <c r="N69" s="123">
        <v>16.600000000000001</v>
      </c>
      <c r="O69" s="127">
        <v>20</v>
      </c>
      <c r="P69" s="123">
        <v>2.25</v>
      </c>
      <c r="Q69" s="127">
        <v>25</v>
      </c>
      <c r="R69" s="123">
        <v>5</v>
      </c>
      <c r="S69" s="127">
        <v>100</v>
      </c>
      <c r="T69" s="123">
        <v>2</v>
      </c>
      <c r="U69" s="127">
        <v>66.666666666666657</v>
      </c>
      <c r="V69" s="123">
        <v>217.26449554117852</v>
      </c>
      <c r="W69" s="127">
        <v>4.6157742838576272</v>
      </c>
    </row>
    <row r="70" spans="1:23" ht="24" customHeight="1" x14ac:dyDescent="0.15">
      <c r="A70" s="32"/>
      <c r="B70" s="33"/>
      <c r="C70" s="27" t="s">
        <v>32</v>
      </c>
      <c r="D70" s="115">
        <v>217</v>
      </c>
      <c r="E70" s="128">
        <v>100</v>
      </c>
      <c r="F70" s="115">
        <v>1565.9999999999998</v>
      </c>
      <c r="G70" s="128">
        <v>100</v>
      </c>
      <c r="H70" s="115">
        <v>781.00000000000011</v>
      </c>
      <c r="I70" s="128">
        <v>100</v>
      </c>
      <c r="J70" s="115">
        <v>1875</v>
      </c>
      <c r="K70" s="128">
        <v>100</v>
      </c>
      <c r="L70" s="115">
        <v>167.99999999999997</v>
      </c>
      <c r="M70" s="128">
        <v>100</v>
      </c>
      <c r="N70" s="115">
        <v>83</v>
      </c>
      <c r="O70" s="128">
        <v>100</v>
      </c>
      <c r="P70" s="115">
        <v>9</v>
      </c>
      <c r="Q70" s="128">
        <v>100</v>
      </c>
      <c r="R70" s="115">
        <v>5</v>
      </c>
      <c r="S70" s="128">
        <v>100</v>
      </c>
      <c r="T70" s="115">
        <v>3</v>
      </c>
      <c r="U70" s="128">
        <v>100</v>
      </c>
      <c r="V70" s="115">
        <v>4707</v>
      </c>
      <c r="W70" s="128">
        <v>100</v>
      </c>
    </row>
    <row r="71" spans="1:23" ht="24" customHeight="1" x14ac:dyDescent="0.15">
      <c r="A71" s="32"/>
      <c r="B71" s="172" t="s">
        <v>37</v>
      </c>
      <c r="C71" s="6" t="s">
        <v>60</v>
      </c>
      <c r="D71" s="122">
        <v>876.8</v>
      </c>
      <c r="E71" s="125">
        <v>40</v>
      </c>
      <c r="F71" s="122">
        <v>767.9677419354839</v>
      </c>
      <c r="G71" s="125">
        <v>61.29032258064516</v>
      </c>
      <c r="H71" s="122">
        <v>621.45833333333337</v>
      </c>
      <c r="I71" s="125">
        <v>79.166666666666671</v>
      </c>
      <c r="J71" s="122">
        <v>524.08888888888885</v>
      </c>
      <c r="K71" s="125">
        <v>71.111111111111114</v>
      </c>
      <c r="L71" s="122">
        <v>23.5</v>
      </c>
      <c r="M71" s="125">
        <v>50</v>
      </c>
      <c r="N71" s="122">
        <v>13.200000000000001</v>
      </c>
      <c r="O71" s="125">
        <v>60.000000000000007</v>
      </c>
      <c r="P71" s="122">
        <v>0</v>
      </c>
      <c r="Q71" s="125"/>
      <c r="R71" s="122">
        <v>0</v>
      </c>
      <c r="S71" s="125"/>
      <c r="T71" s="122">
        <v>0</v>
      </c>
      <c r="U71" s="125"/>
      <c r="V71" s="122">
        <v>2827.0149641577059</v>
      </c>
      <c r="W71" s="125">
        <v>56.136119224736014</v>
      </c>
    </row>
    <row r="72" spans="1:23" ht="24" customHeight="1" x14ac:dyDescent="0.15">
      <c r="A72" s="32"/>
      <c r="B72" s="173"/>
      <c r="C72" s="4" t="s">
        <v>61</v>
      </c>
      <c r="D72" s="119">
        <v>876.8</v>
      </c>
      <c r="E72" s="126">
        <v>40</v>
      </c>
      <c r="F72" s="119">
        <v>404.19354838709683</v>
      </c>
      <c r="G72" s="126">
        <v>32.258064516129039</v>
      </c>
      <c r="H72" s="119">
        <v>163.54166666666669</v>
      </c>
      <c r="I72" s="126">
        <v>20.833333333333336</v>
      </c>
      <c r="J72" s="119">
        <v>163.77777777777777</v>
      </c>
      <c r="K72" s="126">
        <v>22.222222222222225</v>
      </c>
      <c r="L72" s="119">
        <v>13.428571428571429</v>
      </c>
      <c r="M72" s="126">
        <v>28.571428571428569</v>
      </c>
      <c r="N72" s="119">
        <v>4.4000000000000004</v>
      </c>
      <c r="O72" s="126">
        <v>20</v>
      </c>
      <c r="P72" s="119">
        <v>0</v>
      </c>
      <c r="Q72" s="126"/>
      <c r="R72" s="119">
        <v>0</v>
      </c>
      <c r="S72" s="126"/>
      <c r="T72" s="119">
        <v>0</v>
      </c>
      <c r="U72" s="126"/>
      <c r="V72" s="119">
        <v>1626.1415642601128</v>
      </c>
      <c r="W72" s="126">
        <v>32.290340831217492</v>
      </c>
    </row>
    <row r="73" spans="1:23" ht="24" customHeight="1" x14ac:dyDescent="0.15">
      <c r="A73" s="32"/>
      <c r="B73" s="30"/>
      <c r="C73" s="4" t="s">
        <v>62</v>
      </c>
      <c r="D73" s="119">
        <v>438.4</v>
      </c>
      <c r="E73" s="126">
        <v>20</v>
      </c>
      <c r="F73" s="119">
        <v>80.838709677419359</v>
      </c>
      <c r="G73" s="126">
        <v>6.4516129032258061</v>
      </c>
      <c r="H73" s="119">
        <v>0</v>
      </c>
      <c r="I73" s="126">
        <v>0</v>
      </c>
      <c r="J73" s="119">
        <v>49.133333333333326</v>
      </c>
      <c r="K73" s="126">
        <v>6.666666666666667</v>
      </c>
      <c r="L73" s="119">
        <v>10.071428571428571</v>
      </c>
      <c r="M73" s="126">
        <v>21.428571428571427</v>
      </c>
      <c r="N73" s="119">
        <v>4.4000000000000004</v>
      </c>
      <c r="O73" s="126">
        <v>20</v>
      </c>
      <c r="P73" s="119">
        <v>0</v>
      </c>
      <c r="Q73" s="126"/>
      <c r="R73" s="119">
        <v>0</v>
      </c>
      <c r="S73" s="126"/>
      <c r="T73" s="119">
        <v>0</v>
      </c>
      <c r="U73" s="126"/>
      <c r="V73" s="119">
        <v>582.84347158218122</v>
      </c>
      <c r="W73" s="126">
        <v>11.573539944046491</v>
      </c>
    </row>
    <row r="74" spans="1:23" ht="24" customHeight="1" x14ac:dyDescent="0.15">
      <c r="A74" s="32"/>
      <c r="B74" s="31"/>
      <c r="C74" s="5" t="s">
        <v>63</v>
      </c>
      <c r="D74" s="123">
        <v>0</v>
      </c>
      <c r="E74" s="127">
        <v>0</v>
      </c>
      <c r="F74" s="123">
        <v>0</v>
      </c>
      <c r="G74" s="127">
        <v>0</v>
      </c>
      <c r="H74" s="123">
        <v>0</v>
      </c>
      <c r="I74" s="127">
        <v>0</v>
      </c>
      <c r="J74" s="123">
        <v>0</v>
      </c>
      <c r="K74" s="127">
        <v>0</v>
      </c>
      <c r="L74" s="123">
        <v>0</v>
      </c>
      <c r="M74" s="127">
        <v>0</v>
      </c>
      <c r="N74" s="123">
        <v>0</v>
      </c>
      <c r="O74" s="127">
        <v>0</v>
      </c>
      <c r="P74" s="123">
        <v>0</v>
      </c>
      <c r="Q74" s="127"/>
      <c r="R74" s="123">
        <v>0</v>
      </c>
      <c r="S74" s="127"/>
      <c r="T74" s="123">
        <v>0</v>
      </c>
      <c r="U74" s="127"/>
      <c r="V74" s="123">
        <v>0</v>
      </c>
      <c r="W74" s="127">
        <v>0</v>
      </c>
    </row>
    <row r="75" spans="1:23" ht="24" customHeight="1" x14ac:dyDescent="0.15">
      <c r="A75" s="32"/>
      <c r="B75" s="33"/>
      <c r="C75" s="27" t="s">
        <v>32</v>
      </c>
      <c r="D75" s="115">
        <v>2192</v>
      </c>
      <c r="E75" s="128">
        <v>100</v>
      </c>
      <c r="F75" s="115">
        <v>1253</v>
      </c>
      <c r="G75" s="128">
        <v>100</v>
      </c>
      <c r="H75" s="115">
        <v>785</v>
      </c>
      <c r="I75" s="128">
        <v>100</v>
      </c>
      <c r="J75" s="115">
        <v>736.99999999999989</v>
      </c>
      <c r="K75" s="128">
        <v>100</v>
      </c>
      <c r="L75" s="115">
        <v>47</v>
      </c>
      <c r="M75" s="128">
        <v>100</v>
      </c>
      <c r="N75" s="115">
        <v>22</v>
      </c>
      <c r="O75" s="128">
        <v>100</v>
      </c>
      <c r="P75" s="115">
        <v>0</v>
      </c>
      <c r="Q75" s="128" t="s">
        <v>113</v>
      </c>
      <c r="R75" s="115">
        <v>0</v>
      </c>
      <c r="S75" s="128" t="s">
        <v>113</v>
      </c>
      <c r="T75" s="115">
        <v>0</v>
      </c>
      <c r="U75" s="128" t="s">
        <v>113</v>
      </c>
      <c r="V75" s="115">
        <v>5036</v>
      </c>
      <c r="W75" s="128">
        <v>100</v>
      </c>
    </row>
    <row r="76" spans="1:23" ht="24" customHeight="1" x14ac:dyDescent="0.15">
      <c r="A76" s="32"/>
      <c r="B76" s="172" t="s">
        <v>5</v>
      </c>
      <c r="C76" s="6" t="s">
        <v>60</v>
      </c>
      <c r="D76" s="122">
        <v>0</v>
      </c>
      <c r="E76" s="125">
        <v>0</v>
      </c>
      <c r="F76" s="122">
        <v>1063.5714285714287</v>
      </c>
      <c r="G76" s="125">
        <v>71.428571428571431</v>
      </c>
      <c r="H76" s="122">
        <v>672.54545454545462</v>
      </c>
      <c r="I76" s="125">
        <v>81.818181818181813</v>
      </c>
      <c r="J76" s="122">
        <v>504.65625</v>
      </c>
      <c r="K76" s="125">
        <v>65.625</v>
      </c>
      <c r="L76" s="122">
        <v>72.960000000000008</v>
      </c>
      <c r="M76" s="125">
        <v>48</v>
      </c>
      <c r="N76" s="122">
        <v>7.4</v>
      </c>
      <c r="O76" s="125">
        <v>20</v>
      </c>
      <c r="P76" s="122">
        <v>7</v>
      </c>
      <c r="Q76" s="125">
        <v>100</v>
      </c>
      <c r="R76" s="122">
        <v>0</v>
      </c>
      <c r="S76" s="125"/>
      <c r="T76" s="122">
        <v>0</v>
      </c>
      <c r="U76" s="125"/>
      <c r="V76" s="122">
        <v>2328.1331331168835</v>
      </c>
      <c r="W76" s="125">
        <v>63.889493224941916</v>
      </c>
    </row>
    <row r="77" spans="1:23" ht="24" customHeight="1" x14ac:dyDescent="0.15">
      <c r="A77" s="32"/>
      <c r="B77" s="173"/>
      <c r="C77" s="4" t="s">
        <v>61</v>
      </c>
      <c r="D77" s="119">
        <v>368</v>
      </c>
      <c r="E77" s="126">
        <v>100</v>
      </c>
      <c r="F77" s="119">
        <v>425.42857142857144</v>
      </c>
      <c r="G77" s="126">
        <v>28.571428571428569</v>
      </c>
      <c r="H77" s="119">
        <v>74.727272727272734</v>
      </c>
      <c r="I77" s="126">
        <v>9.0909090909090899</v>
      </c>
      <c r="J77" s="119">
        <v>192.25</v>
      </c>
      <c r="K77" s="126">
        <v>25</v>
      </c>
      <c r="L77" s="119">
        <v>48.64</v>
      </c>
      <c r="M77" s="126">
        <v>31.999999999999996</v>
      </c>
      <c r="N77" s="119">
        <v>22.200000000000003</v>
      </c>
      <c r="O77" s="126">
        <v>60.000000000000007</v>
      </c>
      <c r="P77" s="119">
        <v>0</v>
      </c>
      <c r="Q77" s="126">
        <v>0</v>
      </c>
      <c r="R77" s="119">
        <v>0</v>
      </c>
      <c r="S77" s="126"/>
      <c r="T77" s="119">
        <v>0</v>
      </c>
      <c r="U77" s="126"/>
      <c r="V77" s="119">
        <v>1131.2458441558442</v>
      </c>
      <c r="W77" s="126">
        <v>31.044068171126348</v>
      </c>
    </row>
    <row r="78" spans="1:23" ht="24" customHeight="1" x14ac:dyDescent="0.15">
      <c r="A78" s="32"/>
      <c r="B78" s="30"/>
      <c r="C78" s="4" t="s">
        <v>62</v>
      </c>
      <c r="D78" s="119">
        <v>0</v>
      </c>
      <c r="E78" s="126">
        <v>0</v>
      </c>
      <c r="F78" s="119">
        <v>0</v>
      </c>
      <c r="G78" s="126">
        <v>0</v>
      </c>
      <c r="H78" s="119">
        <v>74.727272727272734</v>
      </c>
      <c r="I78" s="126">
        <v>9.0909090909090899</v>
      </c>
      <c r="J78" s="119">
        <v>72.09375</v>
      </c>
      <c r="K78" s="126">
        <v>9.375</v>
      </c>
      <c r="L78" s="119">
        <v>24.32</v>
      </c>
      <c r="M78" s="126">
        <v>15.999999999999998</v>
      </c>
      <c r="N78" s="119">
        <v>7.4</v>
      </c>
      <c r="O78" s="126">
        <v>20</v>
      </c>
      <c r="P78" s="119">
        <v>0</v>
      </c>
      <c r="Q78" s="126">
        <v>0</v>
      </c>
      <c r="R78" s="119">
        <v>0</v>
      </c>
      <c r="S78" s="126"/>
      <c r="T78" s="119">
        <v>0</v>
      </c>
      <c r="U78" s="126"/>
      <c r="V78" s="119">
        <v>178.54102272727275</v>
      </c>
      <c r="W78" s="126">
        <v>4.8995889881249379</v>
      </c>
    </row>
    <row r="79" spans="1:23" ht="24" customHeight="1" x14ac:dyDescent="0.15">
      <c r="A79" s="32"/>
      <c r="B79" s="31"/>
      <c r="C79" s="5" t="s">
        <v>63</v>
      </c>
      <c r="D79" s="123">
        <v>0</v>
      </c>
      <c r="E79" s="127">
        <v>0</v>
      </c>
      <c r="F79" s="123">
        <v>0</v>
      </c>
      <c r="G79" s="127">
        <v>0</v>
      </c>
      <c r="H79" s="123">
        <v>0</v>
      </c>
      <c r="I79" s="127">
        <v>0</v>
      </c>
      <c r="J79" s="123">
        <v>0</v>
      </c>
      <c r="K79" s="127">
        <v>0</v>
      </c>
      <c r="L79" s="123">
        <v>6.08</v>
      </c>
      <c r="M79" s="127">
        <v>3.9999999999999996</v>
      </c>
      <c r="N79" s="123">
        <v>0</v>
      </c>
      <c r="O79" s="127">
        <v>0</v>
      </c>
      <c r="P79" s="123">
        <v>0</v>
      </c>
      <c r="Q79" s="127">
        <v>0</v>
      </c>
      <c r="R79" s="123">
        <v>0</v>
      </c>
      <c r="S79" s="127"/>
      <c r="T79" s="123">
        <v>0</v>
      </c>
      <c r="U79" s="127"/>
      <c r="V79" s="123">
        <v>6.08</v>
      </c>
      <c r="W79" s="127">
        <v>0.16684961580680571</v>
      </c>
    </row>
    <row r="80" spans="1:23" ht="24" customHeight="1" x14ac:dyDescent="0.15">
      <c r="A80" s="32"/>
      <c r="B80" s="33"/>
      <c r="C80" s="27" t="s">
        <v>32</v>
      </c>
      <c r="D80" s="115">
        <v>368</v>
      </c>
      <c r="E80" s="128">
        <v>100</v>
      </c>
      <c r="F80" s="115">
        <v>1489</v>
      </c>
      <c r="G80" s="128">
        <v>100</v>
      </c>
      <c r="H80" s="115">
        <v>822.00000000000011</v>
      </c>
      <c r="I80" s="128">
        <v>100</v>
      </c>
      <c r="J80" s="115">
        <v>769</v>
      </c>
      <c r="K80" s="128">
        <v>100</v>
      </c>
      <c r="L80" s="115">
        <v>152.00000000000003</v>
      </c>
      <c r="M80" s="128">
        <v>100</v>
      </c>
      <c r="N80" s="115">
        <v>37</v>
      </c>
      <c r="O80" s="128">
        <v>100</v>
      </c>
      <c r="P80" s="115">
        <v>7</v>
      </c>
      <c r="Q80" s="128">
        <v>100</v>
      </c>
      <c r="R80" s="115">
        <v>0</v>
      </c>
      <c r="S80" s="128" t="s">
        <v>113</v>
      </c>
      <c r="T80" s="115">
        <v>0</v>
      </c>
      <c r="U80" s="128" t="s">
        <v>113</v>
      </c>
      <c r="V80" s="115">
        <v>3644</v>
      </c>
      <c r="W80" s="128">
        <v>100</v>
      </c>
    </row>
    <row r="81" spans="1:23" ht="24" customHeight="1" x14ac:dyDescent="0.15">
      <c r="A81" s="32"/>
      <c r="B81" s="179" t="s">
        <v>38</v>
      </c>
      <c r="C81" s="6" t="s">
        <v>60</v>
      </c>
      <c r="D81" s="140">
        <v>4261.8596153846156</v>
      </c>
      <c r="E81" s="125">
        <v>65.587251698747551</v>
      </c>
      <c r="F81" s="122">
        <v>10221.401539844892</v>
      </c>
      <c r="G81" s="125">
        <v>70.962243403532995</v>
      </c>
      <c r="H81" s="122">
        <v>5800.1712851102384</v>
      </c>
      <c r="I81" s="125">
        <v>71.150285636779174</v>
      </c>
      <c r="J81" s="122">
        <v>4949.7143303782505</v>
      </c>
      <c r="K81" s="125">
        <v>59.570517876739082</v>
      </c>
      <c r="L81" s="122">
        <v>398.45542039355996</v>
      </c>
      <c r="M81" s="125">
        <v>50.9533785669514</v>
      </c>
      <c r="N81" s="122">
        <v>81.451612903225822</v>
      </c>
      <c r="O81" s="125">
        <v>24.459943814782527</v>
      </c>
      <c r="P81" s="122">
        <v>18.694444444444443</v>
      </c>
      <c r="Q81" s="125">
        <v>34.619341563786001</v>
      </c>
      <c r="R81" s="122">
        <v>0</v>
      </c>
      <c r="S81" s="125">
        <v>0</v>
      </c>
      <c r="T81" s="122">
        <v>0</v>
      </c>
      <c r="U81" s="125">
        <v>0</v>
      </c>
      <c r="V81" s="122">
        <v>25731.748248459229</v>
      </c>
      <c r="W81" s="125">
        <v>66.761145340163523</v>
      </c>
    </row>
    <row r="82" spans="1:23" ht="24" customHeight="1" x14ac:dyDescent="0.15">
      <c r="A82" s="32"/>
      <c r="B82" s="180"/>
      <c r="C82" s="4" t="s">
        <v>61</v>
      </c>
      <c r="D82" s="138">
        <v>1797.7403846153845</v>
      </c>
      <c r="E82" s="126">
        <v>27.666057011624879</v>
      </c>
      <c r="F82" s="119">
        <v>3525.6311790491181</v>
      </c>
      <c r="G82" s="126">
        <v>24.476750757075244</v>
      </c>
      <c r="H82" s="119">
        <v>1919.0831697372396</v>
      </c>
      <c r="I82" s="126">
        <v>23.541255762233064</v>
      </c>
      <c r="J82" s="119">
        <v>2226.6307968147321</v>
      </c>
      <c r="K82" s="126">
        <v>26.797819193822747</v>
      </c>
      <c r="L82" s="119">
        <v>242.60102223358035</v>
      </c>
      <c r="M82" s="126">
        <v>31.023148623219992</v>
      </c>
      <c r="N82" s="119">
        <v>111.06693548387098</v>
      </c>
      <c r="O82" s="126">
        <v>33.353434079240529</v>
      </c>
      <c r="P82" s="119">
        <v>11.25</v>
      </c>
      <c r="Q82" s="126">
        <v>20.833333333333336</v>
      </c>
      <c r="R82" s="119">
        <v>0</v>
      </c>
      <c r="S82" s="126">
        <v>0</v>
      </c>
      <c r="T82" s="119">
        <v>0</v>
      </c>
      <c r="U82" s="126">
        <v>0</v>
      </c>
      <c r="V82" s="119">
        <v>9834.0034879339255</v>
      </c>
      <c r="W82" s="126">
        <v>25.514369633743939</v>
      </c>
    </row>
    <row r="83" spans="1:23" ht="24" customHeight="1" x14ac:dyDescent="0.15">
      <c r="A83" s="32"/>
      <c r="B83" s="180"/>
      <c r="C83" s="4" t="s">
        <v>62</v>
      </c>
      <c r="D83" s="143">
        <v>438.4</v>
      </c>
      <c r="E83" s="126">
        <v>6.7466912896275781</v>
      </c>
      <c r="F83" s="119">
        <v>514.33870967741939</v>
      </c>
      <c r="G83" s="126">
        <v>3.5708047047863052</v>
      </c>
      <c r="H83" s="119">
        <v>382.37345212926613</v>
      </c>
      <c r="I83" s="126">
        <v>4.6905477444708801</v>
      </c>
      <c r="J83" s="119">
        <v>944.00392543859641</v>
      </c>
      <c r="K83" s="126">
        <v>11.361221873132704</v>
      </c>
      <c r="L83" s="119">
        <v>116.49504216713518</v>
      </c>
      <c r="M83" s="126">
        <v>14.897064215746186</v>
      </c>
      <c r="N83" s="119">
        <v>99.849193548387106</v>
      </c>
      <c r="O83" s="126">
        <v>29.98474280732345</v>
      </c>
      <c r="P83" s="119">
        <v>14.472222222222223</v>
      </c>
      <c r="Q83" s="126">
        <v>26.800411522633748</v>
      </c>
      <c r="R83" s="119">
        <v>2</v>
      </c>
      <c r="S83" s="126">
        <v>28.571428571428569</v>
      </c>
      <c r="T83" s="119">
        <v>1</v>
      </c>
      <c r="U83" s="126">
        <v>25</v>
      </c>
      <c r="V83" s="119">
        <v>2512.9325451830264</v>
      </c>
      <c r="W83" s="126">
        <v>6.5198156479335454</v>
      </c>
    </row>
    <row r="84" spans="1:23" ht="24" customHeight="1" x14ac:dyDescent="0.15">
      <c r="A84" s="32"/>
      <c r="B84" s="31"/>
      <c r="C84" s="5" t="s">
        <v>63</v>
      </c>
      <c r="D84" s="139">
        <v>0</v>
      </c>
      <c r="E84" s="127">
        <v>0</v>
      </c>
      <c r="F84" s="123">
        <v>142.62857142857143</v>
      </c>
      <c r="G84" s="127">
        <v>0.99020113460546677</v>
      </c>
      <c r="H84" s="123">
        <v>50.372093023255815</v>
      </c>
      <c r="I84" s="127">
        <v>0.61791085651687705</v>
      </c>
      <c r="J84" s="123">
        <v>188.65094736842104</v>
      </c>
      <c r="K84" s="127">
        <v>2.2704410563054647</v>
      </c>
      <c r="L84" s="123">
        <v>24.448515205724505</v>
      </c>
      <c r="M84" s="127">
        <v>3.1264085940824171</v>
      </c>
      <c r="N84" s="123">
        <v>40.63225806451613</v>
      </c>
      <c r="O84" s="127">
        <v>12.201879298653489</v>
      </c>
      <c r="P84" s="123">
        <v>9.5833333333333339</v>
      </c>
      <c r="Q84" s="127">
        <v>17.746913580246915</v>
      </c>
      <c r="R84" s="123">
        <v>5</v>
      </c>
      <c r="S84" s="127">
        <v>71.428571428571431</v>
      </c>
      <c r="T84" s="123">
        <v>3</v>
      </c>
      <c r="U84" s="127">
        <v>75</v>
      </c>
      <c r="V84" s="123">
        <v>464.3157184238222</v>
      </c>
      <c r="W84" s="127">
        <v>1.204669378158997</v>
      </c>
    </row>
    <row r="85" spans="1:23" ht="24" customHeight="1" x14ac:dyDescent="0.15">
      <c r="A85" s="32"/>
      <c r="B85" s="33"/>
      <c r="C85" s="27" t="s">
        <v>32</v>
      </c>
      <c r="D85" s="115">
        <v>6498</v>
      </c>
      <c r="E85" s="128">
        <v>100</v>
      </c>
      <c r="F85" s="115">
        <v>14404</v>
      </c>
      <c r="G85" s="128">
        <v>100</v>
      </c>
      <c r="H85" s="115">
        <v>8152</v>
      </c>
      <c r="I85" s="128">
        <v>100</v>
      </c>
      <c r="J85" s="115">
        <v>8309</v>
      </c>
      <c r="K85" s="128">
        <v>100</v>
      </c>
      <c r="L85" s="115">
        <v>782</v>
      </c>
      <c r="M85" s="128">
        <v>100</v>
      </c>
      <c r="N85" s="115">
        <v>333.00000000000006</v>
      </c>
      <c r="O85" s="128">
        <v>100</v>
      </c>
      <c r="P85" s="115">
        <v>54</v>
      </c>
      <c r="Q85" s="128">
        <v>100</v>
      </c>
      <c r="R85" s="115">
        <v>7</v>
      </c>
      <c r="S85" s="128">
        <v>100</v>
      </c>
      <c r="T85" s="115">
        <v>4</v>
      </c>
      <c r="U85" s="128">
        <v>100</v>
      </c>
      <c r="V85" s="115">
        <v>38543</v>
      </c>
      <c r="W85" s="128">
        <v>100</v>
      </c>
    </row>
    <row r="86" spans="1:23" ht="24" customHeight="1" x14ac:dyDescent="0.15">
      <c r="A86" s="32"/>
      <c r="B86" s="172" t="s">
        <v>39</v>
      </c>
      <c r="C86" s="6" t="s">
        <v>60</v>
      </c>
      <c r="D86" s="129">
        <v>995</v>
      </c>
      <c r="E86" s="130">
        <v>100</v>
      </c>
      <c r="F86" s="122">
        <v>1150.8</v>
      </c>
      <c r="G86" s="125">
        <v>84.000000000000014</v>
      </c>
      <c r="H86" s="122">
        <v>383.72727272727269</v>
      </c>
      <c r="I86" s="125">
        <v>81.818181818181827</v>
      </c>
      <c r="J86" s="122">
        <v>300.89999999999998</v>
      </c>
      <c r="K86" s="125">
        <v>56.666666666666664</v>
      </c>
      <c r="L86" s="122">
        <v>3.8181818181818183</v>
      </c>
      <c r="M86" s="125">
        <v>18.18181818181818</v>
      </c>
      <c r="N86" s="122">
        <v>0</v>
      </c>
      <c r="O86" s="125">
        <v>0</v>
      </c>
      <c r="P86" s="122">
        <v>0</v>
      </c>
      <c r="Q86" s="125"/>
      <c r="R86" s="122">
        <v>0</v>
      </c>
      <c r="S86" s="125"/>
      <c r="T86" s="122">
        <v>0</v>
      </c>
      <c r="U86" s="125"/>
      <c r="V86" s="122">
        <v>2834.2454545454548</v>
      </c>
      <c r="W86" s="125">
        <v>83.311153866709432</v>
      </c>
    </row>
    <row r="87" spans="1:23" ht="24" customHeight="1" x14ac:dyDescent="0.15">
      <c r="A87" s="32"/>
      <c r="B87" s="173"/>
      <c r="C87" s="4" t="s">
        <v>61</v>
      </c>
      <c r="D87" s="119">
        <v>0</v>
      </c>
      <c r="E87" s="126">
        <v>0</v>
      </c>
      <c r="F87" s="119">
        <v>164.39999999999998</v>
      </c>
      <c r="G87" s="126">
        <v>12.000000000000002</v>
      </c>
      <c r="H87" s="119">
        <v>85.272727272727266</v>
      </c>
      <c r="I87" s="126">
        <v>18.181818181818183</v>
      </c>
      <c r="J87" s="119">
        <v>141.6</v>
      </c>
      <c r="K87" s="126">
        <v>26.666666666666668</v>
      </c>
      <c r="L87" s="119">
        <v>7.6363636363636367</v>
      </c>
      <c r="M87" s="126">
        <v>36.36363636363636</v>
      </c>
      <c r="N87" s="119">
        <v>8</v>
      </c>
      <c r="O87" s="126">
        <v>50</v>
      </c>
      <c r="P87" s="119">
        <v>0</v>
      </c>
      <c r="Q87" s="126"/>
      <c r="R87" s="119">
        <v>0</v>
      </c>
      <c r="S87" s="126"/>
      <c r="T87" s="119">
        <v>0</v>
      </c>
      <c r="U87" s="126"/>
      <c r="V87" s="119">
        <v>406.90909090909088</v>
      </c>
      <c r="W87" s="126">
        <v>11.960878627545293</v>
      </c>
    </row>
    <row r="88" spans="1:23" ht="24" customHeight="1" x14ac:dyDescent="0.15">
      <c r="A88" s="32"/>
      <c r="B88" s="173"/>
      <c r="C88" s="4" t="s">
        <v>62</v>
      </c>
      <c r="D88" s="119">
        <v>0</v>
      </c>
      <c r="E88" s="126">
        <v>0</v>
      </c>
      <c r="F88" s="119">
        <v>0</v>
      </c>
      <c r="G88" s="126">
        <v>0</v>
      </c>
      <c r="H88" s="119">
        <v>0</v>
      </c>
      <c r="I88" s="126">
        <v>0</v>
      </c>
      <c r="J88" s="119">
        <v>88.5</v>
      </c>
      <c r="K88" s="126">
        <v>16.666666666666664</v>
      </c>
      <c r="L88" s="119">
        <v>7.6363636363636367</v>
      </c>
      <c r="M88" s="126">
        <v>36.36363636363636</v>
      </c>
      <c r="N88" s="119">
        <v>0</v>
      </c>
      <c r="O88" s="126">
        <v>0</v>
      </c>
      <c r="P88" s="119">
        <v>0</v>
      </c>
      <c r="Q88" s="126"/>
      <c r="R88" s="119">
        <v>0</v>
      </c>
      <c r="S88" s="126"/>
      <c r="T88" s="119">
        <v>0</v>
      </c>
      <c r="U88" s="126"/>
      <c r="V88" s="119">
        <v>96.13636363636364</v>
      </c>
      <c r="W88" s="126">
        <v>2.8258778258778259</v>
      </c>
    </row>
    <row r="89" spans="1:23" ht="24" customHeight="1" x14ac:dyDescent="0.15">
      <c r="A89" s="32"/>
      <c r="B89" s="31"/>
      <c r="C89" s="5" t="s">
        <v>63</v>
      </c>
      <c r="D89" s="123">
        <v>0</v>
      </c>
      <c r="E89" s="127">
        <v>0</v>
      </c>
      <c r="F89" s="123">
        <v>54.8</v>
      </c>
      <c r="G89" s="127">
        <v>4.0000000000000009</v>
      </c>
      <c r="H89" s="123">
        <v>0</v>
      </c>
      <c r="I89" s="127">
        <v>0</v>
      </c>
      <c r="J89" s="123">
        <v>0</v>
      </c>
      <c r="K89" s="127">
        <v>0</v>
      </c>
      <c r="L89" s="123">
        <v>1.9090909090909092</v>
      </c>
      <c r="M89" s="127">
        <v>9.0909090909090899</v>
      </c>
      <c r="N89" s="123">
        <v>8</v>
      </c>
      <c r="O89" s="127">
        <v>50</v>
      </c>
      <c r="P89" s="123">
        <v>0</v>
      </c>
      <c r="Q89" s="127"/>
      <c r="R89" s="123">
        <v>0</v>
      </c>
      <c r="S89" s="127"/>
      <c r="T89" s="123">
        <v>0</v>
      </c>
      <c r="U89" s="127"/>
      <c r="V89" s="123">
        <v>64.709090909090904</v>
      </c>
      <c r="W89" s="127">
        <v>1.9020896798674574</v>
      </c>
    </row>
    <row r="90" spans="1:23" ht="24" customHeight="1" x14ac:dyDescent="0.15">
      <c r="A90" s="32"/>
      <c r="B90" s="33"/>
      <c r="C90" s="27" t="s">
        <v>32</v>
      </c>
      <c r="D90" s="131">
        <v>995</v>
      </c>
      <c r="E90" s="132">
        <v>100</v>
      </c>
      <c r="F90" s="115">
        <v>1369.9999999999998</v>
      </c>
      <c r="G90" s="128">
        <v>100</v>
      </c>
      <c r="H90" s="115">
        <v>468.99999999999994</v>
      </c>
      <c r="I90" s="128">
        <v>100</v>
      </c>
      <c r="J90" s="115">
        <v>531</v>
      </c>
      <c r="K90" s="128">
        <v>100</v>
      </c>
      <c r="L90" s="115">
        <v>21.000000000000004</v>
      </c>
      <c r="M90" s="128">
        <v>100</v>
      </c>
      <c r="N90" s="115">
        <v>16</v>
      </c>
      <c r="O90" s="128">
        <v>100</v>
      </c>
      <c r="P90" s="115">
        <v>0</v>
      </c>
      <c r="Q90" s="128" t="s">
        <v>113</v>
      </c>
      <c r="R90" s="115">
        <v>0</v>
      </c>
      <c r="S90" s="128" t="s">
        <v>113</v>
      </c>
      <c r="T90" s="115">
        <v>0</v>
      </c>
      <c r="U90" s="128" t="s">
        <v>113</v>
      </c>
      <c r="V90" s="115">
        <v>3402</v>
      </c>
      <c r="W90" s="128">
        <v>100</v>
      </c>
    </row>
    <row r="91" spans="1:23" ht="24" customHeight="1" x14ac:dyDescent="0.15">
      <c r="A91" s="32"/>
      <c r="B91" s="172" t="s">
        <v>40</v>
      </c>
      <c r="C91" s="6" t="s">
        <v>60</v>
      </c>
      <c r="D91" s="122">
        <v>0</v>
      </c>
      <c r="E91" s="125" t="s">
        <v>113</v>
      </c>
      <c r="F91" s="122">
        <v>271.5</v>
      </c>
      <c r="G91" s="125">
        <v>50</v>
      </c>
      <c r="H91" s="122">
        <v>144.75</v>
      </c>
      <c r="I91" s="125">
        <v>75</v>
      </c>
      <c r="J91" s="122">
        <v>170.05882352941177</v>
      </c>
      <c r="K91" s="125">
        <v>41.17647058823529</v>
      </c>
      <c r="L91" s="122">
        <v>6.6</v>
      </c>
      <c r="M91" s="125">
        <v>20</v>
      </c>
      <c r="N91" s="122">
        <v>0</v>
      </c>
      <c r="O91" s="125">
        <v>0</v>
      </c>
      <c r="P91" s="122">
        <v>0</v>
      </c>
      <c r="Q91" s="125" t="s">
        <v>113</v>
      </c>
      <c r="R91" s="122">
        <v>0</v>
      </c>
      <c r="S91" s="125" t="s">
        <v>113</v>
      </c>
      <c r="T91" s="122">
        <v>0</v>
      </c>
      <c r="U91" s="125" t="s">
        <v>113</v>
      </c>
      <c r="V91" s="122">
        <v>592.90882352941173</v>
      </c>
      <c r="W91" s="125">
        <v>49.491554551703821</v>
      </c>
    </row>
    <row r="92" spans="1:23" ht="24" customHeight="1" x14ac:dyDescent="0.15">
      <c r="A92" s="32"/>
      <c r="B92" s="173"/>
      <c r="C92" s="4" t="s">
        <v>61</v>
      </c>
      <c r="D92" s="119">
        <v>0</v>
      </c>
      <c r="E92" s="126" t="s">
        <v>113</v>
      </c>
      <c r="F92" s="119">
        <v>181</v>
      </c>
      <c r="G92" s="126">
        <v>33.333333333333329</v>
      </c>
      <c r="H92" s="119">
        <v>48.25</v>
      </c>
      <c r="I92" s="126">
        <v>25</v>
      </c>
      <c r="J92" s="119">
        <v>97.17647058823529</v>
      </c>
      <c r="K92" s="126">
        <v>23.52941176470588</v>
      </c>
      <c r="L92" s="119">
        <v>19.799999999999997</v>
      </c>
      <c r="M92" s="126">
        <v>59.999999999999986</v>
      </c>
      <c r="N92" s="119">
        <v>16</v>
      </c>
      <c r="O92" s="126">
        <v>100</v>
      </c>
      <c r="P92" s="119">
        <v>0</v>
      </c>
      <c r="Q92" s="126" t="s">
        <v>113</v>
      </c>
      <c r="R92" s="119">
        <v>0</v>
      </c>
      <c r="S92" s="126" t="s">
        <v>113</v>
      </c>
      <c r="T92" s="119">
        <v>0</v>
      </c>
      <c r="U92" s="126" t="s">
        <v>113</v>
      </c>
      <c r="V92" s="119">
        <v>362.22647058823532</v>
      </c>
      <c r="W92" s="126">
        <v>30.235932436413631</v>
      </c>
    </row>
    <row r="93" spans="1:23" ht="24" customHeight="1" x14ac:dyDescent="0.15">
      <c r="A93" s="32"/>
      <c r="B93" s="30"/>
      <c r="C93" s="4" t="s">
        <v>62</v>
      </c>
      <c r="D93" s="119">
        <v>0</v>
      </c>
      <c r="E93" s="126" t="s">
        <v>113</v>
      </c>
      <c r="F93" s="119">
        <v>90.5</v>
      </c>
      <c r="G93" s="126">
        <v>16.666666666666664</v>
      </c>
      <c r="H93" s="119">
        <v>0</v>
      </c>
      <c r="I93" s="126">
        <v>0</v>
      </c>
      <c r="J93" s="119">
        <v>97.17647058823529</v>
      </c>
      <c r="K93" s="126">
        <v>23.52941176470588</v>
      </c>
      <c r="L93" s="119">
        <v>6.6</v>
      </c>
      <c r="M93" s="126">
        <v>20</v>
      </c>
      <c r="N93" s="119">
        <v>0</v>
      </c>
      <c r="O93" s="126">
        <v>0</v>
      </c>
      <c r="P93" s="119">
        <v>0</v>
      </c>
      <c r="Q93" s="126" t="s">
        <v>113</v>
      </c>
      <c r="R93" s="119">
        <v>0</v>
      </c>
      <c r="S93" s="126" t="s">
        <v>113</v>
      </c>
      <c r="T93" s="119">
        <v>0</v>
      </c>
      <c r="U93" s="126" t="s">
        <v>113</v>
      </c>
      <c r="V93" s="119">
        <v>194.2764705882353</v>
      </c>
      <c r="W93" s="126">
        <v>16.216733771972898</v>
      </c>
    </row>
    <row r="94" spans="1:23" ht="24" customHeight="1" x14ac:dyDescent="0.15">
      <c r="A94" s="32"/>
      <c r="B94" s="31"/>
      <c r="C94" s="5" t="s">
        <v>63</v>
      </c>
      <c r="D94" s="123">
        <v>0</v>
      </c>
      <c r="E94" s="127" t="s">
        <v>113</v>
      </c>
      <c r="F94" s="123">
        <v>0</v>
      </c>
      <c r="G94" s="127">
        <v>0</v>
      </c>
      <c r="H94" s="123">
        <v>0</v>
      </c>
      <c r="I94" s="127">
        <v>0</v>
      </c>
      <c r="J94" s="123">
        <v>48.588235294117645</v>
      </c>
      <c r="K94" s="127">
        <v>11.76470588235294</v>
      </c>
      <c r="L94" s="123">
        <v>0</v>
      </c>
      <c r="M94" s="127">
        <v>0</v>
      </c>
      <c r="N94" s="123">
        <v>0</v>
      </c>
      <c r="O94" s="127">
        <v>0</v>
      </c>
      <c r="P94" s="123">
        <v>0</v>
      </c>
      <c r="Q94" s="127" t="s">
        <v>113</v>
      </c>
      <c r="R94" s="123">
        <v>0</v>
      </c>
      <c r="S94" s="127" t="s">
        <v>113</v>
      </c>
      <c r="T94" s="123">
        <v>0</v>
      </c>
      <c r="U94" s="127" t="s">
        <v>113</v>
      </c>
      <c r="V94" s="123">
        <v>48.588235294117645</v>
      </c>
      <c r="W94" s="127">
        <v>4.0557792399096533</v>
      </c>
    </row>
    <row r="95" spans="1:23" ht="24" customHeight="1" x14ac:dyDescent="0.15">
      <c r="A95" s="32"/>
      <c r="B95" s="33"/>
      <c r="C95" s="27" t="s">
        <v>32</v>
      </c>
      <c r="D95" s="115">
        <v>0</v>
      </c>
      <c r="E95" s="128" t="s">
        <v>113</v>
      </c>
      <c r="F95" s="115">
        <v>543</v>
      </c>
      <c r="G95" s="128">
        <v>100</v>
      </c>
      <c r="H95" s="115">
        <v>193</v>
      </c>
      <c r="I95" s="128">
        <v>100</v>
      </c>
      <c r="J95" s="115">
        <v>413</v>
      </c>
      <c r="K95" s="128">
        <v>100</v>
      </c>
      <c r="L95" s="115">
        <v>33</v>
      </c>
      <c r="M95" s="128">
        <v>100</v>
      </c>
      <c r="N95" s="115">
        <v>16</v>
      </c>
      <c r="O95" s="128">
        <v>100</v>
      </c>
      <c r="P95" s="115">
        <v>0</v>
      </c>
      <c r="Q95" s="128" t="s">
        <v>113</v>
      </c>
      <c r="R95" s="115">
        <v>0</v>
      </c>
      <c r="S95" s="128" t="s">
        <v>113</v>
      </c>
      <c r="T95" s="115">
        <v>0</v>
      </c>
      <c r="U95" s="128" t="s">
        <v>113</v>
      </c>
      <c r="V95" s="115">
        <v>1198</v>
      </c>
      <c r="W95" s="128">
        <v>100</v>
      </c>
    </row>
    <row r="96" spans="1:23" ht="24" customHeight="1" x14ac:dyDescent="0.15">
      <c r="A96" s="32"/>
      <c r="B96" s="172" t="s">
        <v>41</v>
      </c>
      <c r="C96" s="6" t="s">
        <v>60</v>
      </c>
      <c r="D96" s="122">
        <v>682.66666666666663</v>
      </c>
      <c r="E96" s="125">
        <v>88.888888888888886</v>
      </c>
      <c r="F96" s="122">
        <v>1107.8125</v>
      </c>
      <c r="G96" s="125">
        <v>78.125</v>
      </c>
      <c r="H96" s="122">
        <v>770.43478260869563</v>
      </c>
      <c r="I96" s="125">
        <v>86.956521739130437</v>
      </c>
      <c r="J96" s="122">
        <v>512.695652173913</v>
      </c>
      <c r="K96" s="125">
        <v>63.768115942028977</v>
      </c>
      <c r="L96" s="122">
        <v>42.24</v>
      </c>
      <c r="M96" s="125">
        <v>48.000000000000007</v>
      </c>
      <c r="N96" s="122">
        <v>4.8571428571428568</v>
      </c>
      <c r="O96" s="125">
        <v>28.571428571428569</v>
      </c>
      <c r="P96" s="122">
        <v>0</v>
      </c>
      <c r="Q96" s="125"/>
      <c r="R96" s="122">
        <v>0</v>
      </c>
      <c r="S96" s="125"/>
      <c r="T96" s="122">
        <v>0</v>
      </c>
      <c r="U96" s="125"/>
      <c r="V96" s="122">
        <v>3120.7067443064175</v>
      </c>
      <c r="W96" s="125">
        <v>78.390021208400341</v>
      </c>
    </row>
    <row r="97" spans="1:23" ht="24" customHeight="1" x14ac:dyDescent="0.15">
      <c r="A97" s="32"/>
      <c r="B97" s="173"/>
      <c r="C97" s="4" t="s">
        <v>61</v>
      </c>
      <c r="D97" s="119">
        <v>85.333333333333329</v>
      </c>
      <c r="E97" s="126">
        <v>11.111111111111111</v>
      </c>
      <c r="F97" s="119">
        <v>310.1875</v>
      </c>
      <c r="G97" s="126">
        <v>21.875</v>
      </c>
      <c r="H97" s="119">
        <v>77.043478260869563</v>
      </c>
      <c r="I97" s="126">
        <v>8.695652173913043</v>
      </c>
      <c r="J97" s="119">
        <v>221.39130434782609</v>
      </c>
      <c r="K97" s="126">
        <v>27.536231884057973</v>
      </c>
      <c r="L97" s="119">
        <v>21.12</v>
      </c>
      <c r="M97" s="126">
        <v>24.000000000000004</v>
      </c>
      <c r="N97" s="119">
        <v>7.2857142857142847</v>
      </c>
      <c r="O97" s="126">
        <v>42.857142857142847</v>
      </c>
      <c r="P97" s="119">
        <v>0</v>
      </c>
      <c r="Q97" s="126"/>
      <c r="R97" s="119">
        <v>0</v>
      </c>
      <c r="S97" s="126"/>
      <c r="T97" s="119">
        <v>0</v>
      </c>
      <c r="U97" s="126"/>
      <c r="V97" s="119">
        <v>722.36133022774334</v>
      </c>
      <c r="W97" s="126">
        <v>18.145223065253539</v>
      </c>
    </row>
    <row r="98" spans="1:23" ht="24" customHeight="1" x14ac:dyDescent="0.15">
      <c r="A98" s="32"/>
      <c r="B98" s="173"/>
      <c r="C98" s="4" t="s">
        <v>62</v>
      </c>
      <c r="D98" s="119">
        <v>0</v>
      </c>
      <c r="E98" s="126">
        <v>0</v>
      </c>
      <c r="F98" s="119">
        <v>0</v>
      </c>
      <c r="G98" s="126">
        <v>0</v>
      </c>
      <c r="H98" s="119">
        <v>38.521739130434781</v>
      </c>
      <c r="I98" s="126">
        <v>4.3478260869565215</v>
      </c>
      <c r="J98" s="119">
        <v>69.913043478260875</v>
      </c>
      <c r="K98" s="126">
        <v>8.6956521739130448</v>
      </c>
      <c r="L98" s="119">
        <v>21.12</v>
      </c>
      <c r="M98" s="126">
        <v>24.000000000000004</v>
      </c>
      <c r="N98" s="119">
        <v>4.8571428571428568</v>
      </c>
      <c r="O98" s="126">
        <v>28.571428571428569</v>
      </c>
      <c r="P98" s="119">
        <v>0</v>
      </c>
      <c r="Q98" s="126"/>
      <c r="R98" s="119">
        <v>0</v>
      </c>
      <c r="S98" s="126"/>
      <c r="T98" s="119">
        <v>0</v>
      </c>
      <c r="U98" s="126"/>
      <c r="V98" s="119">
        <v>134.41192546583852</v>
      </c>
      <c r="W98" s="126">
        <v>3.3763357313699704</v>
      </c>
    </row>
    <row r="99" spans="1:23" ht="24" customHeight="1" x14ac:dyDescent="0.15">
      <c r="A99" s="32"/>
      <c r="B99" s="31"/>
      <c r="C99" s="5" t="s">
        <v>63</v>
      </c>
      <c r="D99" s="123">
        <v>0</v>
      </c>
      <c r="E99" s="127">
        <v>0</v>
      </c>
      <c r="F99" s="123">
        <v>0</v>
      </c>
      <c r="G99" s="127">
        <v>0</v>
      </c>
      <c r="H99" s="123">
        <v>0</v>
      </c>
      <c r="I99" s="127">
        <v>0</v>
      </c>
      <c r="J99" s="123">
        <v>0</v>
      </c>
      <c r="K99" s="127">
        <v>0</v>
      </c>
      <c r="L99" s="123">
        <v>3.52</v>
      </c>
      <c r="M99" s="127">
        <v>4</v>
      </c>
      <c r="N99" s="123">
        <v>0</v>
      </c>
      <c r="O99" s="127">
        <v>0</v>
      </c>
      <c r="P99" s="123">
        <v>0</v>
      </c>
      <c r="Q99" s="127"/>
      <c r="R99" s="123">
        <v>0</v>
      </c>
      <c r="S99" s="127"/>
      <c r="T99" s="123">
        <v>0</v>
      </c>
      <c r="U99" s="127"/>
      <c r="V99" s="123">
        <v>3.52</v>
      </c>
      <c r="W99" s="127">
        <v>8.8419994976136645E-2</v>
      </c>
    </row>
    <row r="100" spans="1:23" ht="24" customHeight="1" x14ac:dyDescent="0.15">
      <c r="A100" s="36"/>
      <c r="B100" s="33"/>
      <c r="C100" s="27" t="s">
        <v>32</v>
      </c>
      <c r="D100" s="115">
        <v>768</v>
      </c>
      <c r="E100" s="128">
        <v>100</v>
      </c>
      <c r="F100" s="115">
        <v>1418</v>
      </c>
      <c r="G100" s="128">
        <v>100</v>
      </c>
      <c r="H100" s="115">
        <v>886</v>
      </c>
      <c r="I100" s="128">
        <v>100</v>
      </c>
      <c r="J100" s="115">
        <v>804</v>
      </c>
      <c r="K100" s="128">
        <v>100</v>
      </c>
      <c r="L100" s="115">
        <v>88</v>
      </c>
      <c r="M100" s="128">
        <v>100</v>
      </c>
      <c r="N100" s="115">
        <v>17</v>
      </c>
      <c r="O100" s="128">
        <v>100</v>
      </c>
      <c r="P100" s="115">
        <v>0</v>
      </c>
      <c r="Q100" s="128" t="s">
        <v>113</v>
      </c>
      <c r="R100" s="115">
        <v>0</v>
      </c>
      <c r="S100" s="128" t="s">
        <v>113</v>
      </c>
      <c r="T100" s="115">
        <v>0</v>
      </c>
      <c r="U100" s="128" t="s">
        <v>113</v>
      </c>
      <c r="V100" s="115">
        <v>3981</v>
      </c>
      <c r="W100" s="128">
        <v>100</v>
      </c>
    </row>
    <row r="101" spans="1:23" ht="24" customHeight="1" x14ac:dyDescent="0.15">
      <c r="A101" s="28" t="s">
        <v>35</v>
      </c>
      <c r="B101" s="172" t="s">
        <v>69</v>
      </c>
      <c r="C101" s="6" t="s">
        <v>60</v>
      </c>
      <c r="D101" s="122">
        <v>38</v>
      </c>
      <c r="E101" s="125">
        <v>100</v>
      </c>
      <c r="F101" s="122">
        <v>435.27272727272725</v>
      </c>
      <c r="G101" s="125">
        <v>54.54545454545454</v>
      </c>
      <c r="H101" s="122">
        <v>124.44444444444444</v>
      </c>
      <c r="I101" s="125">
        <v>44.444444444444443</v>
      </c>
      <c r="J101" s="122">
        <v>238.54545454545453</v>
      </c>
      <c r="K101" s="125">
        <v>36.36363636363636</v>
      </c>
      <c r="L101" s="122">
        <v>2.1578947368421053</v>
      </c>
      <c r="M101" s="125">
        <v>5.2631578947368425</v>
      </c>
      <c r="N101" s="122">
        <v>3.125</v>
      </c>
      <c r="O101" s="125">
        <v>12.5</v>
      </c>
      <c r="P101" s="122">
        <v>0</v>
      </c>
      <c r="Q101" s="125">
        <v>0</v>
      </c>
      <c r="R101" s="122">
        <v>0</v>
      </c>
      <c r="S101" s="125"/>
      <c r="T101" s="122">
        <v>0</v>
      </c>
      <c r="U101" s="125"/>
      <c r="V101" s="122">
        <v>841.54552099946829</v>
      </c>
      <c r="W101" s="125">
        <v>45.736169619536319</v>
      </c>
    </row>
    <row r="102" spans="1:23" ht="24" customHeight="1" x14ac:dyDescent="0.15">
      <c r="A102" s="32"/>
      <c r="B102" s="173"/>
      <c r="C102" s="4" t="s">
        <v>61</v>
      </c>
      <c r="D102" s="119">
        <v>0</v>
      </c>
      <c r="E102" s="126">
        <v>0</v>
      </c>
      <c r="F102" s="119">
        <v>217.63636363636363</v>
      </c>
      <c r="G102" s="126">
        <v>27.27272727272727</v>
      </c>
      <c r="H102" s="119">
        <v>124.44444444444444</v>
      </c>
      <c r="I102" s="126">
        <v>44.444444444444443</v>
      </c>
      <c r="J102" s="119">
        <v>223.63636363636363</v>
      </c>
      <c r="K102" s="126">
        <v>34.090909090909086</v>
      </c>
      <c r="L102" s="119">
        <v>21.578947368421055</v>
      </c>
      <c r="M102" s="126">
        <v>52.631578947368432</v>
      </c>
      <c r="N102" s="119">
        <v>6.25</v>
      </c>
      <c r="O102" s="126">
        <v>25</v>
      </c>
      <c r="P102" s="119">
        <v>2</v>
      </c>
      <c r="Q102" s="126">
        <v>100</v>
      </c>
      <c r="R102" s="119">
        <v>0</v>
      </c>
      <c r="S102" s="126"/>
      <c r="T102" s="119">
        <v>0</v>
      </c>
      <c r="U102" s="126"/>
      <c r="V102" s="119">
        <v>595.54611908559275</v>
      </c>
      <c r="W102" s="126">
        <v>32.36663690682569</v>
      </c>
    </row>
    <row r="103" spans="1:23" ht="24" customHeight="1" x14ac:dyDescent="0.15">
      <c r="A103" s="32"/>
      <c r="B103" s="173"/>
      <c r="C103" s="4" t="s">
        <v>62</v>
      </c>
      <c r="D103" s="119">
        <v>0</v>
      </c>
      <c r="E103" s="126">
        <v>0</v>
      </c>
      <c r="F103" s="119">
        <v>108.81818181818181</v>
      </c>
      <c r="G103" s="126">
        <v>13.636363636363635</v>
      </c>
      <c r="H103" s="119">
        <v>31.111111111111111</v>
      </c>
      <c r="I103" s="126">
        <v>11.111111111111111</v>
      </c>
      <c r="J103" s="119">
        <v>104.36363636363636</v>
      </c>
      <c r="K103" s="126">
        <v>15.909090909090908</v>
      </c>
      <c r="L103" s="119">
        <v>17.263157894736842</v>
      </c>
      <c r="M103" s="126">
        <v>42.10526315789474</v>
      </c>
      <c r="N103" s="119">
        <v>12.5</v>
      </c>
      <c r="O103" s="126">
        <v>50</v>
      </c>
      <c r="P103" s="119">
        <v>0</v>
      </c>
      <c r="Q103" s="126">
        <v>0</v>
      </c>
      <c r="R103" s="119">
        <v>0</v>
      </c>
      <c r="S103" s="126"/>
      <c r="T103" s="119">
        <v>0</v>
      </c>
      <c r="U103" s="126"/>
      <c r="V103" s="119">
        <v>274.05608718766609</v>
      </c>
      <c r="W103" s="126">
        <v>14.89435256454707</v>
      </c>
    </row>
    <row r="104" spans="1:23" ht="24" customHeight="1" x14ac:dyDescent="0.15">
      <c r="A104" s="32"/>
      <c r="B104" s="31"/>
      <c r="C104" s="5" t="s">
        <v>63</v>
      </c>
      <c r="D104" s="123">
        <v>0</v>
      </c>
      <c r="E104" s="127">
        <v>0</v>
      </c>
      <c r="F104" s="123">
        <v>36.272727272727273</v>
      </c>
      <c r="G104" s="127">
        <v>4.5454545454545459</v>
      </c>
      <c r="H104" s="123">
        <v>0</v>
      </c>
      <c r="I104" s="127">
        <v>0</v>
      </c>
      <c r="J104" s="123">
        <v>89.454545454545453</v>
      </c>
      <c r="K104" s="127">
        <v>13.636363636363635</v>
      </c>
      <c r="L104" s="123">
        <v>0</v>
      </c>
      <c r="M104" s="127">
        <v>0</v>
      </c>
      <c r="N104" s="123">
        <v>3.125</v>
      </c>
      <c r="O104" s="127">
        <v>12.5</v>
      </c>
      <c r="P104" s="123">
        <v>0</v>
      </c>
      <c r="Q104" s="127">
        <v>0</v>
      </c>
      <c r="R104" s="123">
        <v>0</v>
      </c>
      <c r="S104" s="127"/>
      <c r="T104" s="123">
        <v>0</v>
      </c>
      <c r="U104" s="127"/>
      <c r="V104" s="123">
        <v>128.85227272727272</v>
      </c>
      <c r="W104" s="127">
        <v>7.0028409090909083</v>
      </c>
    </row>
    <row r="105" spans="1:23" ht="24" customHeight="1" x14ac:dyDescent="0.15">
      <c r="A105" s="32"/>
      <c r="B105" s="33"/>
      <c r="C105" s="27" t="s">
        <v>32</v>
      </c>
      <c r="D105" s="115">
        <v>38</v>
      </c>
      <c r="E105" s="128">
        <v>100</v>
      </c>
      <c r="F105" s="115">
        <v>798</v>
      </c>
      <c r="G105" s="128">
        <v>100</v>
      </c>
      <c r="H105" s="115">
        <v>280</v>
      </c>
      <c r="I105" s="128">
        <v>100</v>
      </c>
      <c r="J105" s="115">
        <v>656</v>
      </c>
      <c r="K105" s="128">
        <v>100</v>
      </c>
      <c r="L105" s="115">
        <v>41</v>
      </c>
      <c r="M105" s="128">
        <v>100</v>
      </c>
      <c r="N105" s="115">
        <v>25</v>
      </c>
      <c r="O105" s="128">
        <v>100</v>
      </c>
      <c r="P105" s="115">
        <v>2</v>
      </c>
      <c r="Q105" s="128">
        <v>100</v>
      </c>
      <c r="R105" s="115">
        <v>0</v>
      </c>
      <c r="S105" s="128" t="s">
        <v>113</v>
      </c>
      <c r="T105" s="115">
        <v>0</v>
      </c>
      <c r="U105" s="128" t="s">
        <v>113</v>
      </c>
      <c r="V105" s="115">
        <v>1840</v>
      </c>
      <c r="W105" s="128">
        <v>100</v>
      </c>
    </row>
    <row r="106" spans="1:23" ht="24" customHeight="1" x14ac:dyDescent="0.15">
      <c r="A106" s="32"/>
      <c r="B106" s="172" t="s">
        <v>42</v>
      </c>
      <c r="C106" s="6" t="s">
        <v>60</v>
      </c>
      <c r="D106" s="122">
        <v>445.24528301886795</v>
      </c>
      <c r="E106" s="125">
        <v>86.79245283018868</v>
      </c>
      <c r="F106" s="122">
        <v>534.98412698412699</v>
      </c>
      <c r="G106" s="125">
        <v>69.841269841269849</v>
      </c>
      <c r="H106" s="122">
        <v>347.51020408163265</v>
      </c>
      <c r="I106" s="125">
        <v>67.346938775510196</v>
      </c>
      <c r="J106" s="122">
        <v>230.16000000000003</v>
      </c>
      <c r="K106" s="125">
        <v>42.000000000000007</v>
      </c>
      <c r="L106" s="122">
        <v>13.384615384615385</v>
      </c>
      <c r="M106" s="125">
        <v>46.15384615384616</v>
      </c>
      <c r="N106" s="122">
        <v>3.3333333333333335</v>
      </c>
      <c r="O106" s="125">
        <v>33.333333333333336</v>
      </c>
      <c r="P106" s="122">
        <v>1.3333333333333333</v>
      </c>
      <c r="Q106" s="125">
        <v>33.333333333333329</v>
      </c>
      <c r="R106" s="122">
        <v>0</v>
      </c>
      <c r="S106" s="125"/>
      <c r="T106" s="122">
        <v>0</v>
      </c>
      <c r="U106" s="125"/>
      <c r="V106" s="122">
        <v>1575.9508961359097</v>
      </c>
      <c r="W106" s="125">
        <v>66.049911824639977</v>
      </c>
    </row>
    <row r="107" spans="1:23" ht="24" customHeight="1" x14ac:dyDescent="0.15">
      <c r="A107" s="32"/>
      <c r="B107" s="173"/>
      <c r="C107" s="4" t="s">
        <v>61</v>
      </c>
      <c r="D107" s="119">
        <v>58.075471698113212</v>
      </c>
      <c r="E107" s="126">
        <v>11.320754716981133</v>
      </c>
      <c r="F107" s="119">
        <v>170.22222222222223</v>
      </c>
      <c r="G107" s="126">
        <v>22.222222222222225</v>
      </c>
      <c r="H107" s="119">
        <v>147.42857142857144</v>
      </c>
      <c r="I107" s="126">
        <v>28.571428571428577</v>
      </c>
      <c r="J107" s="119">
        <v>219.20000000000002</v>
      </c>
      <c r="K107" s="126">
        <v>40</v>
      </c>
      <c r="L107" s="119">
        <v>8.9230769230769234</v>
      </c>
      <c r="M107" s="126">
        <v>30.769230769230777</v>
      </c>
      <c r="N107" s="119">
        <v>0</v>
      </c>
      <c r="O107" s="126">
        <v>0</v>
      </c>
      <c r="P107" s="119">
        <v>1.3333333333333333</v>
      </c>
      <c r="Q107" s="126">
        <v>33.333333333333329</v>
      </c>
      <c r="R107" s="119">
        <v>0</v>
      </c>
      <c r="S107" s="126"/>
      <c r="T107" s="119">
        <v>0</v>
      </c>
      <c r="U107" s="126"/>
      <c r="V107" s="119">
        <v>605.18267560531717</v>
      </c>
      <c r="W107" s="126">
        <v>25.363900905503655</v>
      </c>
    </row>
    <row r="108" spans="1:23" ht="24" customHeight="1" x14ac:dyDescent="0.15">
      <c r="A108" s="32"/>
      <c r="B108" s="30"/>
      <c r="C108" s="4" t="s">
        <v>62</v>
      </c>
      <c r="D108" s="119">
        <v>9.6792452830188687</v>
      </c>
      <c r="E108" s="126">
        <v>1.8867924528301889</v>
      </c>
      <c r="F108" s="119">
        <v>48.634920634920633</v>
      </c>
      <c r="G108" s="126">
        <v>6.3492063492063506</v>
      </c>
      <c r="H108" s="119">
        <v>21.061224489795919</v>
      </c>
      <c r="I108" s="126">
        <v>4.0816326530612246</v>
      </c>
      <c r="J108" s="119">
        <v>98.640000000000015</v>
      </c>
      <c r="K108" s="126">
        <v>18.000000000000004</v>
      </c>
      <c r="L108" s="119">
        <v>4.4615384615384617</v>
      </c>
      <c r="M108" s="126">
        <v>15.384615384615389</v>
      </c>
      <c r="N108" s="119">
        <v>6.666666666666667</v>
      </c>
      <c r="O108" s="126">
        <v>66.666666666666671</v>
      </c>
      <c r="P108" s="119">
        <v>0</v>
      </c>
      <c r="Q108" s="126">
        <v>0</v>
      </c>
      <c r="R108" s="119">
        <v>0</v>
      </c>
      <c r="S108" s="126"/>
      <c r="T108" s="119">
        <v>0</v>
      </c>
      <c r="U108" s="126"/>
      <c r="V108" s="119">
        <v>189.14359553594053</v>
      </c>
      <c r="W108" s="126">
        <v>7.927225294884348</v>
      </c>
    </row>
    <row r="109" spans="1:23" ht="24" customHeight="1" x14ac:dyDescent="0.15">
      <c r="A109" s="32"/>
      <c r="B109" s="31"/>
      <c r="C109" s="5" t="s">
        <v>63</v>
      </c>
      <c r="D109" s="123">
        <v>0</v>
      </c>
      <c r="E109" s="127">
        <v>0</v>
      </c>
      <c r="F109" s="123">
        <v>12.158730158730158</v>
      </c>
      <c r="G109" s="127">
        <v>1.5873015873015877</v>
      </c>
      <c r="H109" s="123">
        <v>0</v>
      </c>
      <c r="I109" s="127">
        <v>0</v>
      </c>
      <c r="J109" s="123">
        <v>0</v>
      </c>
      <c r="K109" s="127">
        <v>0</v>
      </c>
      <c r="L109" s="123">
        <v>2.2307692307692308</v>
      </c>
      <c r="M109" s="127">
        <v>7.6923076923076943</v>
      </c>
      <c r="N109" s="123">
        <v>0</v>
      </c>
      <c r="O109" s="127">
        <v>0</v>
      </c>
      <c r="P109" s="123">
        <v>1.3333333333333333</v>
      </c>
      <c r="Q109" s="127">
        <v>33.333333333333329</v>
      </c>
      <c r="R109" s="123">
        <v>0</v>
      </c>
      <c r="S109" s="127"/>
      <c r="T109" s="123">
        <v>0</v>
      </c>
      <c r="U109" s="127"/>
      <c r="V109" s="123">
        <v>15.722832722832722</v>
      </c>
      <c r="W109" s="127">
        <v>0.65896197497203357</v>
      </c>
    </row>
    <row r="110" spans="1:23" ht="24" customHeight="1" x14ac:dyDescent="0.15">
      <c r="A110" s="32"/>
      <c r="B110" s="33"/>
      <c r="C110" s="27" t="s">
        <v>32</v>
      </c>
      <c r="D110" s="115">
        <v>513</v>
      </c>
      <c r="E110" s="128">
        <v>100</v>
      </c>
      <c r="F110" s="115">
        <v>765.99999999999989</v>
      </c>
      <c r="G110" s="128">
        <v>100</v>
      </c>
      <c r="H110" s="115">
        <v>516</v>
      </c>
      <c r="I110" s="128">
        <v>100</v>
      </c>
      <c r="J110" s="115">
        <v>548</v>
      </c>
      <c r="K110" s="128">
        <v>100</v>
      </c>
      <c r="L110" s="115">
        <v>28.999999999999996</v>
      </c>
      <c r="M110" s="128">
        <v>100</v>
      </c>
      <c r="N110" s="115">
        <v>10</v>
      </c>
      <c r="O110" s="128">
        <v>100</v>
      </c>
      <c r="P110" s="115">
        <v>4</v>
      </c>
      <c r="Q110" s="128">
        <v>100</v>
      </c>
      <c r="R110" s="115">
        <v>0</v>
      </c>
      <c r="S110" s="128" t="s">
        <v>113</v>
      </c>
      <c r="T110" s="115">
        <v>0</v>
      </c>
      <c r="U110" s="128" t="s">
        <v>113</v>
      </c>
      <c r="V110" s="115">
        <v>2386</v>
      </c>
      <c r="W110" s="128">
        <v>100</v>
      </c>
    </row>
    <row r="111" spans="1:23" ht="24" customHeight="1" x14ac:dyDescent="0.15">
      <c r="A111" s="32"/>
      <c r="B111" s="172" t="s">
        <v>70</v>
      </c>
      <c r="C111" s="6" t="s">
        <v>60</v>
      </c>
      <c r="D111" s="122">
        <v>0</v>
      </c>
      <c r="E111" s="125" t="s">
        <v>113</v>
      </c>
      <c r="F111" s="122">
        <v>184.8</v>
      </c>
      <c r="G111" s="125">
        <v>80</v>
      </c>
      <c r="H111" s="122">
        <v>299</v>
      </c>
      <c r="I111" s="125">
        <v>100</v>
      </c>
      <c r="J111" s="122">
        <v>258.06666666666666</v>
      </c>
      <c r="K111" s="125">
        <v>46.666666666666664</v>
      </c>
      <c r="L111" s="122">
        <v>6.5</v>
      </c>
      <c r="M111" s="125">
        <v>50</v>
      </c>
      <c r="N111" s="122">
        <v>2.5</v>
      </c>
      <c r="O111" s="125">
        <v>25</v>
      </c>
      <c r="P111" s="122">
        <v>0</v>
      </c>
      <c r="Q111" s="125" t="s">
        <v>113</v>
      </c>
      <c r="R111" s="122">
        <v>0</v>
      </c>
      <c r="S111" s="125" t="s">
        <v>113</v>
      </c>
      <c r="T111" s="122">
        <v>0</v>
      </c>
      <c r="U111" s="125" t="s">
        <v>113</v>
      </c>
      <c r="V111" s="122">
        <v>750.86666666666667</v>
      </c>
      <c r="W111" s="125">
        <v>67.890295358649794</v>
      </c>
    </row>
    <row r="112" spans="1:23" ht="24" customHeight="1" x14ac:dyDescent="0.15">
      <c r="A112" s="32"/>
      <c r="B112" s="173"/>
      <c r="C112" s="4" t="s">
        <v>61</v>
      </c>
      <c r="D112" s="119">
        <v>0</v>
      </c>
      <c r="E112" s="126" t="s">
        <v>113</v>
      </c>
      <c r="F112" s="119">
        <v>46.2</v>
      </c>
      <c r="G112" s="126">
        <v>20</v>
      </c>
      <c r="H112" s="119">
        <v>0</v>
      </c>
      <c r="I112" s="126">
        <v>0</v>
      </c>
      <c r="J112" s="119">
        <v>258.06666666666666</v>
      </c>
      <c r="K112" s="126">
        <v>46.666666666666664</v>
      </c>
      <c r="L112" s="119">
        <v>6.5</v>
      </c>
      <c r="M112" s="126">
        <v>50</v>
      </c>
      <c r="N112" s="119">
        <v>5</v>
      </c>
      <c r="O112" s="126">
        <v>50</v>
      </c>
      <c r="P112" s="119">
        <v>0</v>
      </c>
      <c r="Q112" s="126" t="s">
        <v>113</v>
      </c>
      <c r="R112" s="119">
        <v>0</v>
      </c>
      <c r="S112" s="126" t="s">
        <v>113</v>
      </c>
      <c r="T112" s="119">
        <v>0</v>
      </c>
      <c r="U112" s="126" t="s">
        <v>113</v>
      </c>
      <c r="V112" s="119">
        <v>315.76666666666665</v>
      </c>
      <c r="W112" s="126">
        <v>28.550331525015064</v>
      </c>
    </row>
    <row r="113" spans="1:23" ht="24" customHeight="1" x14ac:dyDescent="0.15">
      <c r="A113" s="32"/>
      <c r="B113" s="173"/>
      <c r="C113" s="4" t="s">
        <v>62</v>
      </c>
      <c r="D113" s="119">
        <v>0</v>
      </c>
      <c r="E113" s="126" t="s">
        <v>113</v>
      </c>
      <c r="F113" s="119">
        <v>0</v>
      </c>
      <c r="G113" s="126">
        <v>0</v>
      </c>
      <c r="H113" s="119">
        <v>0</v>
      </c>
      <c r="I113" s="126">
        <v>0</v>
      </c>
      <c r="J113" s="119">
        <v>36.866666666666667</v>
      </c>
      <c r="K113" s="126">
        <v>6.666666666666667</v>
      </c>
      <c r="L113" s="119">
        <v>0</v>
      </c>
      <c r="M113" s="126">
        <v>0</v>
      </c>
      <c r="N113" s="119">
        <v>2.5</v>
      </c>
      <c r="O113" s="126">
        <v>25</v>
      </c>
      <c r="P113" s="119">
        <v>0</v>
      </c>
      <c r="Q113" s="126" t="s">
        <v>113</v>
      </c>
      <c r="R113" s="119">
        <v>0</v>
      </c>
      <c r="S113" s="126" t="s">
        <v>113</v>
      </c>
      <c r="T113" s="119">
        <v>0</v>
      </c>
      <c r="U113" s="126" t="s">
        <v>113</v>
      </c>
      <c r="V113" s="119">
        <v>39.366666666666667</v>
      </c>
      <c r="W113" s="126">
        <v>3.5593731163351419</v>
      </c>
    </row>
    <row r="114" spans="1:23" ht="24" customHeight="1" x14ac:dyDescent="0.15">
      <c r="A114" s="32"/>
      <c r="B114" s="31"/>
      <c r="C114" s="5" t="s">
        <v>63</v>
      </c>
      <c r="D114" s="123">
        <v>0</v>
      </c>
      <c r="E114" s="127" t="s">
        <v>113</v>
      </c>
      <c r="F114" s="123">
        <v>0</v>
      </c>
      <c r="G114" s="127">
        <v>0</v>
      </c>
      <c r="H114" s="123">
        <v>0</v>
      </c>
      <c r="I114" s="127">
        <v>0</v>
      </c>
      <c r="J114" s="123">
        <v>0</v>
      </c>
      <c r="K114" s="127">
        <v>0</v>
      </c>
      <c r="L114" s="123">
        <v>0</v>
      </c>
      <c r="M114" s="127">
        <v>0</v>
      </c>
      <c r="N114" s="123">
        <v>0</v>
      </c>
      <c r="O114" s="127">
        <v>0</v>
      </c>
      <c r="P114" s="123">
        <v>0</v>
      </c>
      <c r="Q114" s="127" t="s">
        <v>113</v>
      </c>
      <c r="R114" s="123">
        <v>0</v>
      </c>
      <c r="S114" s="127" t="s">
        <v>113</v>
      </c>
      <c r="T114" s="123">
        <v>0</v>
      </c>
      <c r="U114" s="127" t="s">
        <v>113</v>
      </c>
      <c r="V114" s="123">
        <v>0</v>
      </c>
      <c r="W114" s="127">
        <v>0</v>
      </c>
    </row>
    <row r="115" spans="1:23" ht="24" customHeight="1" x14ac:dyDescent="0.15">
      <c r="A115" s="32"/>
      <c r="B115" s="33"/>
      <c r="C115" s="27" t="s">
        <v>32</v>
      </c>
      <c r="D115" s="115">
        <v>0</v>
      </c>
      <c r="E115" s="128" t="s">
        <v>113</v>
      </c>
      <c r="F115" s="115">
        <v>231</v>
      </c>
      <c r="G115" s="128">
        <v>100</v>
      </c>
      <c r="H115" s="115">
        <v>299</v>
      </c>
      <c r="I115" s="128">
        <v>100</v>
      </c>
      <c r="J115" s="115">
        <v>553</v>
      </c>
      <c r="K115" s="128">
        <v>100</v>
      </c>
      <c r="L115" s="115">
        <v>13</v>
      </c>
      <c r="M115" s="128">
        <v>100</v>
      </c>
      <c r="N115" s="115">
        <v>10</v>
      </c>
      <c r="O115" s="128">
        <v>100</v>
      </c>
      <c r="P115" s="115">
        <v>0</v>
      </c>
      <c r="Q115" s="128" t="s">
        <v>113</v>
      </c>
      <c r="R115" s="115">
        <v>0</v>
      </c>
      <c r="S115" s="128" t="s">
        <v>113</v>
      </c>
      <c r="T115" s="115">
        <v>0</v>
      </c>
      <c r="U115" s="128" t="s">
        <v>113</v>
      </c>
      <c r="V115" s="115">
        <v>1106</v>
      </c>
      <c r="W115" s="128">
        <v>100</v>
      </c>
    </row>
    <row r="116" spans="1:23" ht="24" customHeight="1" x14ac:dyDescent="0.15">
      <c r="A116" s="32"/>
      <c r="B116" s="172" t="s">
        <v>43</v>
      </c>
      <c r="C116" s="6" t="s">
        <v>60</v>
      </c>
      <c r="D116" s="122">
        <v>5049</v>
      </c>
      <c r="E116" s="125">
        <v>90</v>
      </c>
      <c r="F116" s="122">
        <v>3899.21875</v>
      </c>
      <c r="G116" s="125">
        <v>71.875</v>
      </c>
      <c r="H116" s="122">
        <v>2872.5</v>
      </c>
      <c r="I116" s="125">
        <v>75</v>
      </c>
      <c r="J116" s="122">
        <v>1718.796875</v>
      </c>
      <c r="K116" s="125">
        <v>64.0625</v>
      </c>
      <c r="L116" s="122">
        <v>149.31147540983608</v>
      </c>
      <c r="M116" s="125">
        <v>59.016393442622963</v>
      </c>
      <c r="N116" s="122">
        <v>38.5</v>
      </c>
      <c r="O116" s="125">
        <v>30.555555555555557</v>
      </c>
      <c r="P116" s="122">
        <v>4</v>
      </c>
      <c r="Q116" s="125">
        <v>22.222222222222221</v>
      </c>
      <c r="R116" s="122">
        <v>0</v>
      </c>
      <c r="S116" s="125">
        <v>0</v>
      </c>
      <c r="T116" s="122">
        <v>0</v>
      </c>
      <c r="U116" s="125"/>
      <c r="V116" s="122">
        <v>13731.327100409837</v>
      </c>
      <c r="W116" s="125">
        <v>76.510431272133701</v>
      </c>
    </row>
    <row r="117" spans="1:23" ht="24" customHeight="1" x14ac:dyDescent="0.15">
      <c r="A117" s="32"/>
      <c r="B117" s="173"/>
      <c r="C117" s="4" t="s">
        <v>61</v>
      </c>
      <c r="D117" s="119">
        <v>561</v>
      </c>
      <c r="E117" s="126">
        <v>10</v>
      </c>
      <c r="F117" s="119">
        <v>1525.78125</v>
      </c>
      <c r="G117" s="126">
        <v>28.125</v>
      </c>
      <c r="H117" s="119">
        <v>531.94444444444446</v>
      </c>
      <c r="I117" s="126">
        <v>13.888888888888889</v>
      </c>
      <c r="J117" s="119">
        <v>754.59375</v>
      </c>
      <c r="K117" s="126">
        <v>28.125</v>
      </c>
      <c r="L117" s="119">
        <v>53.918032786885249</v>
      </c>
      <c r="M117" s="126">
        <v>21.311475409836067</v>
      </c>
      <c r="N117" s="119">
        <v>59.5</v>
      </c>
      <c r="O117" s="126">
        <v>47.222222222222221</v>
      </c>
      <c r="P117" s="119">
        <v>4</v>
      </c>
      <c r="Q117" s="126">
        <v>22.222222222222221</v>
      </c>
      <c r="R117" s="119">
        <v>0</v>
      </c>
      <c r="S117" s="126">
        <v>0</v>
      </c>
      <c r="T117" s="119">
        <v>0</v>
      </c>
      <c r="U117" s="126"/>
      <c r="V117" s="119">
        <v>3490.7374772313296</v>
      </c>
      <c r="W117" s="126">
        <v>19.450256183380674</v>
      </c>
    </row>
    <row r="118" spans="1:23" ht="24" customHeight="1" x14ac:dyDescent="0.15">
      <c r="A118" s="32"/>
      <c r="B118" s="173"/>
      <c r="C118" s="4" t="s">
        <v>62</v>
      </c>
      <c r="D118" s="119">
        <v>0</v>
      </c>
      <c r="E118" s="126">
        <v>0</v>
      </c>
      <c r="F118" s="119">
        <v>0</v>
      </c>
      <c r="G118" s="126">
        <v>0</v>
      </c>
      <c r="H118" s="119">
        <v>425.55555555555554</v>
      </c>
      <c r="I118" s="126">
        <v>11.111111111111111</v>
      </c>
      <c r="J118" s="119">
        <v>125.765625</v>
      </c>
      <c r="K118" s="126">
        <v>4.6875</v>
      </c>
      <c r="L118" s="119">
        <v>37.327868852459019</v>
      </c>
      <c r="M118" s="126">
        <v>14.754098360655741</v>
      </c>
      <c r="N118" s="119">
        <v>14</v>
      </c>
      <c r="O118" s="126">
        <v>11.111111111111111</v>
      </c>
      <c r="P118" s="119">
        <v>6</v>
      </c>
      <c r="Q118" s="126">
        <v>33.333333333333329</v>
      </c>
      <c r="R118" s="119">
        <v>0</v>
      </c>
      <c r="S118" s="126">
        <v>0</v>
      </c>
      <c r="T118" s="119">
        <v>0</v>
      </c>
      <c r="U118" s="126"/>
      <c r="V118" s="119">
        <v>608.64904940801455</v>
      </c>
      <c r="W118" s="126">
        <v>3.391369306335402</v>
      </c>
    </row>
    <row r="119" spans="1:23" ht="24" customHeight="1" x14ac:dyDescent="0.15">
      <c r="A119" s="32"/>
      <c r="B119" s="31"/>
      <c r="C119" s="5" t="s">
        <v>63</v>
      </c>
      <c r="D119" s="123">
        <v>0</v>
      </c>
      <c r="E119" s="127">
        <v>0</v>
      </c>
      <c r="F119" s="123">
        <v>0</v>
      </c>
      <c r="G119" s="127">
        <v>0</v>
      </c>
      <c r="H119" s="123">
        <v>0</v>
      </c>
      <c r="I119" s="127">
        <v>0</v>
      </c>
      <c r="J119" s="123">
        <v>83.84375</v>
      </c>
      <c r="K119" s="127">
        <v>3.125</v>
      </c>
      <c r="L119" s="123">
        <v>12.442622950819672</v>
      </c>
      <c r="M119" s="127">
        <v>4.918032786885246</v>
      </c>
      <c r="N119" s="123">
        <v>14</v>
      </c>
      <c r="O119" s="127">
        <v>11.111111111111111</v>
      </c>
      <c r="P119" s="123">
        <v>4</v>
      </c>
      <c r="Q119" s="127">
        <v>22.222222222222221</v>
      </c>
      <c r="R119" s="123">
        <v>2</v>
      </c>
      <c r="S119" s="127">
        <v>100</v>
      </c>
      <c r="T119" s="123">
        <v>0</v>
      </c>
      <c r="U119" s="127"/>
      <c r="V119" s="123">
        <v>116.28637295081967</v>
      </c>
      <c r="W119" s="127">
        <v>0.64794323815021826</v>
      </c>
    </row>
    <row r="120" spans="1:23" ht="24" customHeight="1" x14ac:dyDescent="0.15">
      <c r="A120" s="32"/>
      <c r="B120" s="33"/>
      <c r="C120" s="27" t="s">
        <v>32</v>
      </c>
      <c r="D120" s="115">
        <v>5610</v>
      </c>
      <c r="E120" s="128">
        <v>100</v>
      </c>
      <c r="F120" s="115">
        <v>5425</v>
      </c>
      <c r="G120" s="128">
        <v>100</v>
      </c>
      <c r="H120" s="115">
        <v>3830</v>
      </c>
      <c r="I120" s="128">
        <v>100</v>
      </c>
      <c r="J120" s="115">
        <v>2683</v>
      </c>
      <c r="K120" s="128">
        <v>100</v>
      </c>
      <c r="L120" s="115">
        <v>253</v>
      </c>
      <c r="M120" s="128">
        <v>100</v>
      </c>
      <c r="N120" s="115">
        <v>126</v>
      </c>
      <c r="O120" s="128">
        <v>100</v>
      </c>
      <c r="P120" s="115">
        <v>18</v>
      </c>
      <c r="Q120" s="128">
        <v>100</v>
      </c>
      <c r="R120" s="115">
        <v>2</v>
      </c>
      <c r="S120" s="128">
        <v>100</v>
      </c>
      <c r="T120" s="115">
        <v>0</v>
      </c>
      <c r="U120" s="128" t="s">
        <v>113</v>
      </c>
      <c r="V120" s="115">
        <v>17947</v>
      </c>
      <c r="W120" s="128">
        <v>100</v>
      </c>
    </row>
    <row r="121" spans="1:23" ht="24" customHeight="1" x14ac:dyDescent="0.15">
      <c r="A121" s="32"/>
      <c r="B121" s="172" t="s">
        <v>44</v>
      </c>
      <c r="C121" s="6" t="s">
        <v>60</v>
      </c>
      <c r="D121" s="122">
        <v>197.5</v>
      </c>
      <c r="E121" s="125">
        <v>50</v>
      </c>
      <c r="F121" s="122">
        <v>1930.3225806451612</v>
      </c>
      <c r="G121" s="125">
        <v>64.516129032258064</v>
      </c>
      <c r="H121" s="122">
        <v>796.17391304347825</v>
      </c>
      <c r="I121" s="125">
        <v>52.173913043478258</v>
      </c>
      <c r="J121" s="122">
        <v>796.07142857142856</v>
      </c>
      <c r="K121" s="125">
        <v>53.571428571428584</v>
      </c>
      <c r="L121" s="122">
        <v>25.5</v>
      </c>
      <c r="M121" s="125">
        <v>24.999999999999996</v>
      </c>
      <c r="N121" s="122">
        <v>28.636363636363633</v>
      </c>
      <c r="O121" s="125">
        <v>40.909090909090907</v>
      </c>
      <c r="P121" s="122">
        <v>0</v>
      </c>
      <c r="Q121" s="125">
        <v>0</v>
      </c>
      <c r="R121" s="122">
        <v>0</v>
      </c>
      <c r="S121" s="125"/>
      <c r="T121" s="122">
        <v>0</v>
      </c>
      <c r="U121" s="125"/>
      <c r="V121" s="122">
        <v>3774.204285896431</v>
      </c>
      <c r="W121" s="125">
        <v>57.306472606991058</v>
      </c>
    </row>
    <row r="122" spans="1:23" ht="24" customHeight="1" x14ac:dyDescent="0.15">
      <c r="A122" s="32"/>
      <c r="B122" s="173"/>
      <c r="C122" s="4" t="s">
        <v>61</v>
      </c>
      <c r="D122" s="119">
        <v>197.5</v>
      </c>
      <c r="E122" s="126">
        <v>50</v>
      </c>
      <c r="F122" s="119">
        <v>772.12903225806451</v>
      </c>
      <c r="G122" s="126">
        <v>25.806451612903224</v>
      </c>
      <c r="H122" s="119">
        <v>597.13043478260863</v>
      </c>
      <c r="I122" s="126">
        <v>39.130434782608688</v>
      </c>
      <c r="J122" s="119">
        <v>557.25</v>
      </c>
      <c r="K122" s="126">
        <v>37.500000000000007</v>
      </c>
      <c r="L122" s="119">
        <v>51</v>
      </c>
      <c r="M122" s="126">
        <v>49.999999999999993</v>
      </c>
      <c r="N122" s="119">
        <v>22.272727272727273</v>
      </c>
      <c r="O122" s="126">
        <v>31.818181818181817</v>
      </c>
      <c r="P122" s="119">
        <v>3</v>
      </c>
      <c r="Q122" s="126">
        <v>20</v>
      </c>
      <c r="R122" s="119">
        <v>0</v>
      </c>
      <c r="S122" s="126"/>
      <c r="T122" s="119">
        <v>0</v>
      </c>
      <c r="U122" s="126"/>
      <c r="V122" s="119">
        <v>2200.2821943134009</v>
      </c>
      <c r="W122" s="126">
        <v>33.408475467862139</v>
      </c>
    </row>
    <row r="123" spans="1:23" ht="24" customHeight="1" x14ac:dyDescent="0.15">
      <c r="A123" s="32"/>
      <c r="B123" s="173"/>
      <c r="C123" s="4" t="s">
        <v>62</v>
      </c>
      <c r="D123" s="119">
        <v>0</v>
      </c>
      <c r="E123" s="126">
        <v>0</v>
      </c>
      <c r="F123" s="119">
        <v>193.03225806451613</v>
      </c>
      <c r="G123" s="126">
        <v>6.4516129032258061</v>
      </c>
      <c r="H123" s="119">
        <v>132.69565217391303</v>
      </c>
      <c r="I123" s="126">
        <v>8.695652173913043</v>
      </c>
      <c r="J123" s="119">
        <v>106.14285714285714</v>
      </c>
      <c r="K123" s="126">
        <v>7.1428571428571441</v>
      </c>
      <c r="L123" s="119">
        <v>18.214285714285715</v>
      </c>
      <c r="M123" s="126">
        <v>17.857142857142854</v>
      </c>
      <c r="N123" s="119">
        <v>15.909090909090908</v>
      </c>
      <c r="O123" s="126">
        <v>22.727272727272727</v>
      </c>
      <c r="P123" s="119">
        <v>6</v>
      </c>
      <c r="Q123" s="126">
        <v>40</v>
      </c>
      <c r="R123" s="119">
        <v>0</v>
      </c>
      <c r="S123" s="126"/>
      <c r="T123" s="119">
        <v>0</v>
      </c>
      <c r="U123" s="126"/>
      <c r="V123" s="119">
        <v>471.99414400466299</v>
      </c>
      <c r="W123" s="126">
        <v>7.1666283632654562</v>
      </c>
    </row>
    <row r="124" spans="1:23" ht="24" customHeight="1" x14ac:dyDescent="0.15">
      <c r="A124" s="32"/>
      <c r="B124" s="31"/>
      <c r="C124" s="5" t="s">
        <v>63</v>
      </c>
      <c r="D124" s="123">
        <v>0</v>
      </c>
      <c r="E124" s="127">
        <v>0</v>
      </c>
      <c r="F124" s="123">
        <v>96.516129032258064</v>
      </c>
      <c r="G124" s="127">
        <v>3.225806451612903</v>
      </c>
      <c r="H124" s="123">
        <v>0</v>
      </c>
      <c r="I124" s="127">
        <v>0</v>
      </c>
      <c r="J124" s="123">
        <v>26.535714285714285</v>
      </c>
      <c r="K124" s="127">
        <v>1.785714285714286</v>
      </c>
      <c r="L124" s="123">
        <v>7.2857142857142856</v>
      </c>
      <c r="M124" s="127">
        <v>7.1428571428571415</v>
      </c>
      <c r="N124" s="123">
        <v>3.1818181818181817</v>
      </c>
      <c r="O124" s="127">
        <v>4.545454545454545</v>
      </c>
      <c r="P124" s="123">
        <v>6</v>
      </c>
      <c r="Q124" s="127">
        <v>40</v>
      </c>
      <c r="R124" s="123">
        <v>0</v>
      </c>
      <c r="S124" s="127"/>
      <c r="T124" s="123">
        <v>0</v>
      </c>
      <c r="U124" s="127"/>
      <c r="V124" s="123">
        <v>139.51937578550482</v>
      </c>
      <c r="W124" s="127">
        <v>2.1184235618813365</v>
      </c>
    </row>
    <row r="125" spans="1:23" ht="24" customHeight="1" x14ac:dyDescent="0.15">
      <c r="A125" s="32"/>
      <c r="B125" s="33"/>
      <c r="C125" s="27" t="s">
        <v>32</v>
      </c>
      <c r="D125" s="115">
        <v>395</v>
      </c>
      <c r="E125" s="128">
        <v>100</v>
      </c>
      <c r="F125" s="115">
        <v>2992</v>
      </c>
      <c r="G125" s="128">
        <v>100</v>
      </c>
      <c r="H125" s="115">
        <v>1526</v>
      </c>
      <c r="I125" s="128">
        <v>100</v>
      </c>
      <c r="J125" s="115">
        <v>1485.9999999999998</v>
      </c>
      <c r="K125" s="128">
        <v>100</v>
      </c>
      <c r="L125" s="115">
        <v>102.00000000000001</v>
      </c>
      <c r="M125" s="128">
        <v>100</v>
      </c>
      <c r="N125" s="115">
        <v>70</v>
      </c>
      <c r="O125" s="128">
        <v>100</v>
      </c>
      <c r="P125" s="115">
        <v>15</v>
      </c>
      <c r="Q125" s="128">
        <v>100</v>
      </c>
      <c r="R125" s="115">
        <v>0</v>
      </c>
      <c r="S125" s="128" t="s">
        <v>113</v>
      </c>
      <c r="T125" s="115">
        <v>0</v>
      </c>
      <c r="U125" s="128" t="s">
        <v>113</v>
      </c>
      <c r="V125" s="115">
        <v>6586</v>
      </c>
      <c r="W125" s="128">
        <v>100</v>
      </c>
    </row>
    <row r="126" spans="1:23" ht="24" customHeight="1" x14ac:dyDescent="0.15">
      <c r="A126" s="32"/>
      <c r="B126" s="172" t="s">
        <v>71</v>
      </c>
      <c r="C126" s="6" t="s">
        <v>60</v>
      </c>
      <c r="D126" s="122">
        <v>3920.6666666666665</v>
      </c>
      <c r="E126" s="125">
        <v>66.666666666666657</v>
      </c>
      <c r="F126" s="122">
        <v>3538.0714285714284</v>
      </c>
      <c r="G126" s="125">
        <v>58.928571428571431</v>
      </c>
      <c r="H126" s="122">
        <v>1534.1176470588234</v>
      </c>
      <c r="I126" s="125">
        <v>58.823529411764696</v>
      </c>
      <c r="J126" s="122">
        <v>2587.65</v>
      </c>
      <c r="K126" s="125">
        <v>65</v>
      </c>
      <c r="L126" s="122">
        <v>79.732142857142847</v>
      </c>
      <c r="M126" s="125">
        <v>33.928571428571431</v>
      </c>
      <c r="N126" s="122">
        <v>32.294117647058826</v>
      </c>
      <c r="O126" s="125">
        <v>26.47058823529412</v>
      </c>
      <c r="P126" s="122">
        <v>0</v>
      </c>
      <c r="Q126" s="125">
        <v>0</v>
      </c>
      <c r="R126" s="122">
        <v>0</v>
      </c>
      <c r="S126" s="125">
        <v>0</v>
      </c>
      <c r="T126" s="122">
        <v>0</v>
      </c>
      <c r="U126" s="125"/>
      <c r="V126" s="122">
        <v>11692.532002801121</v>
      </c>
      <c r="W126" s="125">
        <v>62.032638351112098</v>
      </c>
    </row>
    <row r="127" spans="1:23" ht="24" customHeight="1" x14ac:dyDescent="0.15">
      <c r="A127" s="32"/>
      <c r="B127" s="173"/>
      <c r="C127" s="4" t="s">
        <v>61</v>
      </c>
      <c r="D127" s="119">
        <v>1960.3333333333333</v>
      </c>
      <c r="E127" s="126">
        <v>33.333333333333329</v>
      </c>
      <c r="F127" s="119">
        <v>1608.2142857142856</v>
      </c>
      <c r="G127" s="126">
        <v>26.785714285714285</v>
      </c>
      <c r="H127" s="119">
        <v>920.47058823529414</v>
      </c>
      <c r="I127" s="126">
        <v>35.294117647058826</v>
      </c>
      <c r="J127" s="119">
        <v>1094.7750000000001</v>
      </c>
      <c r="K127" s="126">
        <v>27.500000000000004</v>
      </c>
      <c r="L127" s="119">
        <v>88.125</v>
      </c>
      <c r="M127" s="126">
        <v>37.500000000000007</v>
      </c>
      <c r="N127" s="119">
        <v>46.647058823529413</v>
      </c>
      <c r="O127" s="126">
        <v>38.235294117647065</v>
      </c>
      <c r="P127" s="119">
        <v>3</v>
      </c>
      <c r="Q127" s="126">
        <v>20</v>
      </c>
      <c r="R127" s="119">
        <v>1.5</v>
      </c>
      <c r="S127" s="126">
        <v>50</v>
      </c>
      <c r="T127" s="119">
        <v>0</v>
      </c>
      <c r="U127" s="126"/>
      <c r="V127" s="119">
        <v>5723.0652661064432</v>
      </c>
      <c r="W127" s="126">
        <v>30.362699698161403</v>
      </c>
    </row>
    <row r="128" spans="1:23" ht="24" customHeight="1" x14ac:dyDescent="0.15">
      <c r="A128" s="32"/>
      <c r="B128" s="173"/>
      <c r="C128" s="4" t="s">
        <v>62</v>
      </c>
      <c r="D128" s="119">
        <v>0</v>
      </c>
      <c r="E128" s="126">
        <v>0</v>
      </c>
      <c r="F128" s="119">
        <v>857.71428571428567</v>
      </c>
      <c r="G128" s="126">
        <v>14.285714285714288</v>
      </c>
      <c r="H128" s="119">
        <v>153.41176470588235</v>
      </c>
      <c r="I128" s="126">
        <v>5.8823529411764701</v>
      </c>
      <c r="J128" s="119">
        <v>298.57500000000005</v>
      </c>
      <c r="K128" s="126">
        <v>7.5000000000000009</v>
      </c>
      <c r="L128" s="119">
        <v>62.946428571428569</v>
      </c>
      <c r="M128" s="126">
        <v>26.785714285714292</v>
      </c>
      <c r="N128" s="119">
        <v>25.117647058823529</v>
      </c>
      <c r="O128" s="126">
        <v>20.588235294117645</v>
      </c>
      <c r="P128" s="119">
        <v>4.5</v>
      </c>
      <c r="Q128" s="126">
        <v>30</v>
      </c>
      <c r="R128" s="119">
        <v>0</v>
      </c>
      <c r="S128" s="126">
        <v>0</v>
      </c>
      <c r="T128" s="119">
        <v>0</v>
      </c>
      <c r="U128" s="126"/>
      <c r="V128" s="119">
        <v>1402.2651260504201</v>
      </c>
      <c r="W128" s="126">
        <v>7.4394669534215083</v>
      </c>
    </row>
    <row r="129" spans="1:23" ht="24" customHeight="1" x14ac:dyDescent="0.15">
      <c r="A129" s="32"/>
      <c r="B129" s="31"/>
      <c r="C129" s="5" t="s">
        <v>63</v>
      </c>
      <c r="D129" s="123">
        <v>0</v>
      </c>
      <c r="E129" s="127">
        <v>0</v>
      </c>
      <c r="F129" s="123">
        <v>0</v>
      </c>
      <c r="G129" s="127">
        <v>0</v>
      </c>
      <c r="H129" s="123">
        <v>0</v>
      </c>
      <c r="I129" s="127">
        <v>0</v>
      </c>
      <c r="J129" s="123">
        <v>0</v>
      </c>
      <c r="K129" s="127">
        <v>0</v>
      </c>
      <c r="L129" s="123">
        <v>4.1964285714285712</v>
      </c>
      <c r="M129" s="127">
        <v>1.785714285714286</v>
      </c>
      <c r="N129" s="123">
        <v>17.941176470588236</v>
      </c>
      <c r="O129" s="127">
        <v>14.705882352941178</v>
      </c>
      <c r="P129" s="123">
        <v>7.5</v>
      </c>
      <c r="Q129" s="127">
        <v>50</v>
      </c>
      <c r="R129" s="123">
        <v>1.5</v>
      </c>
      <c r="S129" s="127">
        <v>50</v>
      </c>
      <c r="T129" s="123">
        <v>0</v>
      </c>
      <c r="U129" s="127"/>
      <c r="V129" s="123">
        <v>31.137605042016808</v>
      </c>
      <c r="W129" s="127">
        <v>0.16519499730498599</v>
      </c>
    </row>
    <row r="130" spans="1:23" ht="24" customHeight="1" x14ac:dyDescent="0.15">
      <c r="A130" s="32"/>
      <c r="B130" s="33"/>
      <c r="C130" s="27" t="s">
        <v>32</v>
      </c>
      <c r="D130" s="115">
        <v>5881</v>
      </c>
      <c r="E130" s="128">
        <v>100</v>
      </c>
      <c r="F130" s="115">
        <v>6003.9999999999991</v>
      </c>
      <c r="G130" s="128">
        <v>100</v>
      </c>
      <c r="H130" s="115">
        <v>2608</v>
      </c>
      <c r="I130" s="128">
        <v>100</v>
      </c>
      <c r="J130" s="115">
        <v>3981</v>
      </c>
      <c r="K130" s="128">
        <v>100</v>
      </c>
      <c r="L130" s="115">
        <v>234.99999999999997</v>
      </c>
      <c r="M130" s="128">
        <v>100</v>
      </c>
      <c r="N130" s="115">
        <v>122</v>
      </c>
      <c r="O130" s="128">
        <v>100</v>
      </c>
      <c r="P130" s="115">
        <v>15</v>
      </c>
      <c r="Q130" s="128">
        <v>100</v>
      </c>
      <c r="R130" s="115">
        <v>3</v>
      </c>
      <c r="S130" s="128">
        <v>100</v>
      </c>
      <c r="T130" s="115">
        <v>0</v>
      </c>
      <c r="U130" s="128" t="s">
        <v>113</v>
      </c>
      <c r="V130" s="115">
        <v>18849</v>
      </c>
      <c r="W130" s="128">
        <v>100</v>
      </c>
    </row>
    <row r="131" spans="1:23" ht="24" customHeight="1" x14ac:dyDescent="0.15">
      <c r="A131" s="32"/>
      <c r="B131" s="172" t="s">
        <v>45</v>
      </c>
      <c r="C131" s="6" t="s">
        <v>60</v>
      </c>
      <c r="D131" s="129">
        <v>951</v>
      </c>
      <c r="E131" s="130">
        <v>100</v>
      </c>
      <c r="F131" s="122">
        <v>1449.9583333333335</v>
      </c>
      <c r="G131" s="125">
        <v>70.833333333333343</v>
      </c>
      <c r="H131" s="122">
        <v>920.4</v>
      </c>
      <c r="I131" s="125">
        <v>74.285714285714292</v>
      </c>
      <c r="J131" s="122">
        <v>781.90566037735857</v>
      </c>
      <c r="K131" s="125">
        <v>54.716981132075482</v>
      </c>
      <c r="L131" s="122">
        <v>38.093023255813954</v>
      </c>
      <c r="M131" s="125">
        <v>32.558139534883722</v>
      </c>
      <c r="N131" s="122">
        <v>9.75</v>
      </c>
      <c r="O131" s="125">
        <v>25</v>
      </c>
      <c r="P131" s="122">
        <v>0</v>
      </c>
      <c r="Q131" s="125">
        <v>0</v>
      </c>
      <c r="R131" s="122">
        <v>0</v>
      </c>
      <c r="S131" s="125"/>
      <c r="T131" s="122">
        <v>0</v>
      </c>
      <c r="U131" s="125"/>
      <c r="V131" s="122">
        <v>4151.1070169665063</v>
      </c>
      <c r="W131" s="125">
        <v>71.153702724828705</v>
      </c>
    </row>
    <row r="132" spans="1:23" ht="24" customHeight="1" x14ac:dyDescent="0.15">
      <c r="A132" s="32"/>
      <c r="B132" s="173"/>
      <c r="C132" s="4" t="s">
        <v>61</v>
      </c>
      <c r="D132" s="119">
        <v>0</v>
      </c>
      <c r="E132" s="126">
        <v>0</v>
      </c>
      <c r="F132" s="119">
        <v>426.45833333333337</v>
      </c>
      <c r="G132" s="126">
        <v>20.833333333333332</v>
      </c>
      <c r="H132" s="119">
        <v>212.39999999999998</v>
      </c>
      <c r="I132" s="126">
        <v>17.142857142857139</v>
      </c>
      <c r="J132" s="119">
        <v>485.32075471698113</v>
      </c>
      <c r="K132" s="126">
        <v>33.962264150943398</v>
      </c>
      <c r="L132" s="119">
        <v>40.813953488372093</v>
      </c>
      <c r="M132" s="126">
        <v>34.883720930232563</v>
      </c>
      <c r="N132" s="119">
        <v>13</v>
      </c>
      <c r="O132" s="126">
        <v>33.333333333333329</v>
      </c>
      <c r="P132" s="119">
        <v>0</v>
      </c>
      <c r="Q132" s="126">
        <v>0</v>
      </c>
      <c r="R132" s="119">
        <v>0</v>
      </c>
      <c r="S132" s="126"/>
      <c r="T132" s="119">
        <v>0</v>
      </c>
      <c r="U132" s="126"/>
      <c r="V132" s="119">
        <v>1177.9930415386866</v>
      </c>
      <c r="W132" s="126">
        <v>20.191858785373444</v>
      </c>
    </row>
    <row r="133" spans="1:23" ht="24" customHeight="1" x14ac:dyDescent="0.15">
      <c r="A133" s="32"/>
      <c r="B133" s="173"/>
      <c r="C133" s="4" t="s">
        <v>62</v>
      </c>
      <c r="D133" s="119">
        <v>0</v>
      </c>
      <c r="E133" s="126">
        <v>0</v>
      </c>
      <c r="F133" s="119">
        <v>170.58333333333334</v>
      </c>
      <c r="G133" s="126">
        <v>8.3333333333333321</v>
      </c>
      <c r="H133" s="119">
        <v>106.19999999999999</v>
      </c>
      <c r="I133" s="126">
        <v>8.5714285714285694</v>
      </c>
      <c r="J133" s="119">
        <v>107.84905660377359</v>
      </c>
      <c r="K133" s="126">
        <v>7.5471698113207548</v>
      </c>
      <c r="L133" s="119">
        <v>32.651162790697676</v>
      </c>
      <c r="M133" s="126">
        <v>27.906976744186053</v>
      </c>
      <c r="N133" s="119">
        <v>9.75</v>
      </c>
      <c r="O133" s="126">
        <v>25</v>
      </c>
      <c r="P133" s="119">
        <v>12</v>
      </c>
      <c r="Q133" s="126">
        <v>100</v>
      </c>
      <c r="R133" s="119">
        <v>0</v>
      </c>
      <c r="S133" s="126"/>
      <c r="T133" s="119">
        <v>0</v>
      </c>
      <c r="U133" s="126"/>
      <c r="V133" s="119">
        <v>439.03355272780459</v>
      </c>
      <c r="W133" s="126">
        <v>7.5254294262565065</v>
      </c>
    </row>
    <row r="134" spans="1:23" ht="24" customHeight="1" x14ac:dyDescent="0.15">
      <c r="A134" s="32"/>
      <c r="B134" s="31"/>
      <c r="C134" s="5" t="s">
        <v>63</v>
      </c>
      <c r="D134" s="123">
        <v>0</v>
      </c>
      <c r="E134" s="127">
        <v>0</v>
      </c>
      <c r="F134" s="123">
        <v>0</v>
      </c>
      <c r="G134" s="127">
        <v>0</v>
      </c>
      <c r="H134" s="123">
        <v>0</v>
      </c>
      <c r="I134" s="127">
        <v>0</v>
      </c>
      <c r="J134" s="123">
        <v>53.924528301886795</v>
      </c>
      <c r="K134" s="127">
        <v>3.7735849056603774</v>
      </c>
      <c r="L134" s="123">
        <v>5.441860465116279</v>
      </c>
      <c r="M134" s="127">
        <v>4.6511627906976747</v>
      </c>
      <c r="N134" s="123">
        <v>6.5</v>
      </c>
      <c r="O134" s="127">
        <v>16.666666666666664</v>
      </c>
      <c r="P134" s="123">
        <v>0</v>
      </c>
      <c r="Q134" s="127">
        <v>0</v>
      </c>
      <c r="R134" s="123">
        <v>0</v>
      </c>
      <c r="S134" s="127"/>
      <c r="T134" s="123">
        <v>0</v>
      </c>
      <c r="U134" s="127"/>
      <c r="V134" s="123">
        <v>65.866388767003073</v>
      </c>
      <c r="W134" s="127">
        <v>1.1290090635413621</v>
      </c>
    </row>
    <row r="135" spans="1:23" ht="24" customHeight="1" x14ac:dyDescent="0.15">
      <c r="A135" s="32"/>
      <c r="B135" s="33"/>
      <c r="C135" s="27" t="s">
        <v>32</v>
      </c>
      <c r="D135" s="131">
        <v>951</v>
      </c>
      <c r="E135" s="132">
        <v>100</v>
      </c>
      <c r="F135" s="115">
        <v>2047.0000000000002</v>
      </c>
      <c r="G135" s="128">
        <v>100</v>
      </c>
      <c r="H135" s="115">
        <v>1239</v>
      </c>
      <c r="I135" s="128">
        <v>100</v>
      </c>
      <c r="J135" s="115">
        <v>1429</v>
      </c>
      <c r="K135" s="128">
        <v>100</v>
      </c>
      <c r="L135" s="115">
        <v>116.99999999999999</v>
      </c>
      <c r="M135" s="128">
        <v>100</v>
      </c>
      <c r="N135" s="115">
        <v>39</v>
      </c>
      <c r="O135" s="128">
        <v>100</v>
      </c>
      <c r="P135" s="115">
        <v>12</v>
      </c>
      <c r="Q135" s="128">
        <v>100</v>
      </c>
      <c r="R135" s="115">
        <v>0</v>
      </c>
      <c r="S135" s="128" t="s">
        <v>113</v>
      </c>
      <c r="T135" s="115">
        <v>0</v>
      </c>
      <c r="U135" s="128" t="s">
        <v>113</v>
      </c>
      <c r="V135" s="115">
        <v>5834</v>
      </c>
      <c r="W135" s="128">
        <v>100</v>
      </c>
    </row>
    <row r="136" spans="1:23" ht="24" customHeight="1" x14ac:dyDescent="0.15">
      <c r="A136" s="32"/>
      <c r="B136" s="179" t="s">
        <v>46</v>
      </c>
      <c r="C136" s="6" t="s">
        <v>60</v>
      </c>
      <c r="D136" s="122">
        <v>12279.078616352201</v>
      </c>
      <c r="E136" s="125">
        <v>81.044674386853671</v>
      </c>
      <c r="F136" s="122">
        <v>14502.740446806778</v>
      </c>
      <c r="G136" s="125">
        <v>67.160972709117246</v>
      </c>
      <c r="H136" s="122">
        <v>8193.0582639643471</v>
      </c>
      <c r="I136" s="125">
        <v>69.163078372145421</v>
      </c>
      <c r="J136" s="122">
        <v>7594.8505608642336</v>
      </c>
      <c r="K136" s="125">
        <v>58.046855402508655</v>
      </c>
      <c r="L136" s="122">
        <v>367.33733346243213</v>
      </c>
      <c r="M136" s="125">
        <v>39.413876980947656</v>
      </c>
      <c r="N136" s="122">
        <v>122.99595747389866</v>
      </c>
      <c r="O136" s="125">
        <v>27.271830925476419</v>
      </c>
      <c r="P136" s="122">
        <v>5.333333333333333</v>
      </c>
      <c r="Q136" s="125">
        <v>8.0808080808080796</v>
      </c>
      <c r="R136" s="122">
        <v>0</v>
      </c>
      <c r="S136" s="125">
        <v>0</v>
      </c>
      <c r="T136" s="122">
        <v>0</v>
      </c>
      <c r="U136" s="125"/>
      <c r="V136" s="122">
        <v>43065.394512257219</v>
      </c>
      <c r="W136" s="125">
        <v>68.218084418028511</v>
      </c>
    </row>
    <row r="137" spans="1:23" ht="24" customHeight="1" x14ac:dyDescent="0.15">
      <c r="A137" s="32"/>
      <c r="B137" s="180"/>
      <c r="C137" s="4" t="s">
        <v>61</v>
      </c>
      <c r="D137" s="119">
        <v>2862.2421383647797</v>
      </c>
      <c r="E137" s="126">
        <v>18.891440422181901</v>
      </c>
      <c r="F137" s="119">
        <v>5422.2289871642688</v>
      </c>
      <c r="G137" s="126">
        <v>25.109886946208526</v>
      </c>
      <c r="H137" s="119">
        <v>2744.38468886896</v>
      </c>
      <c r="I137" s="126">
        <v>23.167184609732907</v>
      </c>
      <c r="J137" s="119">
        <v>4053.0103099560729</v>
      </c>
      <c r="K137" s="126">
        <v>30.97684431332981</v>
      </c>
      <c r="L137" s="119">
        <v>319.41537420311892</v>
      </c>
      <c r="M137" s="126">
        <v>34.272035858703745</v>
      </c>
      <c r="N137" s="119">
        <v>183.95550038197098</v>
      </c>
      <c r="O137" s="126">
        <v>40.788359286468065</v>
      </c>
      <c r="P137" s="119">
        <v>13.333333333333332</v>
      </c>
      <c r="Q137" s="126">
        <v>20.202020202020201</v>
      </c>
      <c r="R137" s="119">
        <v>1.5</v>
      </c>
      <c r="S137" s="126">
        <v>30</v>
      </c>
      <c r="T137" s="119">
        <v>0</v>
      </c>
      <c r="U137" s="126"/>
      <c r="V137" s="119">
        <v>15600.070332272508</v>
      </c>
      <c r="W137" s="126">
        <v>24.711416832632398</v>
      </c>
    </row>
    <row r="138" spans="1:23" ht="24" customHeight="1" x14ac:dyDescent="0.15">
      <c r="A138" s="32"/>
      <c r="B138" s="180"/>
      <c r="C138" s="4" t="s">
        <v>62</v>
      </c>
      <c r="D138" s="119">
        <v>9.6792452830188687</v>
      </c>
      <c r="E138" s="126">
        <v>6.3885190964417318E-2</v>
      </c>
      <c r="F138" s="119">
        <v>1469.2829795652376</v>
      </c>
      <c r="G138" s="126">
        <v>6.8041260515200399</v>
      </c>
      <c r="H138" s="119">
        <v>908.55704716669266</v>
      </c>
      <c r="I138" s="126">
        <v>7.6697370181216664</v>
      </c>
      <c r="J138" s="119">
        <v>1133.79235584343</v>
      </c>
      <c r="K138" s="126">
        <v>8.6654872809800505</v>
      </c>
      <c r="L138" s="119">
        <v>208.22080592150994</v>
      </c>
      <c r="M138" s="126">
        <v>22.341288189003212</v>
      </c>
      <c r="N138" s="119">
        <v>91.300547491723961</v>
      </c>
      <c r="O138" s="126">
        <v>20.244023834085134</v>
      </c>
      <c r="P138" s="119">
        <v>28.5</v>
      </c>
      <c r="Q138" s="126">
        <v>43.18181818181818</v>
      </c>
      <c r="R138" s="119">
        <v>0</v>
      </c>
      <c r="S138" s="126">
        <v>0</v>
      </c>
      <c r="T138" s="119">
        <v>0</v>
      </c>
      <c r="U138" s="126"/>
      <c r="V138" s="119">
        <v>3849.3329812716129</v>
      </c>
      <c r="W138" s="126">
        <v>6.0975668571838826</v>
      </c>
    </row>
    <row r="139" spans="1:23" ht="24" customHeight="1" x14ac:dyDescent="0.15">
      <c r="A139" s="32"/>
      <c r="B139" s="31"/>
      <c r="C139" s="5" t="s">
        <v>63</v>
      </c>
      <c r="D139" s="123">
        <v>0</v>
      </c>
      <c r="E139" s="127">
        <v>0</v>
      </c>
      <c r="F139" s="123">
        <v>199.74758646371549</v>
      </c>
      <c r="G139" s="127">
        <v>0.92501429315418859</v>
      </c>
      <c r="H139" s="123">
        <v>0</v>
      </c>
      <c r="I139" s="127">
        <v>0</v>
      </c>
      <c r="J139" s="123">
        <v>302.34677333626416</v>
      </c>
      <c r="K139" s="127">
        <v>2.3108130031814746</v>
      </c>
      <c r="L139" s="123">
        <v>37.026486412938944</v>
      </c>
      <c r="M139" s="127">
        <v>3.9727989713453802</v>
      </c>
      <c r="N139" s="123">
        <v>52.747994652406419</v>
      </c>
      <c r="O139" s="127">
        <v>11.695785953970381</v>
      </c>
      <c r="P139" s="123">
        <v>18.833333333333332</v>
      </c>
      <c r="Q139" s="127">
        <v>28.535353535353536</v>
      </c>
      <c r="R139" s="123">
        <v>3.5</v>
      </c>
      <c r="S139" s="127">
        <v>70</v>
      </c>
      <c r="T139" s="123">
        <v>0</v>
      </c>
      <c r="U139" s="127"/>
      <c r="V139" s="123">
        <v>614.20217419865844</v>
      </c>
      <c r="W139" s="127">
        <v>0.97293189215520348</v>
      </c>
    </row>
    <row r="140" spans="1:23" ht="24" customHeight="1" x14ac:dyDescent="0.15">
      <c r="A140" s="32"/>
      <c r="B140" s="33"/>
      <c r="C140" s="27" t="s">
        <v>32</v>
      </c>
      <c r="D140" s="115">
        <v>15151</v>
      </c>
      <c r="E140" s="128">
        <v>100</v>
      </c>
      <c r="F140" s="115">
        <v>21594</v>
      </c>
      <c r="G140" s="128">
        <v>100</v>
      </c>
      <c r="H140" s="115">
        <v>11846</v>
      </c>
      <c r="I140" s="128">
        <v>100</v>
      </c>
      <c r="J140" s="115">
        <v>13084.000000000002</v>
      </c>
      <c r="K140" s="128">
        <v>100</v>
      </c>
      <c r="L140" s="115">
        <v>932</v>
      </c>
      <c r="M140" s="128">
        <v>100</v>
      </c>
      <c r="N140" s="115">
        <v>451</v>
      </c>
      <c r="O140" s="128">
        <v>100</v>
      </c>
      <c r="P140" s="115">
        <v>66</v>
      </c>
      <c r="Q140" s="128">
        <v>100</v>
      </c>
      <c r="R140" s="115">
        <v>5</v>
      </c>
      <c r="S140" s="128">
        <v>100</v>
      </c>
      <c r="T140" s="115">
        <v>0</v>
      </c>
      <c r="U140" s="128" t="s">
        <v>113</v>
      </c>
      <c r="V140" s="115">
        <v>63129</v>
      </c>
      <c r="W140" s="128">
        <v>100</v>
      </c>
    </row>
    <row r="141" spans="1:23" ht="24" customHeight="1" x14ac:dyDescent="0.15">
      <c r="A141" s="25"/>
      <c r="B141" s="34" t="s">
        <v>32</v>
      </c>
      <c r="C141" s="6" t="s">
        <v>60</v>
      </c>
      <c r="D141" s="122">
        <v>16540.938231736814</v>
      </c>
      <c r="E141" s="125">
        <v>76.405091374829396</v>
      </c>
      <c r="F141" s="122">
        <v>24724.14198665167</v>
      </c>
      <c r="G141" s="125">
        <v>68.681987851135261</v>
      </c>
      <c r="H141" s="122">
        <v>13993.229549074586</v>
      </c>
      <c r="I141" s="125">
        <v>69.973145059878917</v>
      </c>
      <c r="J141" s="122">
        <v>12544.564891242484</v>
      </c>
      <c r="K141" s="125">
        <v>58.638642973133649</v>
      </c>
      <c r="L141" s="122">
        <v>765.79275385599203</v>
      </c>
      <c r="M141" s="125">
        <v>44.678690423336761</v>
      </c>
      <c r="N141" s="122">
        <v>204.44757037712446</v>
      </c>
      <c r="O141" s="125">
        <v>26.077496221571998</v>
      </c>
      <c r="P141" s="122">
        <v>24.027777777777775</v>
      </c>
      <c r="Q141" s="125">
        <v>20.023148148148145</v>
      </c>
      <c r="R141" s="122">
        <v>0</v>
      </c>
      <c r="S141" s="125">
        <v>0</v>
      </c>
      <c r="T141" s="122">
        <v>0</v>
      </c>
      <c r="U141" s="125">
        <v>0</v>
      </c>
      <c r="V141" s="122">
        <v>68797.142760716451</v>
      </c>
      <c r="W141" s="125">
        <v>67.665771068451932</v>
      </c>
    </row>
    <row r="142" spans="1:23" ht="24" customHeight="1" x14ac:dyDescent="0.15">
      <c r="A142" s="25"/>
      <c r="B142" s="30"/>
      <c r="C142" s="4" t="s">
        <v>61</v>
      </c>
      <c r="D142" s="119">
        <v>4659.9825229801645</v>
      </c>
      <c r="E142" s="126">
        <v>21.525162931221605</v>
      </c>
      <c r="F142" s="119">
        <v>8947.8601662133879</v>
      </c>
      <c r="G142" s="126">
        <v>24.856548047706507</v>
      </c>
      <c r="H142" s="119">
        <v>4663.4678586062</v>
      </c>
      <c r="I142" s="126">
        <v>23.319671260157016</v>
      </c>
      <c r="J142" s="119">
        <v>6279.641106770805</v>
      </c>
      <c r="K142" s="126">
        <v>29.353719005145628</v>
      </c>
      <c r="L142" s="119">
        <v>562.01639643669932</v>
      </c>
      <c r="M142" s="126">
        <v>32.789754751266003</v>
      </c>
      <c r="N142" s="119">
        <v>295.02243586584194</v>
      </c>
      <c r="O142" s="126">
        <v>37.630412737990042</v>
      </c>
      <c r="P142" s="119">
        <v>24.583333333333332</v>
      </c>
      <c r="Q142" s="126">
        <v>20.486111111111111</v>
      </c>
      <c r="R142" s="119">
        <v>1.5</v>
      </c>
      <c r="S142" s="126">
        <v>12.5</v>
      </c>
      <c r="T142" s="119">
        <v>0</v>
      </c>
      <c r="U142" s="126">
        <v>0</v>
      </c>
      <c r="V142" s="119">
        <v>25434.073820206428</v>
      </c>
      <c r="W142" s="126">
        <v>25.015809485607075</v>
      </c>
    </row>
    <row r="143" spans="1:23" ht="24" customHeight="1" x14ac:dyDescent="0.15">
      <c r="A143" s="25"/>
      <c r="B143" s="30"/>
      <c r="C143" s="4" t="s">
        <v>62</v>
      </c>
      <c r="D143" s="119">
        <v>448.07924528301885</v>
      </c>
      <c r="E143" s="126">
        <v>2.0697456939489998</v>
      </c>
      <c r="F143" s="119">
        <v>1983.6216892426569</v>
      </c>
      <c r="G143" s="126">
        <v>5.5103663793617894</v>
      </c>
      <c r="H143" s="119">
        <v>1290.9304992959587</v>
      </c>
      <c r="I143" s="126">
        <v>6.4552980262824216</v>
      </c>
      <c r="J143" s="119">
        <v>2077.7962812820265</v>
      </c>
      <c r="K143" s="126">
        <v>9.7125054049550137</v>
      </c>
      <c r="L143" s="119">
        <v>324.71584808864509</v>
      </c>
      <c r="M143" s="126">
        <v>18.944915291052805</v>
      </c>
      <c r="N143" s="119">
        <v>191.14974104011105</v>
      </c>
      <c r="O143" s="126">
        <v>24.381344520422328</v>
      </c>
      <c r="P143" s="119">
        <v>42.972222222222221</v>
      </c>
      <c r="Q143" s="126">
        <v>35.810185185185183</v>
      </c>
      <c r="R143" s="119">
        <v>2</v>
      </c>
      <c r="S143" s="126">
        <v>16.666666666666664</v>
      </c>
      <c r="T143" s="119">
        <v>1</v>
      </c>
      <c r="U143" s="126">
        <v>25</v>
      </c>
      <c r="V143" s="119">
        <v>6362.2655264546383</v>
      </c>
      <c r="W143" s="126">
        <v>6.2576378220696336</v>
      </c>
    </row>
    <row r="144" spans="1:23" ht="24" customHeight="1" x14ac:dyDescent="0.15">
      <c r="A144" s="25"/>
      <c r="B144" s="31"/>
      <c r="C144" s="5" t="s">
        <v>63</v>
      </c>
      <c r="D144" s="123">
        <v>0</v>
      </c>
      <c r="E144" s="127">
        <v>0</v>
      </c>
      <c r="F144" s="123">
        <v>342.37615789228693</v>
      </c>
      <c r="G144" s="127">
        <v>0.95109772179645236</v>
      </c>
      <c r="H144" s="123">
        <v>50.372093023255815</v>
      </c>
      <c r="I144" s="127">
        <v>0.25188565368164723</v>
      </c>
      <c r="J144" s="123">
        <v>490.99772070468521</v>
      </c>
      <c r="K144" s="127">
        <v>2.2951326167656947</v>
      </c>
      <c r="L144" s="123">
        <v>61.475001618663448</v>
      </c>
      <c r="M144" s="127">
        <v>3.5866395343444255</v>
      </c>
      <c r="N144" s="123">
        <v>93.380252716922541</v>
      </c>
      <c r="O144" s="127">
        <v>11.91074652001563</v>
      </c>
      <c r="P144" s="123">
        <v>28.416666666666664</v>
      </c>
      <c r="Q144" s="127">
        <v>23.680555555555554</v>
      </c>
      <c r="R144" s="123">
        <v>8.5</v>
      </c>
      <c r="S144" s="127">
        <v>70.833333333333343</v>
      </c>
      <c r="T144" s="123">
        <v>3</v>
      </c>
      <c r="U144" s="127">
        <v>75</v>
      </c>
      <c r="V144" s="123">
        <v>1078.5178926224805</v>
      </c>
      <c r="W144" s="127">
        <v>1.0607816238713514</v>
      </c>
    </row>
    <row r="145" spans="1:23" ht="24" customHeight="1" x14ac:dyDescent="0.15">
      <c r="A145" s="33"/>
      <c r="B145" s="35"/>
      <c r="C145" s="27" t="s">
        <v>32</v>
      </c>
      <c r="D145" s="115">
        <v>21648.999999999996</v>
      </c>
      <c r="E145" s="128">
        <v>100</v>
      </c>
      <c r="F145" s="115">
        <v>35998</v>
      </c>
      <c r="G145" s="128">
        <v>100</v>
      </c>
      <c r="H145" s="115">
        <v>19998</v>
      </c>
      <c r="I145" s="128">
        <v>100</v>
      </c>
      <c r="J145" s="115">
        <v>21393.000000000004</v>
      </c>
      <c r="K145" s="128">
        <v>100</v>
      </c>
      <c r="L145" s="115">
        <v>1714</v>
      </c>
      <c r="M145" s="128">
        <v>100</v>
      </c>
      <c r="N145" s="115">
        <v>784</v>
      </c>
      <c r="O145" s="128">
        <v>100</v>
      </c>
      <c r="P145" s="115">
        <v>120</v>
      </c>
      <c r="Q145" s="128">
        <v>100</v>
      </c>
      <c r="R145" s="115">
        <v>12</v>
      </c>
      <c r="S145" s="128">
        <v>100</v>
      </c>
      <c r="T145" s="115">
        <v>4</v>
      </c>
      <c r="U145" s="128">
        <v>100</v>
      </c>
      <c r="V145" s="115">
        <v>101672</v>
      </c>
      <c r="W145" s="128">
        <v>100</v>
      </c>
    </row>
    <row r="146" spans="1:23" s="10" customFormat="1" ht="24" customHeight="1" x14ac:dyDescent="0.15">
      <c r="A146" s="183" t="s">
        <v>47</v>
      </c>
      <c r="B146" s="172" t="s">
        <v>48</v>
      </c>
      <c r="C146" s="6" t="s">
        <v>60</v>
      </c>
      <c r="D146" s="122">
        <v>3838.9047619047615</v>
      </c>
      <c r="E146" s="125">
        <v>90.476190476190467</v>
      </c>
      <c r="F146" s="122">
        <v>7612.56</v>
      </c>
      <c r="G146" s="125">
        <v>72.000000000000014</v>
      </c>
      <c r="H146" s="122">
        <v>4770.1960784313724</v>
      </c>
      <c r="I146" s="125">
        <v>78.431372549019613</v>
      </c>
      <c r="J146" s="122">
        <v>6454.583333333333</v>
      </c>
      <c r="K146" s="125">
        <v>72.916666666666657</v>
      </c>
      <c r="L146" s="122">
        <v>712.2696629213483</v>
      </c>
      <c r="M146" s="125">
        <v>62.921348314606739</v>
      </c>
      <c r="N146" s="122">
        <v>175.48611111111111</v>
      </c>
      <c r="O146" s="125">
        <v>48.611111111111107</v>
      </c>
      <c r="P146" s="122">
        <v>10</v>
      </c>
      <c r="Q146" s="125">
        <v>16.666666666666664</v>
      </c>
      <c r="R146" s="122">
        <v>1.8333333333333333</v>
      </c>
      <c r="S146" s="125">
        <v>16.666666666666664</v>
      </c>
      <c r="T146" s="122">
        <v>0</v>
      </c>
      <c r="U146" s="125">
        <v>0</v>
      </c>
      <c r="V146" s="122">
        <v>23575.833281035259</v>
      </c>
      <c r="W146" s="125">
        <v>75.252428360417696</v>
      </c>
    </row>
    <row r="147" spans="1:23" s="10" customFormat="1" ht="24" customHeight="1" x14ac:dyDescent="0.15">
      <c r="A147" s="176"/>
      <c r="B147" s="177"/>
      <c r="C147" s="4" t="s">
        <v>61</v>
      </c>
      <c r="D147" s="119">
        <v>404.09523809523807</v>
      </c>
      <c r="E147" s="126">
        <v>9.5238095238095237</v>
      </c>
      <c r="F147" s="119">
        <v>2326.06</v>
      </c>
      <c r="G147" s="126">
        <v>22</v>
      </c>
      <c r="H147" s="119">
        <v>954.03921568627447</v>
      </c>
      <c r="I147" s="126">
        <v>15.686274509803924</v>
      </c>
      <c r="J147" s="119">
        <v>1567.5416666666665</v>
      </c>
      <c r="K147" s="126">
        <v>17.708333333333332</v>
      </c>
      <c r="L147" s="119">
        <v>343.41573033707863</v>
      </c>
      <c r="M147" s="126">
        <v>30.337078651685388</v>
      </c>
      <c r="N147" s="119">
        <v>95.2638888888889</v>
      </c>
      <c r="O147" s="126">
        <v>26.388888888888889</v>
      </c>
      <c r="P147" s="119">
        <v>17.5</v>
      </c>
      <c r="Q147" s="126">
        <v>29.166666666666668</v>
      </c>
      <c r="R147" s="119">
        <v>1.8333333333333333</v>
      </c>
      <c r="S147" s="126">
        <v>16.666666666666664</v>
      </c>
      <c r="T147" s="119">
        <v>0</v>
      </c>
      <c r="U147" s="126">
        <v>0</v>
      </c>
      <c r="V147" s="119">
        <v>5709.7490730074787</v>
      </c>
      <c r="W147" s="126">
        <v>18.22512392035328</v>
      </c>
    </row>
    <row r="148" spans="1:23" s="10" customFormat="1" ht="24" customHeight="1" x14ac:dyDescent="0.15">
      <c r="A148" s="176"/>
      <c r="B148" s="178"/>
      <c r="C148" s="4" t="s">
        <v>62</v>
      </c>
      <c r="D148" s="119">
        <v>0</v>
      </c>
      <c r="E148" s="126">
        <v>0</v>
      </c>
      <c r="F148" s="119">
        <v>634.38</v>
      </c>
      <c r="G148" s="126">
        <v>6</v>
      </c>
      <c r="H148" s="119">
        <v>238.50980392156862</v>
      </c>
      <c r="I148" s="126">
        <v>3.9215686274509811</v>
      </c>
      <c r="J148" s="119">
        <v>737.66666666666663</v>
      </c>
      <c r="K148" s="126">
        <v>8.3333333333333321</v>
      </c>
      <c r="L148" s="119">
        <v>50.876404494382022</v>
      </c>
      <c r="M148" s="126">
        <v>4.4943820224719104</v>
      </c>
      <c r="N148" s="119">
        <v>70.194444444444457</v>
      </c>
      <c r="O148" s="126">
        <v>19.444444444444446</v>
      </c>
      <c r="P148" s="119">
        <v>25</v>
      </c>
      <c r="Q148" s="126">
        <v>41.666666666666671</v>
      </c>
      <c r="R148" s="119">
        <v>5.5</v>
      </c>
      <c r="S148" s="126">
        <v>50</v>
      </c>
      <c r="T148" s="119">
        <v>3.75</v>
      </c>
      <c r="U148" s="126">
        <v>25</v>
      </c>
      <c r="V148" s="119">
        <v>1765.8773195270619</v>
      </c>
      <c r="W148" s="126">
        <v>5.6365582033485326</v>
      </c>
    </row>
    <row r="149" spans="1:23" s="10" customFormat="1" ht="24" customHeight="1" x14ac:dyDescent="0.15">
      <c r="A149" s="24"/>
      <c r="B149" s="25"/>
      <c r="C149" s="5" t="s">
        <v>63</v>
      </c>
      <c r="D149" s="123">
        <v>0</v>
      </c>
      <c r="E149" s="127">
        <v>0</v>
      </c>
      <c r="F149" s="123">
        <v>0</v>
      </c>
      <c r="G149" s="127">
        <v>0</v>
      </c>
      <c r="H149" s="123">
        <v>119.25490196078431</v>
      </c>
      <c r="I149" s="127">
        <v>1.9607843137254906</v>
      </c>
      <c r="J149" s="123">
        <v>92.208333333333329</v>
      </c>
      <c r="K149" s="127">
        <v>1.0416666666666665</v>
      </c>
      <c r="L149" s="123">
        <v>25.438202247191011</v>
      </c>
      <c r="M149" s="127">
        <v>2.2471910112359552</v>
      </c>
      <c r="N149" s="123">
        <v>20.055555555555557</v>
      </c>
      <c r="O149" s="127">
        <v>5.5555555555555562</v>
      </c>
      <c r="P149" s="123">
        <v>7.5</v>
      </c>
      <c r="Q149" s="127">
        <v>12.5</v>
      </c>
      <c r="R149" s="123">
        <v>1.8333333333333333</v>
      </c>
      <c r="S149" s="127">
        <v>16.666666666666664</v>
      </c>
      <c r="T149" s="123">
        <v>11.25</v>
      </c>
      <c r="U149" s="127">
        <v>75</v>
      </c>
      <c r="V149" s="123">
        <v>277.54032643019752</v>
      </c>
      <c r="W149" s="127">
        <v>0.88588951588048614</v>
      </c>
    </row>
    <row r="150" spans="1:23" s="10" customFormat="1" ht="24" customHeight="1" x14ac:dyDescent="0.15">
      <c r="A150" s="25"/>
      <c r="B150" s="25"/>
      <c r="C150" s="27" t="s">
        <v>32</v>
      </c>
      <c r="D150" s="115">
        <v>4243</v>
      </c>
      <c r="E150" s="128">
        <v>100</v>
      </c>
      <c r="F150" s="115">
        <v>10573</v>
      </c>
      <c r="G150" s="128">
        <v>100</v>
      </c>
      <c r="H150" s="115">
        <v>6081.9999999999991</v>
      </c>
      <c r="I150" s="128">
        <v>100</v>
      </c>
      <c r="J150" s="115">
        <v>8852</v>
      </c>
      <c r="K150" s="128">
        <v>100</v>
      </c>
      <c r="L150" s="115">
        <v>1132</v>
      </c>
      <c r="M150" s="128">
        <v>100</v>
      </c>
      <c r="N150" s="115">
        <v>361</v>
      </c>
      <c r="O150" s="128">
        <v>100</v>
      </c>
      <c r="P150" s="115">
        <v>60</v>
      </c>
      <c r="Q150" s="128">
        <v>100</v>
      </c>
      <c r="R150" s="115">
        <v>11</v>
      </c>
      <c r="S150" s="128">
        <v>100</v>
      </c>
      <c r="T150" s="115">
        <v>15</v>
      </c>
      <c r="U150" s="128">
        <v>100</v>
      </c>
      <c r="V150" s="115">
        <v>31329</v>
      </c>
      <c r="W150" s="128">
        <v>100</v>
      </c>
    </row>
    <row r="151" spans="1:23" s="10" customFormat="1" ht="24" customHeight="1" x14ac:dyDescent="0.15">
      <c r="A151" s="25"/>
      <c r="B151" s="172" t="s">
        <v>49</v>
      </c>
      <c r="C151" s="6" t="s">
        <v>60</v>
      </c>
      <c r="D151" s="122">
        <v>3988</v>
      </c>
      <c r="E151" s="125">
        <v>100</v>
      </c>
      <c r="F151" s="122">
        <v>5121.9344262295081</v>
      </c>
      <c r="G151" s="125">
        <v>70.491803278688536</v>
      </c>
      <c r="H151" s="122">
        <v>3854.5081967213114</v>
      </c>
      <c r="I151" s="125">
        <v>90.163934426229503</v>
      </c>
      <c r="J151" s="122">
        <v>4031.2820512820508</v>
      </c>
      <c r="K151" s="125">
        <v>71.794871794871796</v>
      </c>
      <c r="L151" s="122">
        <v>346.78378378378375</v>
      </c>
      <c r="M151" s="125">
        <v>56.756756756756758</v>
      </c>
      <c r="N151" s="122">
        <v>122.97058823529413</v>
      </c>
      <c r="O151" s="125">
        <v>54.411764705882362</v>
      </c>
      <c r="P151" s="122">
        <v>4.3478260869565215</v>
      </c>
      <c r="Q151" s="125">
        <v>8.695652173913043</v>
      </c>
      <c r="R151" s="122">
        <v>0.55555555555555558</v>
      </c>
      <c r="S151" s="125">
        <v>11.111111111111112</v>
      </c>
      <c r="T151" s="122">
        <v>0</v>
      </c>
      <c r="U151" s="125">
        <v>0</v>
      </c>
      <c r="V151" s="122">
        <v>17470.382427894459</v>
      </c>
      <c r="W151" s="125">
        <v>79.219981081460389</v>
      </c>
    </row>
    <row r="152" spans="1:23" s="10" customFormat="1" ht="24" customHeight="1" x14ac:dyDescent="0.15">
      <c r="A152" s="29"/>
      <c r="B152" s="173"/>
      <c r="C152" s="4" t="s">
        <v>61</v>
      </c>
      <c r="D152" s="119">
        <v>0</v>
      </c>
      <c r="E152" s="126">
        <v>0</v>
      </c>
      <c r="F152" s="119">
        <v>1786.7213114754097</v>
      </c>
      <c r="G152" s="126">
        <v>24.590163934426233</v>
      </c>
      <c r="H152" s="119">
        <v>420.49180327868851</v>
      </c>
      <c r="I152" s="126">
        <v>9.8360655737704921</v>
      </c>
      <c r="J152" s="119">
        <v>1151.7948717948716</v>
      </c>
      <c r="K152" s="126">
        <v>20.512820512820511</v>
      </c>
      <c r="L152" s="119">
        <v>165.13513513513513</v>
      </c>
      <c r="M152" s="126">
        <v>27.027027027027028</v>
      </c>
      <c r="N152" s="119">
        <v>66.470588235294116</v>
      </c>
      <c r="O152" s="126">
        <v>29.411764705882355</v>
      </c>
      <c r="P152" s="119">
        <v>19.565217391304348</v>
      </c>
      <c r="Q152" s="126">
        <v>39.130434782608695</v>
      </c>
      <c r="R152" s="119">
        <v>0.55555555555555558</v>
      </c>
      <c r="S152" s="126">
        <v>11.111111111111112</v>
      </c>
      <c r="T152" s="119">
        <v>5.0999999999999996</v>
      </c>
      <c r="U152" s="126">
        <v>30</v>
      </c>
      <c r="V152" s="119">
        <v>3615.8344828662589</v>
      </c>
      <c r="W152" s="126">
        <v>16.39611156244619</v>
      </c>
    </row>
    <row r="153" spans="1:23" s="10" customFormat="1" ht="24" customHeight="1" x14ac:dyDescent="0.15">
      <c r="A153" s="29"/>
      <c r="B153" s="30"/>
      <c r="C153" s="4" t="s">
        <v>62</v>
      </c>
      <c r="D153" s="119">
        <v>0</v>
      </c>
      <c r="E153" s="126">
        <v>0</v>
      </c>
      <c r="F153" s="119">
        <v>357.34426229508193</v>
      </c>
      <c r="G153" s="126">
        <v>4.918032786885246</v>
      </c>
      <c r="H153" s="119">
        <v>0</v>
      </c>
      <c r="I153" s="126">
        <v>0</v>
      </c>
      <c r="J153" s="119">
        <v>287.9487179487179</v>
      </c>
      <c r="K153" s="126">
        <v>5.1282051282051277</v>
      </c>
      <c r="L153" s="119">
        <v>74.310810810810807</v>
      </c>
      <c r="M153" s="126">
        <v>12.162162162162161</v>
      </c>
      <c r="N153" s="119">
        <v>29.911764705882355</v>
      </c>
      <c r="O153" s="126">
        <v>13.23529411764706</v>
      </c>
      <c r="P153" s="119">
        <v>19.565217391304348</v>
      </c>
      <c r="Q153" s="126">
        <v>39.130434782608695</v>
      </c>
      <c r="R153" s="119">
        <v>2.2222222222222223</v>
      </c>
      <c r="S153" s="126">
        <v>44.44444444444445</v>
      </c>
      <c r="T153" s="119">
        <v>3.4</v>
      </c>
      <c r="U153" s="126">
        <v>20</v>
      </c>
      <c r="V153" s="119">
        <v>774.70299537401945</v>
      </c>
      <c r="W153" s="126">
        <v>3.5129143217431618</v>
      </c>
    </row>
    <row r="154" spans="1:23" s="10" customFormat="1" ht="24" customHeight="1" x14ac:dyDescent="0.15">
      <c r="A154" s="24"/>
      <c r="B154" s="31"/>
      <c r="C154" s="5" t="s">
        <v>63</v>
      </c>
      <c r="D154" s="123">
        <v>0</v>
      </c>
      <c r="E154" s="127">
        <v>0</v>
      </c>
      <c r="F154" s="123">
        <v>0</v>
      </c>
      <c r="G154" s="127">
        <v>0</v>
      </c>
      <c r="H154" s="123">
        <v>0</v>
      </c>
      <c r="I154" s="127">
        <v>0</v>
      </c>
      <c r="J154" s="123">
        <v>143.97435897435895</v>
      </c>
      <c r="K154" s="127">
        <v>2.5641025641025639</v>
      </c>
      <c r="L154" s="123">
        <v>24.770270270270267</v>
      </c>
      <c r="M154" s="127">
        <v>4.0540540540540535</v>
      </c>
      <c r="N154" s="123">
        <v>6.6470588235294121</v>
      </c>
      <c r="O154" s="127">
        <v>2.9411764705882355</v>
      </c>
      <c r="P154" s="123">
        <v>6.5217391304347823</v>
      </c>
      <c r="Q154" s="127">
        <v>13.043478260869565</v>
      </c>
      <c r="R154" s="123">
        <v>1.6666666666666667</v>
      </c>
      <c r="S154" s="127">
        <v>33.333333333333336</v>
      </c>
      <c r="T154" s="123">
        <v>8.5</v>
      </c>
      <c r="U154" s="127">
        <v>50</v>
      </c>
      <c r="V154" s="123">
        <v>192.08009386526007</v>
      </c>
      <c r="W154" s="127">
        <v>0.87099303435024744</v>
      </c>
    </row>
    <row r="155" spans="1:23" s="10" customFormat="1" ht="24" customHeight="1" x14ac:dyDescent="0.15">
      <c r="A155" s="24"/>
      <c r="B155" s="31"/>
      <c r="C155" s="27" t="s">
        <v>32</v>
      </c>
      <c r="D155" s="115">
        <v>3988</v>
      </c>
      <c r="E155" s="128">
        <v>100</v>
      </c>
      <c r="F155" s="115">
        <v>7265.9999999999991</v>
      </c>
      <c r="G155" s="128">
        <v>100</v>
      </c>
      <c r="H155" s="115">
        <v>4275</v>
      </c>
      <c r="I155" s="128">
        <v>100</v>
      </c>
      <c r="J155" s="115">
        <v>5614.9999999999991</v>
      </c>
      <c r="K155" s="128">
        <v>100</v>
      </c>
      <c r="L155" s="115">
        <v>611</v>
      </c>
      <c r="M155" s="128">
        <v>100</v>
      </c>
      <c r="N155" s="115">
        <v>226</v>
      </c>
      <c r="O155" s="128">
        <v>100</v>
      </c>
      <c r="P155" s="115">
        <v>50</v>
      </c>
      <c r="Q155" s="128">
        <v>100</v>
      </c>
      <c r="R155" s="115">
        <v>5</v>
      </c>
      <c r="S155" s="128">
        <v>100</v>
      </c>
      <c r="T155" s="115">
        <v>17</v>
      </c>
      <c r="U155" s="128">
        <v>100</v>
      </c>
      <c r="V155" s="115">
        <v>22053</v>
      </c>
      <c r="W155" s="128">
        <v>100</v>
      </c>
    </row>
    <row r="156" spans="1:23" ht="24" customHeight="1" x14ac:dyDescent="0.15">
      <c r="A156" s="32"/>
      <c r="B156" s="172" t="s">
        <v>72</v>
      </c>
      <c r="C156" s="6" t="s">
        <v>60</v>
      </c>
      <c r="D156" s="122">
        <v>56</v>
      </c>
      <c r="E156" s="125">
        <v>57.142857142857139</v>
      </c>
      <c r="F156" s="122">
        <v>1015.6666666666666</v>
      </c>
      <c r="G156" s="125">
        <v>61.111111111111107</v>
      </c>
      <c r="H156" s="122">
        <v>210</v>
      </c>
      <c r="I156" s="125">
        <v>18.518518518518519</v>
      </c>
      <c r="J156" s="122">
        <v>1018.3333333333334</v>
      </c>
      <c r="K156" s="125">
        <v>41.666666666666671</v>
      </c>
      <c r="L156" s="122">
        <v>59.560975609756099</v>
      </c>
      <c r="M156" s="125">
        <v>26.829268292682929</v>
      </c>
      <c r="N156" s="122">
        <v>41.90625</v>
      </c>
      <c r="O156" s="125">
        <v>28.125</v>
      </c>
      <c r="P156" s="122">
        <v>5</v>
      </c>
      <c r="Q156" s="125">
        <v>14.285714285714285</v>
      </c>
      <c r="R156" s="122">
        <v>0</v>
      </c>
      <c r="S156" s="125">
        <v>0</v>
      </c>
      <c r="T156" s="122">
        <v>0</v>
      </c>
      <c r="U156" s="125">
        <v>0</v>
      </c>
      <c r="V156" s="122">
        <v>2406.467225609756</v>
      </c>
      <c r="W156" s="125">
        <v>41.757196349293011</v>
      </c>
    </row>
    <row r="157" spans="1:23" ht="24" customHeight="1" x14ac:dyDescent="0.15">
      <c r="A157" s="32"/>
      <c r="B157" s="173"/>
      <c r="C157" s="4" t="s">
        <v>61</v>
      </c>
      <c r="D157" s="119">
        <v>28</v>
      </c>
      <c r="E157" s="126">
        <v>28.571428571428569</v>
      </c>
      <c r="F157" s="119">
        <v>461.66666666666663</v>
      </c>
      <c r="G157" s="126">
        <v>27.777777777777775</v>
      </c>
      <c r="H157" s="119">
        <v>504</v>
      </c>
      <c r="I157" s="126">
        <v>44.444444444444443</v>
      </c>
      <c r="J157" s="119">
        <v>855.4</v>
      </c>
      <c r="K157" s="126">
        <v>35</v>
      </c>
      <c r="L157" s="119">
        <v>70.390243902439025</v>
      </c>
      <c r="M157" s="126">
        <v>31.707317073170731</v>
      </c>
      <c r="N157" s="119">
        <v>32.59375</v>
      </c>
      <c r="O157" s="126">
        <v>21.875</v>
      </c>
      <c r="P157" s="119">
        <v>5</v>
      </c>
      <c r="Q157" s="126">
        <v>14.285714285714285</v>
      </c>
      <c r="R157" s="119">
        <v>0</v>
      </c>
      <c r="S157" s="126">
        <v>0</v>
      </c>
      <c r="T157" s="119">
        <v>0</v>
      </c>
      <c r="U157" s="126">
        <v>0</v>
      </c>
      <c r="V157" s="119">
        <v>1957.0506605691057</v>
      </c>
      <c r="W157" s="126">
        <v>33.95888704787621</v>
      </c>
    </row>
    <row r="158" spans="1:23" ht="24" customHeight="1" x14ac:dyDescent="0.15">
      <c r="A158" s="32"/>
      <c r="B158" s="30"/>
      <c r="C158" s="4" t="s">
        <v>62</v>
      </c>
      <c r="D158" s="119">
        <v>14</v>
      </c>
      <c r="E158" s="126">
        <v>14.285714285714285</v>
      </c>
      <c r="F158" s="119">
        <v>184.66666666666666</v>
      </c>
      <c r="G158" s="126">
        <v>11.111111111111111</v>
      </c>
      <c r="H158" s="119">
        <v>336</v>
      </c>
      <c r="I158" s="126">
        <v>29.629629629629626</v>
      </c>
      <c r="J158" s="119">
        <v>448.06666666666666</v>
      </c>
      <c r="K158" s="126">
        <v>18.333333333333332</v>
      </c>
      <c r="L158" s="119">
        <v>43.31707317073171</v>
      </c>
      <c r="M158" s="126">
        <v>19.512195121951219</v>
      </c>
      <c r="N158" s="119">
        <v>32.59375</v>
      </c>
      <c r="O158" s="126">
        <v>21.875</v>
      </c>
      <c r="P158" s="119">
        <v>10</v>
      </c>
      <c r="Q158" s="126">
        <v>28.571428571428569</v>
      </c>
      <c r="R158" s="119">
        <v>2.75</v>
      </c>
      <c r="S158" s="126">
        <v>25</v>
      </c>
      <c r="T158" s="119">
        <v>4</v>
      </c>
      <c r="U158" s="126">
        <v>50</v>
      </c>
      <c r="V158" s="119">
        <v>1075.394156504065</v>
      </c>
      <c r="W158" s="126">
        <v>18.660318523409074</v>
      </c>
    </row>
    <row r="159" spans="1:23" ht="24" customHeight="1" x14ac:dyDescent="0.15">
      <c r="A159" s="32"/>
      <c r="B159" s="31"/>
      <c r="C159" s="5" t="s">
        <v>63</v>
      </c>
      <c r="D159" s="123">
        <v>0</v>
      </c>
      <c r="E159" s="127">
        <v>0</v>
      </c>
      <c r="F159" s="123">
        <v>0</v>
      </c>
      <c r="G159" s="127">
        <v>0</v>
      </c>
      <c r="H159" s="123">
        <v>84</v>
      </c>
      <c r="I159" s="127">
        <v>7.4074074074074066</v>
      </c>
      <c r="J159" s="123">
        <v>122.2</v>
      </c>
      <c r="K159" s="127">
        <v>5</v>
      </c>
      <c r="L159" s="123">
        <v>48.731707317073173</v>
      </c>
      <c r="M159" s="127">
        <v>21.951219512195124</v>
      </c>
      <c r="N159" s="123">
        <v>41.90625</v>
      </c>
      <c r="O159" s="127">
        <v>28.125</v>
      </c>
      <c r="P159" s="123">
        <v>15</v>
      </c>
      <c r="Q159" s="127">
        <v>42.857142857142854</v>
      </c>
      <c r="R159" s="123">
        <v>8.25</v>
      </c>
      <c r="S159" s="127">
        <v>75</v>
      </c>
      <c r="T159" s="123">
        <v>4</v>
      </c>
      <c r="U159" s="127">
        <v>50</v>
      </c>
      <c r="V159" s="123">
        <v>324.08795731707318</v>
      </c>
      <c r="W159" s="127">
        <v>5.6235980794217104</v>
      </c>
    </row>
    <row r="160" spans="1:23" ht="24" customHeight="1" x14ac:dyDescent="0.15">
      <c r="A160" s="32"/>
      <c r="B160" s="33"/>
      <c r="C160" s="27" t="s">
        <v>32</v>
      </c>
      <c r="D160" s="115">
        <v>98</v>
      </c>
      <c r="E160" s="128">
        <v>100</v>
      </c>
      <c r="F160" s="115">
        <v>1662</v>
      </c>
      <c r="G160" s="128">
        <v>100</v>
      </c>
      <c r="H160" s="115">
        <v>1134</v>
      </c>
      <c r="I160" s="128">
        <v>100</v>
      </c>
      <c r="J160" s="115">
        <v>2444</v>
      </c>
      <c r="K160" s="128">
        <v>100</v>
      </c>
      <c r="L160" s="115">
        <v>222</v>
      </c>
      <c r="M160" s="128">
        <v>100</v>
      </c>
      <c r="N160" s="115">
        <v>149</v>
      </c>
      <c r="O160" s="128">
        <v>100</v>
      </c>
      <c r="P160" s="115">
        <v>35</v>
      </c>
      <c r="Q160" s="128">
        <v>100</v>
      </c>
      <c r="R160" s="115">
        <v>11</v>
      </c>
      <c r="S160" s="128">
        <v>100</v>
      </c>
      <c r="T160" s="115">
        <v>8</v>
      </c>
      <c r="U160" s="128">
        <v>100</v>
      </c>
      <c r="V160" s="115">
        <v>5763</v>
      </c>
      <c r="W160" s="128">
        <v>100</v>
      </c>
    </row>
    <row r="161" spans="1:23" ht="24" customHeight="1" x14ac:dyDescent="0.15">
      <c r="A161" s="32"/>
      <c r="B161" s="172" t="s">
        <v>73</v>
      </c>
      <c r="C161" s="6" t="s">
        <v>60</v>
      </c>
      <c r="D161" s="122">
        <v>354.66666666666669</v>
      </c>
      <c r="E161" s="125">
        <v>88.8888888888889</v>
      </c>
      <c r="F161" s="122">
        <v>760.5</v>
      </c>
      <c r="G161" s="125">
        <v>64.285714285714292</v>
      </c>
      <c r="H161" s="122">
        <v>138.66666666666666</v>
      </c>
      <c r="I161" s="125">
        <v>33.333333333333336</v>
      </c>
      <c r="J161" s="122">
        <v>65.629629629629633</v>
      </c>
      <c r="K161" s="125">
        <v>14.814814814814817</v>
      </c>
      <c r="L161" s="122">
        <v>8.5</v>
      </c>
      <c r="M161" s="125">
        <v>25</v>
      </c>
      <c r="N161" s="122">
        <v>0</v>
      </c>
      <c r="O161" s="125">
        <v>0</v>
      </c>
      <c r="P161" s="122">
        <v>0</v>
      </c>
      <c r="Q161" s="125"/>
      <c r="R161" s="122">
        <v>0</v>
      </c>
      <c r="S161" s="125"/>
      <c r="T161" s="122">
        <v>0</v>
      </c>
      <c r="U161" s="125"/>
      <c r="V161" s="122">
        <v>1327.962962962963</v>
      </c>
      <c r="W161" s="125">
        <v>53.353272919363725</v>
      </c>
    </row>
    <row r="162" spans="1:23" ht="24" customHeight="1" x14ac:dyDescent="0.15">
      <c r="A162" s="32"/>
      <c r="B162" s="173"/>
      <c r="C162" s="4" t="s">
        <v>61</v>
      </c>
      <c r="D162" s="133">
        <v>44.333333333333336</v>
      </c>
      <c r="E162" s="134">
        <v>11.111111111111112</v>
      </c>
      <c r="F162" s="119">
        <v>338</v>
      </c>
      <c r="G162" s="126">
        <v>28.571428571428569</v>
      </c>
      <c r="H162" s="119">
        <v>208</v>
      </c>
      <c r="I162" s="126">
        <v>50.000000000000014</v>
      </c>
      <c r="J162" s="119">
        <v>180.4814814814815</v>
      </c>
      <c r="K162" s="126">
        <v>40.740740740740748</v>
      </c>
      <c r="L162" s="119">
        <v>5.666666666666667</v>
      </c>
      <c r="M162" s="126">
        <v>16.666666666666668</v>
      </c>
      <c r="N162" s="119">
        <v>5.6</v>
      </c>
      <c r="O162" s="126">
        <v>40</v>
      </c>
      <c r="P162" s="119">
        <v>0</v>
      </c>
      <c r="Q162" s="126"/>
      <c r="R162" s="119">
        <v>0</v>
      </c>
      <c r="S162" s="126"/>
      <c r="T162" s="119">
        <v>0</v>
      </c>
      <c r="U162" s="126"/>
      <c r="V162" s="119">
        <v>782.08148148148143</v>
      </c>
      <c r="W162" s="126">
        <v>31.421513920509497</v>
      </c>
    </row>
    <row r="163" spans="1:23" ht="24" customHeight="1" x14ac:dyDescent="0.15">
      <c r="A163" s="32"/>
      <c r="B163" s="30"/>
      <c r="C163" s="4" t="s">
        <v>62</v>
      </c>
      <c r="D163" s="119">
        <v>0</v>
      </c>
      <c r="E163" s="126">
        <v>0</v>
      </c>
      <c r="F163" s="119">
        <v>84.5</v>
      </c>
      <c r="G163" s="126">
        <v>7.1428571428571423</v>
      </c>
      <c r="H163" s="119">
        <v>0</v>
      </c>
      <c r="I163" s="126">
        <v>0</v>
      </c>
      <c r="J163" s="119">
        <v>180.4814814814815</v>
      </c>
      <c r="K163" s="126">
        <v>40.740740740740748</v>
      </c>
      <c r="L163" s="119">
        <v>11.333333333333334</v>
      </c>
      <c r="M163" s="126">
        <v>33.333333333333336</v>
      </c>
      <c r="N163" s="119">
        <v>2.8</v>
      </c>
      <c r="O163" s="126">
        <v>20</v>
      </c>
      <c r="P163" s="119">
        <v>0</v>
      </c>
      <c r="Q163" s="126"/>
      <c r="R163" s="119">
        <v>0</v>
      </c>
      <c r="S163" s="126"/>
      <c r="T163" s="119">
        <v>0</v>
      </c>
      <c r="U163" s="126"/>
      <c r="V163" s="119">
        <v>279.11481481481485</v>
      </c>
      <c r="W163" s="126">
        <v>11.21393390176034</v>
      </c>
    </row>
    <row r="164" spans="1:23" ht="24" customHeight="1" x14ac:dyDescent="0.15">
      <c r="A164" s="32"/>
      <c r="B164" s="31"/>
      <c r="C164" s="5" t="s">
        <v>63</v>
      </c>
      <c r="D164" s="123">
        <v>0</v>
      </c>
      <c r="E164" s="127">
        <v>0</v>
      </c>
      <c r="F164" s="123">
        <v>0</v>
      </c>
      <c r="G164" s="127">
        <v>0</v>
      </c>
      <c r="H164" s="123">
        <v>69.333333333333329</v>
      </c>
      <c r="I164" s="127">
        <v>16.666666666666668</v>
      </c>
      <c r="J164" s="123">
        <v>16.407407407407408</v>
      </c>
      <c r="K164" s="127">
        <v>3.7037037037037042</v>
      </c>
      <c r="L164" s="123">
        <v>8.5</v>
      </c>
      <c r="M164" s="127">
        <v>25</v>
      </c>
      <c r="N164" s="123">
        <v>5.6</v>
      </c>
      <c r="O164" s="127">
        <v>40</v>
      </c>
      <c r="P164" s="123">
        <v>0</v>
      </c>
      <c r="Q164" s="127"/>
      <c r="R164" s="123">
        <v>0</v>
      </c>
      <c r="S164" s="127"/>
      <c r="T164" s="123">
        <v>0</v>
      </c>
      <c r="U164" s="127"/>
      <c r="V164" s="123">
        <v>99.840740740740728</v>
      </c>
      <c r="W164" s="127">
        <v>4.0112792583664421</v>
      </c>
    </row>
    <row r="165" spans="1:23" ht="24" customHeight="1" x14ac:dyDescent="0.15">
      <c r="A165" s="32"/>
      <c r="B165" s="33"/>
      <c r="C165" s="27" t="s">
        <v>32</v>
      </c>
      <c r="D165" s="131">
        <v>399</v>
      </c>
      <c r="E165" s="132">
        <v>100</v>
      </c>
      <c r="F165" s="115">
        <v>1183</v>
      </c>
      <c r="G165" s="128">
        <v>100</v>
      </c>
      <c r="H165" s="115">
        <v>415.99999999999994</v>
      </c>
      <c r="I165" s="128">
        <v>100</v>
      </c>
      <c r="J165" s="115">
        <v>443</v>
      </c>
      <c r="K165" s="128">
        <v>100</v>
      </c>
      <c r="L165" s="115">
        <v>34</v>
      </c>
      <c r="M165" s="128">
        <v>100</v>
      </c>
      <c r="N165" s="115">
        <v>13.999999999999998</v>
      </c>
      <c r="O165" s="128">
        <v>100</v>
      </c>
      <c r="P165" s="115">
        <v>0</v>
      </c>
      <c r="Q165" s="128" t="s">
        <v>113</v>
      </c>
      <c r="R165" s="115">
        <v>0</v>
      </c>
      <c r="S165" s="128" t="s">
        <v>113</v>
      </c>
      <c r="T165" s="115">
        <v>0</v>
      </c>
      <c r="U165" s="128" t="s">
        <v>113</v>
      </c>
      <c r="V165" s="115">
        <v>2489</v>
      </c>
      <c r="W165" s="128">
        <v>100</v>
      </c>
    </row>
    <row r="166" spans="1:23" ht="24" customHeight="1" x14ac:dyDescent="0.15">
      <c r="A166" s="32"/>
      <c r="B166" s="172" t="s">
        <v>74</v>
      </c>
      <c r="C166" s="6" t="s">
        <v>60</v>
      </c>
      <c r="D166" s="122">
        <v>148.44444444444446</v>
      </c>
      <c r="E166" s="125">
        <v>88.8888888888889</v>
      </c>
      <c r="F166" s="122">
        <v>974.59459459459458</v>
      </c>
      <c r="G166" s="125">
        <v>54.054054054054056</v>
      </c>
      <c r="H166" s="122">
        <v>564.92307692307691</v>
      </c>
      <c r="I166" s="125">
        <v>69.230769230769241</v>
      </c>
      <c r="J166" s="122">
        <v>871.36363636363637</v>
      </c>
      <c r="K166" s="125">
        <v>49.090909090909093</v>
      </c>
      <c r="L166" s="122">
        <v>27.238095238095237</v>
      </c>
      <c r="M166" s="125">
        <v>19.047619047619047</v>
      </c>
      <c r="N166" s="122">
        <v>22.621621621621621</v>
      </c>
      <c r="O166" s="125">
        <v>24.324324324324323</v>
      </c>
      <c r="P166" s="122">
        <v>0</v>
      </c>
      <c r="Q166" s="125">
        <v>0</v>
      </c>
      <c r="R166" s="122">
        <v>2</v>
      </c>
      <c r="S166" s="125">
        <v>100</v>
      </c>
      <c r="T166" s="122">
        <v>0</v>
      </c>
      <c r="U166" s="125">
        <v>0</v>
      </c>
      <c r="V166" s="122">
        <v>2611.1854691854692</v>
      </c>
      <c r="W166" s="125">
        <v>54.196460547643611</v>
      </c>
    </row>
    <row r="167" spans="1:23" ht="24" customHeight="1" x14ac:dyDescent="0.15">
      <c r="A167" s="32"/>
      <c r="B167" s="173"/>
      <c r="C167" s="4" t="s">
        <v>61</v>
      </c>
      <c r="D167" s="119">
        <v>18.555555555555557</v>
      </c>
      <c r="E167" s="126">
        <v>11.111111111111112</v>
      </c>
      <c r="F167" s="119">
        <v>584.75675675675666</v>
      </c>
      <c r="G167" s="126">
        <v>32.432432432432428</v>
      </c>
      <c r="H167" s="119">
        <v>62.769230769230766</v>
      </c>
      <c r="I167" s="126">
        <v>7.6923076923076925</v>
      </c>
      <c r="J167" s="119">
        <v>580.90909090909088</v>
      </c>
      <c r="K167" s="126">
        <v>32.727272727272727</v>
      </c>
      <c r="L167" s="119">
        <v>68.095238095238088</v>
      </c>
      <c r="M167" s="126">
        <v>47.619047619047613</v>
      </c>
      <c r="N167" s="119">
        <v>25.135135135135137</v>
      </c>
      <c r="O167" s="126">
        <v>27.027027027027028</v>
      </c>
      <c r="P167" s="119">
        <v>8</v>
      </c>
      <c r="Q167" s="126">
        <v>50</v>
      </c>
      <c r="R167" s="119">
        <v>0</v>
      </c>
      <c r="S167" s="126">
        <v>0</v>
      </c>
      <c r="T167" s="119">
        <v>0</v>
      </c>
      <c r="U167" s="126">
        <v>0</v>
      </c>
      <c r="V167" s="119">
        <v>1348.2210072210071</v>
      </c>
      <c r="W167" s="126">
        <v>27.983001395205626</v>
      </c>
    </row>
    <row r="168" spans="1:23" ht="24" customHeight="1" x14ac:dyDescent="0.15">
      <c r="A168" s="32"/>
      <c r="B168" s="30"/>
      <c r="C168" s="4" t="s">
        <v>62</v>
      </c>
      <c r="D168" s="119">
        <v>0</v>
      </c>
      <c r="E168" s="126">
        <v>0</v>
      </c>
      <c r="F168" s="119">
        <v>194.91891891891891</v>
      </c>
      <c r="G168" s="126">
        <v>10.810810810810811</v>
      </c>
      <c r="H168" s="119">
        <v>188.30769230769229</v>
      </c>
      <c r="I168" s="126">
        <v>23.076923076923077</v>
      </c>
      <c r="J168" s="119">
        <v>290.45454545454544</v>
      </c>
      <c r="K168" s="126">
        <v>16.363636363636363</v>
      </c>
      <c r="L168" s="119">
        <v>30.642857142857142</v>
      </c>
      <c r="M168" s="126">
        <v>21.428571428571427</v>
      </c>
      <c r="N168" s="119">
        <v>32.675675675675677</v>
      </c>
      <c r="O168" s="126">
        <v>35.135135135135137</v>
      </c>
      <c r="P168" s="119">
        <v>5.333333333333333</v>
      </c>
      <c r="Q168" s="126">
        <v>33.333333333333336</v>
      </c>
      <c r="R168" s="119">
        <v>0</v>
      </c>
      <c r="S168" s="126">
        <v>0</v>
      </c>
      <c r="T168" s="119">
        <v>3</v>
      </c>
      <c r="U168" s="126">
        <v>100</v>
      </c>
      <c r="V168" s="119">
        <v>745.33302283302271</v>
      </c>
      <c r="W168" s="126">
        <v>15.469759710108399</v>
      </c>
    </row>
    <row r="169" spans="1:23" ht="24" customHeight="1" x14ac:dyDescent="0.15">
      <c r="A169" s="32"/>
      <c r="B169" s="31"/>
      <c r="C169" s="5" t="s">
        <v>63</v>
      </c>
      <c r="D169" s="123">
        <v>0</v>
      </c>
      <c r="E169" s="127">
        <v>0</v>
      </c>
      <c r="F169" s="123">
        <v>48.729729729729726</v>
      </c>
      <c r="G169" s="127">
        <v>2.7027027027027026</v>
      </c>
      <c r="H169" s="123">
        <v>0</v>
      </c>
      <c r="I169" s="127">
        <v>0</v>
      </c>
      <c r="J169" s="123">
        <v>32.272727272727273</v>
      </c>
      <c r="K169" s="127">
        <v>1.8181818181818181</v>
      </c>
      <c r="L169" s="123">
        <v>17.023809523809522</v>
      </c>
      <c r="M169" s="127">
        <v>11.904761904761903</v>
      </c>
      <c r="N169" s="123">
        <v>12.567567567567568</v>
      </c>
      <c r="O169" s="127">
        <v>13.513513513513514</v>
      </c>
      <c r="P169" s="123">
        <v>2.6666666666666665</v>
      </c>
      <c r="Q169" s="127">
        <v>16.666666666666668</v>
      </c>
      <c r="R169" s="123">
        <v>0</v>
      </c>
      <c r="S169" s="127">
        <v>0</v>
      </c>
      <c r="T169" s="123">
        <v>0</v>
      </c>
      <c r="U169" s="127">
        <v>0</v>
      </c>
      <c r="V169" s="123">
        <v>113.26050076050075</v>
      </c>
      <c r="W169" s="127">
        <v>2.3507783470423571</v>
      </c>
    </row>
    <row r="170" spans="1:23" ht="24" customHeight="1" x14ac:dyDescent="0.15">
      <c r="A170" s="32"/>
      <c r="B170" s="33"/>
      <c r="C170" s="27" t="s">
        <v>32</v>
      </c>
      <c r="D170" s="115">
        <v>167</v>
      </c>
      <c r="E170" s="128">
        <v>100</v>
      </c>
      <c r="F170" s="115">
        <v>1803</v>
      </c>
      <c r="G170" s="128">
        <v>100</v>
      </c>
      <c r="H170" s="115">
        <v>815.99999999999989</v>
      </c>
      <c r="I170" s="128">
        <v>100</v>
      </c>
      <c r="J170" s="115">
        <v>1775</v>
      </c>
      <c r="K170" s="128">
        <v>100</v>
      </c>
      <c r="L170" s="115">
        <v>143</v>
      </c>
      <c r="M170" s="128">
        <v>100</v>
      </c>
      <c r="N170" s="115">
        <v>93</v>
      </c>
      <c r="O170" s="128">
        <v>100</v>
      </c>
      <c r="P170" s="115">
        <v>15.999999999999998</v>
      </c>
      <c r="Q170" s="128">
        <v>100</v>
      </c>
      <c r="R170" s="115">
        <v>2</v>
      </c>
      <c r="S170" s="128">
        <v>100</v>
      </c>
      <c r="T170" s="115">
        <v>3</v>
      </c>
      <c r="U170" s="128">
        <v>100</v>
      </c>
      <c r="V170" s="115">
        <v>4818</v>
      </c>
      <c r="W170" s="128">
        <v>100</v>
      </c>
    </row>
    <row r="171" spans="1:23" ht="24" customHeight="1" x14ac:dyDescent="0.15">
      <c r="A171" s="24"/>
      <c r="B171" s="172" t="s">
        <v>75</v>
      </c>
      <c r="C171" s="6" t="s">
        <v>60</v>
      </c>
      <c r="D171" s="122">
        <v>17.142857142857142</v>
      </c>
      <c r="E171" s="125">
        <v>71.428571428571431</v>
      </c>
      <c r="F171" s="122">
        <v>70.800000000000011</v>
      </c>
      <c r="G171" s="125">
        <v>60</v>
      </c>
      <c r="H171" s="122">
        <v>55.199999999999996</v>
      </c>
      <c r="I171" s="125">
        <v>80</v>
      </c>
      <c r="J171" s="122">
        <v>81.341463414634148</v>
      </c>
      <c r="K171" s="125">
        <v>56.09756097560976</v>
      </c>
      <c r="L171" s="122">
        <v>10.8</v>
      </c>
      <c r="M171" s="125">
        <v>60.000000000000007</v>
      </c>
      <c r="N171" s="122">
        <v>7</v>
      </c>
      <c r="O171" s="125">
        <v>100</v>
      </c>
      <c r="P171" s="122">
        <v>0</v>
      </c>
      <c r="Q171" s="125"/>
      <c r="R171" s="122">
        <v>0</v>
      </c>
      <c r="S171" s="125"/>
      <c r="T171" s="122">
        <v>0</v>
      </c>
      <c r="U171" s="125"/>
      <c r="V171" s="122">
        <v>242.2843205574913</v>
      </c>
      <c r="W171" s="125">
        <v>63.591685185693258</v>
      </c>
    </row>
    <row r="172" spans="1:23" ht="24" customHeight="1" x14ac:dyDescent="0.15">
      <c r="A172" s="24"/>
      <c r="B172" s="173"/>
      <c r="C172" s="4" t="s">
        <v>61</v>
      </c>
      <c r="D172" s="119">
        <v>5.1428571428571423</v>
      </c>
      <c r="E172" s="126">
        <v>21.428571428571427</v>
      </c>
      <c r="F172" s="119">
        <v>47.2</v>
      </c>
      <c r="G172" s="126">
        <v>40</v>
      </c>
      <c r="H172" s="119">
        <v>5.52</v>
      </c>
      <c r="I172" s="126">
        <v>7.9999999999999991</v>
      </c>
      <c r="J172" s="119">
        <v>38.902439024390247</v>
      </c>
      <c r="K172" s="126">
        <v>26.829268292682929</v>
      </c>
      <c r="L172" s="119">
        <v>3.6</v>
      </c>
      <c r="M172" s="126">
        <v>20</v>
      </c>
      <c r="N172" s="119">
        <v>0</v>
      </c>
      <c r="O172" s="126">
        <v>0</v>
      </c>
      <c r="P172" s="119">
        <v>0</v>
      </c>
      <c r="Q172" s="126"/>
      <c r="R172" s="119">
        <v>0</v>
      </c>
      <c r="S172" s="126"/>
      <c r="T172" s="119">
        <v>0</v>
      </c>
      <c r="U172" s="126"/>
      <c r="V172" s="119">
        <v>100.36529616724738</v>
      </c>
      <c r="W172" s="126">
        <v>26.342597419225033</v>
      </c>
    </row>
    <row r="173" spans="1:23" ht="24" customHeight="1" x14ac:dyDescent="0.15">
      <c r="A173" s="24"/>
      <c r="B173" s="30"/>
      <c r="C173" s="4" t="s">
        <v>62</v>
      </c>
      <c r="D173" s="119">
        <v>1.7142857142857142</v>
      </c>
      <c r="E173" s="126">
        <v>7.1428571428571423</v>
      </c>
      <c r="F173" s="119">
        <v>0</v>
      </c>
      <c r="G173" s="126">
        <v>0</v>
      </c>
      <c r="H173" s="119">
        <v>8.2799999999999994</v>
      </c>
      <c r="I173" s="126">
        <v>12</v>
      </c>
      <c r="J173" s="119">
        <v>14.146341463414634</v>
      </c>
      <c r="K173" s="126">
        <v>9.7560975609756095</v>
      </c>
      <c r="L173" s="119">
        <v>3.6</v>
      </c>
      <c r="M173" s="126">
        <v>20</v>
      </c>
      <c r="N173" s="119">
        <v>0</v>
      </c>
      <c r="O173" s="126">
        <v>0</v>
      </c>
      <c r="P173" s="119">
        <v>0</v>
      </c>
      <c r="Q173" s="126"/>
      <c r="R173" s="119">
        <v>0</v>
      </c>
      <c r="S173" s="126"/>
      <c r="T173" s="119">
        <v>0</v>
      </c>
      <c r="U173" s="126"/>
      <c r="V173" s="119">
        <v>27.740627177700347</v>
      </c>
      <c r="W173" s="126">
        <v>7.2810045085827682</v>
      </c>
    </row>
    <row r="174" spans="1:23" ht="24" customHeight="1" x14ac:dyDescent="0.15">
      <c r="A174" s="32"/>
      <c r="B174" s="31"/>
      <c r="C174" s="5" t="s">
        <v>63</v>
      </c>
      <c r="D174" s="123">
        <v>0</v>
      </c>
      <c r="E174" s="127">
        <v>0</v>
      </c>
      <c r="F174" s="123">
        <v>0</v>
      </c>
      <c r="G174" s="127">
        <v>0</v>
      </c>
      <c r="H174" s="123">
        <v>0</v>
      </c>
      <c r="I174" s="127">
        <v>0</v>
      </c>
      <c r="J174" s="123">
        <v>10.609756097560975</v>
      </c>
      <c r="K174" s="127">
        <v>7.3170731707317067</v>
      </c>
      <c r="L174" s="123">
        <v>0</v>
      </c>
      <c r="M174" s="127">
        <v>0</v>
      </c>
      <c r="N174" s="123">
        <v>0</v>
      </c>
      <c r="O174" s="127">
        <v>0</v>
      </c>
      <c r="P174" s="123">
        <v>0</v>
      </c>
      <c r="Q174" s="127"/>
      <c r="R174" s="123">
        <v>0</v>
      </c>
      <c r="S174" s="127"/>
      <c r="T174" s="123">
        <v>0</v>
      </c>
      <c r="U174" s="127"/>
      <c r="V174" s="123">
        <v>10.609756097560975</v>
      </c>
      <c r="W174" s="127">
        <v>2.7847128864989434</v>
      </c>
    </row>
    <row r="175" spans="1:23" ht="24" customHeight="1" x14ac:dyDescent="0.15">
      <c r="A175" s="32"/>
      <c r="B175" s="33"/>
      <c r="C175" s="27" t="s">
        <v>32</v>
      </c>
      <c r="D175" s="115">
        <v>24</v>
      </c>
      <c r="E175" s="128">
        <v>100</v>
      </c>
      <c r="F175" s="115">
        <v>118.00000000000001</v>
      </c>
      <c r="G175" s="128">
        <v>100</v>
      </c>
      <c r="H175" s="115">
        <v>69</v>
      </c>
      <c r="I175" s="128">
        <v>100</v>
      </c>
      <c r="J175" s="115">
        <v>145</v>
      </c>
      <c r="K175" s="128">
        <v>100</v>
      </c>
      <c r="L175" s="115">
        <v>18</v>
      </c>
      <c r="M175" s="128">
        <v>100</v>
      </c>
      <c r="N175" s="115">
        <v>7</v>
      </c>
      <c r="O175" s="128">
        <v>100</v>
      </c>
      <c r="P175" s="115">
        <v>0</v>
      </c>
      <c r="Q175" s="128" t="s">
        <v>113</v>
      </c>
      <c r="R175" s="115">
        <v>0</v>
      </c>
      <c r="S175" s="128" t="s">
        <v>113</v>
      </c>
      <c r="T175" s="115">
        <v>0</v>
      </c>
      <c r="U175" s="128" t="s">
        <v>113</v>
      </c>
      <c r="V175" s="115">
        <v>381</v>
      </c>
      <c r="W175" s="128">
        <v>100</v>
      </c>
    </row>
    <row r="176" spans="1:23" ht="24" customHeight="1" x14ac:dyDescent="0.15">
      <c r="A176" s="32"/>
      <c r="B176" s="172" t="s">
        <v>76</v>
      </c>
      <c r="C176" s="6" t="s">
        <v>60</v>
      </c>
      <c r="D176" s="122">
        <v>105</v>
      </c>
      <c r="E176" s="125">
        <v>100</v>
      </c>
      <c r="F176" s="122">
        <v>99.333333333333329</v>
      </c>
      <c r="G176" s="125">
        <v>33.333333333333329</v>
      </c>
      <c r="H176" s="122">
        <v>0</v>
      </c>
      <c r="I176" s="125">
        <v>0</v>
      </c>
      <c r="J176" s="122">
        <v>105</v>
      </c>
      <c r="K176" s="125">
        <v>33.333333333333329</v>
      </c>
      <c r="L176" s="122">
        <v>0</v>
      </c>
      <c r="M176" s="125">
        <v>0</v>
      </c>
      <c r="N176" s="122">
        <v>8</v>
      </c>
      <c r="O176" s="125">
        <v>66.666666666666657</v>
      </c>
      <c r="P176" s="122">
        <v>0</v>
      </c>
      <c r="Q176" s="125">
        <v>0</v>
      </c>
      <c r="R176" s="122">
        <v>0</v>
      </c>
      <c r="S176" s="125"/>
      <c r="T176" s="122">
        <v>0</v>
      </c>
      <c r="U176" s="125"/>
      <c r="V176" s="122">
        <v>317.33333333333331</v>
      </c>
      <c r="W176" s="125">
        <v>36.475095785440608</v>
      </c>
    </row>
    <row r="177" spans="1:23" ht="24" customHeight="1" x14ac:dyDescent="0.15">
      <c r="A177" s="32"/>
      <c r="B177" s="173"/>
      <c r="C177" s="4" t="s">
        <v>61</v>
      </c>
      <c r="D177" s="119">
        <v>0</v>
      </c>
      <c r="E177" s="126">
        <v>0</v>
      </c>
      <c r="F177" s="119">
        <v>198.66666666666666</v>
      </c>
      <c r="G177" s="126">
        <v>66.666666666666657</v>
      </c>
      <c r="H177" s="119">
        <v>113</v>
      </c>
      <c r="I177" s="126">
        <v>100</v>
      </c>
      <c r="J177" s="119">
        <v>140</v>
      </c>
      <c r="K177" s="126">
        <v>44.444444444444443</v>
      </c>
      <c r="L177" s="119">
        <v>13</v>
      </c>
      <c r="M177" s="126">
        <v>50.000000000000014</v>
      </c>
      <c r="N177" s="119">
        <v>4</v>
      </c>
      <c r="O177" s="126">
        <v>33.333333333333329</v>
      </c>
      <c r="P177" s="119">
        <v>1</v>
      </c>
      <c r="Q177" s="126">
        <v>100</v>
      </c>
      <c r="R177" s="119">
        <v>0</v>
      </c>
      <c r="S177" s="126"/>
      <c r="T177" s="119">
        <v>0</v>
      </c>
      <c r="U177" s="126"/>
      <c r="V177" s="119">
        <v>469.66666666666663</v>
      </c>
      <c r="W177" s="126">
        <v>53.984674329501914</v>
      </c>
    </row>
    <row r="178" spans="1:23" ht="24" customHeight="1" x14ac:dyDescent="0.15">
      <c r="A178" s="32"/>
      <c r="B178" s="30"/>
      <c r="C178" s="4" t="s">
        <v>62</v>
      </c>
      <c r="D178" s="119">
        <v>0</v>
      </c>
      <c r="E178" s="126">
        <v>0</v>
      </c>
      <c r="F178" s="119">
        <v>0</v>
      </c>
      <c r="G178" s="126">
        <v>0</v>
      </c>
      <c r="H178" s="119">
        <v>0</v>
      </c>
      <c r="I178" s="126">
        <v>0</v>
      </c>
      <c r="J178" s="119">
        <v>70</v>
      </c>
      <c r="K178" s="126">
        <v>22.222222222222221</v>
      </c>
      <c r="L178" s="119">
        <v>8.6666666666666661</v>
      </c>
      <c r="M178" s="126">
        <v>33.333333333333336</v>
      </c>
      <c r="N178" s="119">
        <v>0</v>
      </c>
      <c r="O178" s="126">
        <v>0</v>
      </c>
      <c r="P178" s="119">
        <v>0</v>
      </c>
      <c r="Q178" s="126">
        <v>0</v>
      </c>
      <c r="R178" s="119">
        <v>0</v>
      </c>
      <c r="S178" s="126"/>
      <c r="T178" s="119">
        <v>0</v>
      </c>
      <c r="U178" s="126"/>
      <c r="V178" s="119">
        <v>78.666666666666671</v>
      </c>
      <c r="W178" s="126">
        <v>9.0421455938697335</v>
      </c>
    </row>
    <row r="179" spans="1:23" ht="24" customHeight="1" x14ac:dyDescent="0.15">
      <c r="A179" s="32"/>
      <c r="B179" s="31"/>
      <c r="C179" s="5" t="s">
        <v>63</v>
      </c>
      <c r="D179" s="123">
        <v>0</v>
      </c>
      <c r="E179" s="127">
        <v>0</v>
      </c>
      <c r="F179" s="123">
        <v>0</v>
      </c>
      <c r="G179" s="127">
        <v>0</v>
      </c>
      <c r="H179" s="123">
        <v>0</v>
      </c>
      <c r="I179" s="127">
        <v>0</v>
      </c>
      <c r="J179" s="123">
        <v>0</v>
      </c>
      <c r="K179" s="127">
        <v>0</v>
      </c>
      <c r="L179" s="123">
        <v>4.333333333333333</v>
      </c>
      <c r="M179" s="127">
        <v>16.666666666666668</v>
      </c>
      <c r="N179" s="123">
        <v>0</v>
      </c>
      <c r="O179" s="127">
        <v>0</v>
      </c>
      <c r="P179" s="123">
        <v>0</v>
      </c>
      <c r="Q179" s="127">
        <v>0</v>
      </c>
      <c r="R179" s="123">
        <v>0</v>
      </c>
      <c r="S179" s="127"/>
      <c r="T179" s="123">
        <v>0</v>
      </c>
      <c r="U179" s="127"/>
      <c r="V179" s="123">
        <v>4.333333333333333</v>
      </c>
      <c r="W179" s="127">
        <v>0.49808429118773939</v>
      </c>
    </row>
    <row r="180" spans="1:23" ht="24" customHeight="1" x14ac:dyDescent="0.15">
      <c r="A180" s="32"/>
      <c r="B180" s="33"/>
      <c r="C180" s="27" t="s">
        <v>32</v>
      </c>
      <c r="D180" s="115">
        <v>105</v>
      </c>
      <c r="E180" s="128">
        <v>100</v>
      </c>
      <c r="F180" s="115">
        <v>298</v>
      </c>
      <c r="G180" s="128">
        <v>100</v>
      </c>
      <c r="H180" s="115">
        <v>113</v>
      </c>
      <c r="I180" s="128">
        <v>100</v>
      </c>
      <c r="J180" s="115">
        <v>315</v>
      </c>
      <c r="K180" s="128">
        <v>100</v>
      </c>
      <c r="L180" s="115">
        <v>25.999999999999996</v>
      </c>
      <c r="M180" s="128">
        <v>100</v>
      </c>
      <c r="N180" s="115">
        <v>12</v>
      </c>
      <c r="O180" s="128">
        <v>100</v>
      </c>
      <c r="P180" s="115">
        <v>1</v>
      </c>
      <c r="Q180" s="128">
        <v>100</v>
      </c>
      <c r="R180" s="115">
        <v>0</v>
      </c>
      <c r="S180" s="128" t="s">
        <v>113</v>
      </c>
      <c r="T180" s="115">
        <v>0</v>
      </c>
      <c r="U180" s="128" t="s">
        <v>113</v>
      </c>
      <c r="V180" s="115">
        <v>870</v>
      </c>
      <c r="W180" s="128">
        <v>100</v>
      </c>
    </row>
    <row r="181" spans="1:23" ht="24" customHeight="1" x14ac:dyDescent="0.15">
      <c r="A181" s="25"/>
      <c r="B181" s="34" t="s">
        <v>32</v>
      </c>
      <c r="C181" s="6" t="s">
        <v>60</v>
      </c>
      <c r="D181" s="122">
        <v>8508.1587301587297</v>
      </c>
      <c r="E181" s="125">
        <v>94.283673871439817</v>
      </c>
      <c r="F181" s="122">
        <v>15655.389020824103</v>
      </c>
      <c r="G181" s="125">
        <v>68.355189367437035</v>
      </c>
      <c r="H181" s="122">
        <v>9593.4940187424272</v>
      </c>
      <c r="I181" s="125">
        <v>74.339356983668566</v>
      </c>
      <c r="J181" s="122">
        <v>12627.533447356616</v>
      </c>
      <c r="K181" s="125">
        <v>64.462368918048995</v>
      </c>
      <c r="L181" s="122">
        <v>1165.1525175529832</v>
      </c>
      <c r="M181" s="125">
        <v>53.30066411495806</v>
      </c>
      <c r="N181" s="122">
        <v>377.98457096802684</v>
      </c>
      <c r="O181" s="125">
        <v>43.849718209747898</v>
      </c>
      <c r="P181" s="122">
        <v>19.347826086956523</v>
      </c>
      <c r="Q181" s="125">
        <v>11.943102522812667</v>
      </c>
      <c r="R181" s="122">
        <v>4.3888888888888893</v>
      </c>
      <c r="S181" s="125">
        <v>15.134099616858238</v>
      </c>
      <c r="T181" s="122">
        <v>0</v>
      </c>
      <c r="U181" s="125">
        <v>0</v>
      </c>
      <c r="V181" s="122">
        <v>47951.449020578744</v>
      </c>
      <c r="W181" s="125">
        <v>70.826180554153794</v>
      </c>
    </row>
    <row r="182" spans="1:23" ht="24" customHeight="1" x14ac:dyDescent="0.15">
      <c r="A182" s="25"/>
      <c r="B182" s="30"/>
      <c r="C182" s="4" t="s">
        <v>61</v>
      </c>
      <c r="D182" s="119">
        <v>500.1269841269841</v>
      </c>
      <c r="E182" s="126">
        <v>5.5421873241022173</v>
      </c>
      <c r="F182" s="119">
        <v>5743.0714015655003</v>
      </c>
      <c r="G182" s="126">
        <v>25.07562940036458</v>
      </c>
      <c r="H182" s="119">
        <v>2267.820249734194</v>
      </c>
      <c r="I182" s="126">
        <v>17.573190621729516</v>
      </c>
      <c r="J182" s="119">
        <v>4515.0295498765008</v>
      </c>
      <c r="K182" s="126">
        <v>23.048800601748439</v>
      </c>
      <c r="L182" s="119">
        <v>669.30301413655752</v>
      </c>
      <c r="M182" s="126">
        <v>30.617704214847098</v>
      </c>
      <c r="N182" s="119">
        <v>229.06336225931813</v>
      </c>
      <c r="O182" s="126">
        <v>26.573475900152914</v>
      </c>
      <c r="P182" s="119">
        <v>51.065217391304344</v>
      </c>
      <c r="Q182" s="126">
        <v>31.521739130434778</v>
      </c>
      <c r="R182" s="119">
        <v>2.3888888888888888</v>
      </c>
      <c r="S182" s="126">
        <v>8.2375478927203059</v>
      </c>
      <c r="T182" s="119">
        <v>5.0999999999999996</v>
      </c>
      <c r="U182" s="126">
        <v>11.86046511627907</v>
      </c>
      <c r="V182" s="119">
        <v>13982.968667979248</v>
      </c>
      <c r="W182" s="126">
        <v>20.65339596174357</v>
      </c>
    </row>
    <row r="183" spans="1:23" ht="24" customHeight="1" x14ac:dyDescent="0.15">
      <c r="A183" s="25"/>
      <c r="B183" s="30"/>
      <c r="C183" s="4" t="s">
        <v>62</v>
      </c>
      <c r="D183" s="119">
        <v>15.714285714285714</v>
      </c>
      <c r="E183" s="126">
        <v>0.17413880445795338</v>
      </c>
      <c r="F183" s="119">
        <v>1455.8098478806676</v>
      </c>
      <c r="G183" s="126">
        <v>6.3564155258292256</v>
      </c>
      <c r="H183" s="119">
        <v>771.09749622926086</v>
      </c>
      <c r="I183" s="126">
        <v>5.9751840079756757</v>
      </c>
      <c r="J183" s="119">
        <v>2028.7644196814929</v>
      </c>
      <c r="K183" s="126">
        <v>10.356651282257866</v>
      </c>
      <c r="L183" s="119">
        <v>222.74714561878167</v>
      </c>
      <c r="M183" s="126">
        <v>10.189713889239783</v>
      </c>
      <c r="N183" s="119">
        <v>168.17563482600249</v>
      </c>
      <c r="O183" s="126">
        <v>19.509934434571054</v>
      </c>
      <c r="P183" s="119">
        <v>59.89855072463768</v>
      </c>
      <c r="Q183" s="126">
        <v>36.974414027554126</v>
      </c>
      <c r="R183" s="119">
        <v>10.472222222222221</v>
      </c>
      <c r="S183" s="126">
        <v>36.111111111111107</v>
      </c>
      <c r="T183" s="119">
        <v>14.15</v>
      </c>
      <c r="U183" s="126">
        <v>32.906976744186046</v>
      </c>
      <c r="V183" s="119">
        <v>4746.8296028973509</v>
      </c>
      <c r="W183" s="126">
        <v>7.0112544538607597</v>
      </c>
    </row>
    <row r="184" spans="1:23" ht="24" customHeight="1" x14ac:dyDescent="0.15">
      <c r="A184" s="25"/>
      <c r="B184" s="31"/>
      <c r="C184" s="5" t="s">
        <v>63</v>
      </c>
      <c r="D184" s="123">
        <v>0</v>
      </c>
      <c r="E184" s="127">
        <v>0</v>
      </c>
      <c r="F184" s="123">
        <v>48.729729729729726</v>
      </c>
      <c r="G184" s="127">
        <v>0.21276570636916442</v>
      </c>
      <c r="H184" s="123">
        <v>272.58823529411762</v>
      </c>
      <c r="I184" s="127">
        <v>2.1122683866262508</v>
      </c>
      <c r="J184" s="123">
        <v>417.67258308538788</v>
      </c>
      <c r="K184" s="127">
        <v>2.1321791979447036</v>
      </c>
      <c r="L184" s="123">
        <v>128.79732269167729</v>
      </c>
      <c r="M184" s="127">
        <v>5.8919177809550458</v>
      </c>
      <c r="N184" s="123">
        <v>86.776431946652522</v>
      </c>
      <c r="O184" s="127">
        <v>10.066871455528135</v>
      </c>
      <c r="P184" s="123">
        <v>31.688405797101449</v>
      </c>
      <c r="Q184" s="127">
        <v>19.560744319198424</v>
      </c>
      <c r="R184" s="123">
        <v>11.75</v>
      </c>
      <c r="S184" s="127">
        <v>40.517241379310342</v>
      </c>
      <c r="T184" s="123">
        <v>23.75</v>
      </c>
      <c r="U184" s="127">
        <v>55.232558139534881</v>
      </c>
      <c r="V184" s="123">
        <v>1021.7527085446667</v>
      </c>
      <c r="W184" s="127">
        <v>1.5091690302418899</v>
      </c>
    </row>
    <row r="185" spans="1:23" ht="24" customHeight="1" thickBot="1" x14ac:dyDescent="0.2">
      <c r="A185" s="38"/>
      <c r="B185" s="39"/>
      <c r="C185" s="40" t="s">
        <v>32</v>
      </c>
      <c r="D185" s="135">
        <v>9024</v>
      </c>
      <c r="E185" s="136">
        <v>100</v>
      </c>
      <c r="F185" s="135">
        <v>22903</v>
      </c>
      <c r="G185" s="136">
        <v>100</v>
      </c>
      <c r="H185" s="135">
        <v>12904.999999999998</v>
      </c>
      <c r="I185" s="136">
        <v>100</v>
      </c>
      <c r="J185" s="135">
        <v>19588.999999999996</v>
      </c>
      <c r="K185" s="136">
        <v>100</v>
      </c>
      <c r="L185" s="135">
        <v>2186</v>
      </c>
      <c r="M185" s="136">
        <v>100</v>
      </c>
      <c r="N185" s="135">
        <v>862</v>
      </c>
      <c r="O185" s="136">
        <v>100</v>
      </c>
      <c r="P185" s="135">
        <v>162</v>
      </c>
      <c r="Q185" s="136">
        <v>100</v>
      </c>
      <c r="R185" s="135">
        <v>29</v>
      </c>
      <c r="S185" s="136">
        <v>100</v>
      </c>
      <c r="T185" s="135">
        <v>43</v>
      </c>
      <c r="U185" s="136">
        <v>100</v>
      </c>
      <c r="V185" s="135">
        <v>67703</v>
      </c>
      <c r="W185" s="136">
        <v>100</v>
      </c>
    </row>
    <row r="186" spans="1:23" ht="24" customHeight="1" thickTop="1" x14ac:dyDescent="0.15">
      <c r="A186" s="181" t="s">
        <v>50</v>
      </c>
      <c r="B186" s="182"/>
      <c r="C186" s="6" t="s">
        <v>60</v>
      </c>
      <c r="D186" s="117">
        <v>42507.846961895542</v>
      </c>
      <c r="E186" s="137">
        <v>87.452109700034043</v>
      </c>
      <c r="F186" s="117">
        <v>68705.655756433713</v>
      </c>
      <c r="G186" s="137">
        <v>75.02747041347294</v>
      </c>
      <c r="H186" s="117">
        <v>43859.156521217796</v>
      </c>
      <c r="I186" s="137">
        <v>75.621843031169689</v>
      </c>
      <c r="J186" s="117">
        <v>59015.358261724919</v>
      </c>
      <c r="K186" s="137">
        <v>69.665877634484985</v>
      </c>
      <c r="L186" s="117">
        <v>11562.607391832524</v>
      </c>
      <c r="M186" s="137">
        <v>74.271630214751553</v>
      </c>
      <c r="N186" s="117">
        <v>3642.8323756705554</v>
      </c>
      <c r="O186" s="137">
        <v>63.287567332705962</v>
      </c>
      <c r="P186" s="117">
        <v>361.15387767425807</v>
      </c>
      <c r="Q186" s="137">
        <v>38.461541818344841</v>
      </c>
      <c r="R186" s="117">
        <v>17.480116959064329</v>
      </c>
      <c r="S186" s="137">
        <v>12.853027175782595</v>
      </c>
      <c r="T186" s="117">
        <v>0</v>
      </c>
      <c r="U186" s="137">
        <v>0</v>
      </c>
      <c r="V186" s="117">
        <v>229672.09126340834</v>
      </c>
      <c r="W186" s="137">
        <v>75.188186871538718</v>
      </c>
    </row>
    <row r="187" spans="1:23" ht="24" customHeight="1" x14ac:dyDescent="0.15">
      <c r="A187" s="25"/>
      <c r="B187" s="30"/>
      <c r="C187" s="4" t="s">
        <v>61</v>
      </c>
      <c r="D187" s="119">
        <v>5635.3595071071486</v>
      </c>
      <c r="E187" s="126">
        <v>11.593720054945068</v>
      </c>
      <c r="F187" s="119">
        <v>18618.830094683017</v>
      </c>
      <c r="G187" s="126">
        <v>20.332004820891321</v>
      </c>
      <c r="H187" s="119">
        <v>11241.567019346394</v>
      </c>
      <c r="I187" s="126">
        <v>19.382680470613458</v>
      </c>
      <c r="J187" s="119">
        <v>17183.688434646068</v>
      </c>
      <c r="K187" s="126">
        <v>20.284833830680505</v>
      </c>
      <c r="L187" s="119">
        <v>2791.8405441504215</v>
      </c>
      <c r="M187" s="126">
        <v>17.933199795416378</v>
      </c>
      <c r="N187" s="119">
        <v>1237.5742453648338</v>
      </c>
      <c r="O187" s="126">
        <v>21.500594950744158</v>
      </c>
      <c r="P187" s="119">
        <v>258.54736024844721</v>
      </c>
      <c r="Q187" s="126">
        <v>27.534330164903853</v>
      </c>
      <c r="R187" s="119">
        <v>24.716959064327487</v>
      </c>
      <c r="S187" s="126">
        <v>18.17423460612315</v>
      </c>
      <c r="T187" s="119">
        <v>5.0999999999999996</v>
      </c>
      <c r="U187" s="126">
        <v>2.9479768786127165</v>
      </c>
      <c r="V187" s="119">
        <v>56997.224164610663</v>
      </c>
      <c r="W187" s="126">
        <v>18.65928906761561</v>
      </c>
    </row>
    <row r="188" spans="1:23" ht="24" customHeight="1" x14ac:dyDescent="0.15">
      <c r="A188" s="25"/>
      <c r="B188" s="30"/>
      <c r="C188" s="4" t="s">
        <v>62</v>
      </c>
      <c r="D188" s="119">
        <v>463.79353099730457</v>
      </c>
      <c r="E188" s="126">
        <v>0.95417024502089132</v>
      </c>
      <c r="F188" s="119">
        <v>3858.4082612612556</v>
      </c>
      <c r="G188" s="126">
        <v>4.2134320454072727</v>
      </c>
      <c r="H188" s="119">
        <v>2471.8585039997956</v>
      </c>
      <c r="I188" s="126">
        <v>4.2619719714469388</v>
      </c>
      <c r="J188" s="119">
        <v>7571.0848016407444</v>
      </c>
      <c r="K188" s="126">
        <v>8.9374407423278228</v>
      </c>
      <c r="L188" s="119">
        <v>931.82996474763013</v>
      </c>
      <c r="M188" s="126">
        <v>5.9855470500233183</v>
      </c>
      <c r="N188" s="119">
        <v>615.83355950479768</v>
      </c>
      <c r="O188" s="126">
        <v>10.698984703002044</v>
      </c>
      <c r="P188" s="119">
        <v>209.60738008971705</v>
      </c>
      <c r="Q188" s="126">
        <v>22.322404695390528</v>
      </c>
      <c r="R188" s="119">
        <v>47.94941520467836</v>
      </c>
      <c r="S188" s="126">
        <v>35.256922944616441</v>
      </c>
      <c r="T188" s="119">
        <v>54.45</v>
      </c>
      <c r="U188" s="126">
        <v>31.47398843930636</v>
      </c>
      <c r="V188" s="119">
        <v>16224.815417445927</v>
      </c>
      <c r="W188" s="126">
        <v>5.3115485074938462</v>
      </c>
    </row>
    <row r="189" spans="1:23" ht="24" customHeight="1" x14ac:dyDescent="0.15">
      <c r="A189" s="25"/>
      <c r="B189" s="31"/>
      <c r="C189" s="5" t="s">
        <v>63</v>
      </c>
      <c r="D189" s="123">
        <v>0</v>
      </c>
      <c r="E189" s="127">
        <v>0</v>
      </c>
      <c r="F189" s="123">
        <v>391.10588762201667</v>
      </c>
      <c r="G189" s="127">
        <v>0.42709272022846734</v>
      </c>
      <c r="H189" s="123">
        <v>425.41795543601751</v>
      </c>
      <c r="I189" s="127">
        <v>0.73350452676991884</v>
      </c>
      <c r="J189" s="123">
        <v>941.86850198827119</v>
      </c>
      <c r="K189" s="127">
        <v>1.1118477925066947</v>
      </c>
      <c r="L189" s="123">
        <v>281.72209926942423</v>
      </c>
      <c r="M189" s="127">
        <v>1.8096229398087373</v>
      </c>
      <c r="N189" s="123">
        <v>259.75981945981329</v>
      </c>
      <c r="O189" s="127">
        <v>4.5128530135478329</v>
      </c>
      <c r="P189" s="123">
        <v>109.69138198757764</v>
      </c>
      <c r="Q189" s="127">
        <v>11.681723321360771</v>
      </c>
      <c r="R189" s="123">
        <v>45.853508771929825</v>
      </c>
      <c r="S189" s="127">
        <v>33.715815273477808</v>
      </c>
      <c r="T189" s="123">
        <v>113.44999999999999</v>
      </c>
      <c r="U189" s="127">
        <v>65.578034682080926</v>
      </c>
      <c r="V189" s="123">
        <v>2568.8691545350498</v>
      </c>
      <c r="W189" s="127">
        <v>0.8409755533518134</v>
      </c>
    </row>
    <row r="190" spans="1:23" ht="24" customHeight="1" x14ac:dyDescent="0.15">
      <c r="A190" s="33"/>
      <c r="B190" s="35"/>
      <c r="C190" s="27"/>
      <c r="D190" s="115">
        <v>48606.999999999993</v>
      </c>
      <c r="E190" s="128">
        <v>100</v>
      </c>
      <c r="F190" s="115">
        <v>91574</v>
      </c>
      <c r="G190" s="128">
        <v>100</v>
      </c>
      <c r="H190" s="115">
        <v>57998</v>
      </c>
      <c r="I190" s="128">
        <v>100</v>
      </c>
      <c r="J190" s="115">
        <v>84712</v>
      </c>
      <c r="K190" s="128">
        <v>100</v>
      </c>
      <c r="L190" s="115">
        <v>15568</v>
      </c>
      <c r="M190" s="128">
        <v>100</v>
      </c>
      <c r="N190" s="115">
        <v>5756</v>
      </c>
      <c r="O190" s="128">
        <v>100</v>
      </c>
      <c r="P190" s="115">
        <v>939</v>
      </c>
      <c r="Q190" s="128">
        <v>100</v>
      </c>
      <c r="R190" s="115">
        <v>136</v>
      </c>
      <c r="S190" s="128">
        <v>100</v>
      </c>
      <c r="T190" s="115">
        <v>173</v>
      </c>
      <c r="U190" s="128">
        <v>100</v>
      </c>
      <c r="V190" s="115">
        <v>305463</v>
      </c>
      <c r="W190" s="128">
        <v>100</v>
      </c>
    </row>
    <row r="191" spans="1:23" ht="24" customHeight="1" x14ac:dyDescent="0.15">
      <c r="N191" s="8"/>
      <c r="O191" s="15" t="s">
        <v>51</v>
      </c>
      <c r="P191" s="16" t="s">
        <v>108</v>
      </c>
    </row>
    <row r="192" spans="1:23" s="8" customFormat="1" ht="24" customHeight="1" x14ac:dyDescent="0.15">
      <c r="A192" s="2"/>
      <c r="B192" s="9"/>
      <c r="C192" s="2"/>
      <c r="D192" s="7"/>
      <c r="F192" s="7"/>
      <c r="H192" s="7"/>
      <c r="J192" s="7"/>
      <c r="L192" s="7"/>
      <c r="O192" s="16"/>
      <c r="P192" s="7"/>
      <c r="U192" s="7"/>
      <c r="W192" s="7"/>
    </row>
  </sheetData>
  <mergeCells count="46">
    <mergeCell ref="A186:B186"/>
    <mergeCell ref="B126:B128"/>
    <mergeCell ref="B131:B133"/>
    <mergeCell ref="B136:B138"/>
    <mergeCell ref="A146:A148"/>
    <mergeCell ref="B146:B148"/>
    <mergeCell ref="B151:B152"/>
    <mergeCell ref="B156:B157"/>
    <mergeCell ref="B161:B162"/>
    <mergeCell ref="B166:B167"/>
    <mergeCell ref="B171:B172"/>
    <mergeCell ref="B176:B177"/>
    <mergeCell ref="B121:B123"/>
    <mergeCell ref="B66:B68"/>
    <mergeCell ref="B71:B72"/>
    <mergeCell ref="B76:B77"/>
    <mergeCell ref="B81:B83"/>
    <mergeCell ref="B86:B88"/>
    <mergeCell ref="B91:B92"/>
    <mergeCell ref="B96:B98"/>
    <mergeCell ref="B101:B103"/>
    <mergeCell ref="B106:B107"/>
    <mergeCell ref="B111:B113"/>
    <mergeCell ref="B116:B118"/>
    <mergeCell ref="B61:B63"/>
    <mergeCell ref="T5:U5"/>
    <mergeCell ref="A6:A8"/>
    <mergeCell ref="B6:B8"/>
    <mergeCell ref="B11:B12"/>
    <mergeCell ref="B16:B17"/>
    <mergeCell ref="B21:B22"/>
    <mergeCell ref="D4:E5"/>
    <mergeCell ref="F4:U4"/>
    <mergeCell ref="B26:B27"/>
    <mergeCell ref="B31:B32"/>
    <mergeCell ref="B41:B42"/>
    <mergeCell ref="B46:B47"/>
    <mergeCell ref="B56:B57"/>
    <mergeCell ref="V4:W5"/>
    <mergeCell ref="F5:G5"/>
    <mergeCell ref="H5:I5"/>
    <mergeCell ref="J5:K5"/>
    <mergeCell ref="L5:M5"/>
    <mergeCell ref="N5:O5"/>
    <mergeCell ref="P5:Q5"/>
    <mergeCell ref="R5:S5"/>
  </mergeCells>
  <phoneticPr fontId="4"/>
  <pageMargins left="0.59055118110236227" right="0.59055118110236227" top="0.98425196850393704" bottom="0.98425196850393704" header="0.51181102362204722" footer="0.51181102362204722"/>
  <pageSetup paperSize="9" scale="57" fitToHeight="0" orientation="portrait" r:id="rId1"/>
  <headerFooter alignWithMargins="0"/>
  <rowBreaks count="3" manualBreakCount="3">
    <brk id="50" max="22" man="1"/>
    <brk id="100" max="22" man="1"/>
    <brk id="145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2">
    <pageSetUpPr fitToPage="1"/>
  </sheetPr>
  <dimension ref="A1:V102"/>
  <sheetViews>
    <sheetView zoomScale="85" zoomScaleNormal="85" workbookViewId="0"/>
  </sheetViews>
  <sheetFormatPr defaultColWidth="8.875" defaultRowHeight="13.5" x14ac:dyDescent="0.15"/>
  <cols>
    <col min="1" max="1" width="3.625" style="21" customWidth="1"/>
    <col min="2" max="2" width="16" style="21" customWidth="1"/>
    <col min="3" max="3" width="8.75" style="21" customWidth="1"/>
    <col min="4" max="5" width="7.625" style="21" customWidth="1"/>
    <col min="6" max="6" width="8.875" style="21" customWidth="1"/>
    <col min="7" max="8" width="7.625" style="21" customWidth="1"/>
    <col min="9" max="9" width="9.125" style="21" customWidth="1"/>
    <col min="10" max="11" width="7.625" style="21" customWidth="1"/>
    <col min="12" max="12" width="9.125" style="21" customWidth="1"/>
    <col min="13" max="22" width="7.625" style="21" customWidth="1"/>
    <col min="23" max="16384" width="8.875" style="21"/>
  </cols>
  <sheetData>
    <row r="1" spans="1:22" ht="17.25" x14ac:dyDescent="0.15">
      <c r="A1" s="17" t="s">
        <v>78</v>
      </c>
    </row>
    <row r="3" spans="1:22" ht="26.1" customHeight="1" x14ac:dyDescent="0.15">
      <c r="V3" s="41" t="s">
        <v>22</v>
      </c>
    </row>
    <row r="4" spans="1:22" s="43" customFormat="1" ht="26.1" customHeight="1" x14ac:dyDescent="0.15">
      <c r="A4" s="42"/>
      <c r="B4" s="19" t="s">
        <v>6</v>
      </c>
      <c r="C4" s="160" t="s">
        <v>79</v>
      </c>
      <c r="D4" s="161"/>
      <c r="E4" s="164" t="s">
        <v>80</v>
      </c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6"/>
      <c r="U4" s="160" t="s">
        <v>81</v>
      </c>
      <c r="V4" s="161"/>
    </row>
    <row r="5" spans="1:22" s="43" customFormat="1" ht="40.5" customHeight="1" x14ac:dyDescent="0.15">
      <c r="A5" s="44" t="s">
        <v>7</v>
      </c>
      <c r="B5" s="45" t="s">
        <v>55</v>
      </c>
      <c r="C5" s="162"/>
      <c r="D5" s="163"/>
      <c r="E5" s="184" t="s">
        <v>82</v>
      </c>
      <c r="F5" s="168"/>
      <c r="G5" s="167" t="s">
        <v>83</v>
      </c>
      <c r="H5" s="168"/>
      <c r="I5" s="167" t="s">
        <v>84</v>
      </c>
      <c r="J5" s="168"/>
      <c r="K5" s="167" t="s">
        <v>85</v>
      </c>
      <c r="L5" s="168"/>
      <c r="M5" s="167" t="s">
        <v>86</v>
      </c>
      <c r="N5" s="168"/>
      <c r="O5" s="167" t="s">
        <v>87</v>
      </c>
      <c r="P5" s="168"/>
      <c r="Q5" s="167" t="s">
        <v>88</v>
      </c>
      <c r="R5" s="168"/>
      <c r="S5" s="187" t="s">
        <v>58</v>
      </c>
      <c r="T5" s="188"/>
      <c r="U5" s="162"/>
      <c r="V5" s="163"/>
    </row>
    <row r="6" spans="1:22" s="18" customFormat="1" ht="26.1" customHeight="1" x14ac:dyDescent="0.15">
      <c r="A6" s="185" t="s">
        <v>109</v>
      </c>
      <c r="B6" s="46" t="s">
        <v>89</v>
      </c>
      <c r="C6" s="47">
        <f>'2-4-1'!D186</f>
        <v>42507.846961895542</v>
      </c>
      <c r="D6" s="48">
        <f>'2-4-1'!E186</f>
        <v>87.452109700034043</v>
      </c>
      <c r="E6" s="47">
        <f>'2-4-1'!F186</f>
        <v>68705.655756433713</v>
      </c>
      <c r="F6" s="48">
        <f>'2-4-1'!G186</f>
        <v>75.02747041347294</v>
      </c>
      <c r="G6" s="47">
        <f>'2-4-1'!H186</f>
        <v>43859.156521217796</v>
      </c>
      <c r="H6" s="48">
        <f>'2-4-1'!I186</f>
        <v>75.621843031169689</v>
      </c>
      <c r="I6" s="47">
        <f>'2-4-1'!J186</f>
        <v>59015.358261724919</v>
      </c>
      <c r="J6" s="48">
        <f>'2-4-1'!K186</f>
        <v>69.665877634484985</v>
      </c>
      <c r="K6" s="47">
        <f>'2-4-1'!L186</f>
        <v>11562.607391832524</v>
      </c>
      <c r="L6" s="48">
        <f>'2-4-1'!M186</f>
        <v>74.271630214751553</v>
      </c>
      <c r="M6" s="47">
        <f>'2-4-1'!N186</f>
        <v>3642.8323756705554</v>
      </c>
      <c r="N6" s="48">
        <f>'2-4-1'!O186</f>
        <v>63.287567332705962</v>
      </c>
      <c r="O6" s="47">
        <f>'2-4-1'!P186</f>
        <v>361.15387767425807</v>
      </c>
      <c r="P6" s="48">
        <f>'2-4-1'!Q186</f>
        <v>38.461541818344841</v>
      </c>
      <c r="Q6" s="47">
        <f>'2-4-1'!R186</f>
        <v>17.480116959064329</v>
      </c>
      <c r="R6" s="48">
        <f>'2-4-1'!S186</f>
        <v>12.853027175782595</v>
      </c>
      <c r="S6" s="47">
        <f>'2-4-1'!T186</f>
        <v>0</v>
      </c>
      <c r="T6" s="48">
        <f>'2-4-1'!U186</f>
        <v>0</v>
      </c>
      <c r="U6" s="47">
        <f>'2-4-1'!V186</f>
        <v>229672.09126340834</v>
      </c>
      <c r="V6" s="48">
        <f>'2-4-1'!W186</f>
        <v>75.188186871538718</v>
      </c>
    </row>
    <row r="7" spans="1:22" s="18" customFormat="1" ht="26.1" customHeight="1" x14ac:dyDescent="0.15">
      <c r="A7" s="186"/>
      <c r="B7" s="49" t="s">
        <v>90</v>
      </c>
      <c r="C7" s="50">
        <f>'2-4-1'!D187</f>
        <v>5635.3595071071486</v>
      </c>
      <c r="D7" s="51">
        <f>'2-4-1'!E187</f>
        <v>11.593720054945068</v>
      </c>
      <c r="E7" s="50">
        <f>'2-4-1'!F187</f>
        <v>18618.830094683017</v>
      </c>
      <c r="F7" s="51">
        <f>'2-4-1'!G187</f>
        <v>20.332004820891321</v>
      </c>
      <c r="G7" s="50">
        <f>'2-4-1'!H187</f>
        <v>11241.567019346394</v>
      </c>
      <c r="H7" s="51">
        <f>'2-4-1'!I187</f>
        <v>19.382680470613458</v>
      </c>
      <c r="I7" s="50">
        <f>'2-4-1'!J187</f>
        <v>17183.688434646068</v>
      </c>
      <c r="J7" s="51">
        <f>'2-4-1'!K187</f>
        <v>20.284833830680505</v>
      </c>
      <c r="K7" s="50">
        <f>'2-4-1'!L187</f>
        <v>2791.8405441504215</v>
      </c>
      <c r="L7" s="51">
        <f>'2-4-1'!M187</f>
        <v>17.933199795416378</v>
      </c>
      <c r="M7" s="50">
        <f>'2-4-1'!N187</f>
        <v>1237.5742453648338</v>
      </c>
      <c r="N7" s="51">
        <f>'2-4-1'!O187</f>
        <v>21.500594950744158</v>
      </c>
      <c r="O7" s="50">
        <f>'2-4-1'!P187</f>
        <v>258.54736024844721</v>
      </c>
      <c r="P7" s="51">
        <f>'2-4-1'!Q187</f>
        <v>27.534330164903853</v>
      </c>
      <c r="Q7" s="50">
        <f>'2-4-1'!R187</f>
        <v>24.716959064327487</v>
      </c>
      <c r="R7" s="51">
        <f>'2-4-1'!S187</f>
        <v>18.17423460612315</v>
      </c>
      <c r="S7" s="50">
        <f>'2-4-1'!T187</f>
        <v>5.0999999999999996</v>
      </c>
      <c r="T7" s="51">
        <f>'2-4-1'!U187</f>
        <v>2.9479768786127165</v>
      </c>
      <c r="U7" s="50">
        <f>'2-4-1'!V187</f>
        <v>56997.224164610663</v>
      </c>
      <c r="V7" s="51">
        <f>'2-4-1'!W187</f>
        <v>18.65928906761561</v>
      </c>
    </row>
    <row r="8" spans="1:22" s="18" customFormat="1" ht="25.5" customHeight="1" x14ac:dyDescent="0.15">
      <c r="A8" s="186"/>
      <c r="B8" s="49" t="s">
        <v>91</v>
      </c>
      <c r="C8" s="50">
        <f>'2-4-1'!D188</f>
        <v>463.79353099730457</v>
      </c>
      <c r="D8" s="51">
        <f>'2-4-1'!E188</f>
        <v>0.95417024502089132</v>
      </c>
      <c r="E8" s="50">
        <f>'2-4-1'!F188</f>
        <v>3858.4082612612556</v>
      </c>
      <c r="F8" s="51">
        <f>'2-4-1'!G188</f>
        <v>4.2134320454072727</v>
      </c>
      <c r="G8" s="50">
        <f>'2-4-1'!H188</f>
        <v>2471.8585039997956</v>
      </c>
      <c r="H8" s="51">
        <f>'2-4-1'!I188</f>
        <v>4.2619719714469388</v>
      </c>
      <c r="I8" s="50">
        <f>'2-4-1'!J188</f>
        <v>7571.0848016407444</v>
      </c>
      <c r="J8" s="51">
        <f>'2-4-1'!K188</f>
        <v>8.9374407423278228</v>
      </c>
      <c r="K8" s="50">
        <f>'2-4-1'!L188</f>
        <v>931.82996474763013</v>
      </c>
      <c r="L8" s="51">
        <f>'2-4-1'!M188</f>
        <v>5.9855470500233183</v>
      </c>
      <c r="M8" s="50">
        <f>'2-4-1'!N188</f>
        <v>615.83355950479768</v>
      </c>
      <c r="N8" s="51">
        <f>'2-4-1'!O188</f>
        <v>10.698984703002044</v>
      </c>
      <c r="O8" s="50">
        <f>'2-4-1'!P188</f>
        <v>209.60738008971705</v>
      </c>
      <c r="P8" s="51">
        <f>'2-4-1'!Q188</f>
        <v>22.322404695390528</v>
      </c>
      <c r="Q8" s="50">
        <f>'2-4-1'!R188</f>
        <v>47.94941520467836</v>
      </c>
      <c r="R8" s="51">
        <f>'2-4-1'!S188</f>
        <v>35.256922944616441</v>
      </c>
      <c r="S8" s="50">
        <f>'2-4-1'!T188</f>
        <v>54.45</v>
      </c>
      <c r="T8" s="51">
        <f>'2-4-1'!U188</f>
        <v>31.47398843930636</v>
      </c>
      <c r="U8" s="50">
        <f>'2-4-1'!V188</f>
        <v>16224.815417445927</v>
      </c>
      <c r="V8" s="51">
        <f>'2-4-1'!W188</f>
        <v>5.3115485074938462</v>
      </c>
    </row>
    <row r="9" spans="1:22" s="18" customFormat="1" ht="26.1" customHeight="1" x14ac:dyDescent="0.15">
      <c r="A9" s="186"/>
      <c r="B9" s="52" t="s">
        <v>92</v>
      </c>
      <c r="C9" s="53">
        <f>'2-4-1'!D189</f>
        <v>0</v>
      </c>
      <c r="D9" s="54">
        <f>'2-4-1'!E189</f>
        <v>0</v>
      </c>
      <c r="E9" s="53">
        <f>'2-4-1'!F189</f>
        <v>391.10588762201667</v>
      </c>
      <c r="F9" s="54">
        <f>'2-4-1'!G189</f>
        <v>0.42709272022846734</v>
      </c>
      <c r="G9" s="53">
        <f>'2-4-1'!H189</f>
        <v>425.41795543601751</v>
      </c>
      <c r="H9" s="54">
        <f>'2-4-1'!I189</f>
        <v>0.73350452676991884</v>
      </c>
      <c r="I9" s="53">
        <f>'2-4-1'!J189</f>
        <v>941.86850198827119</v>
      </c>
      <c r="J9" s="54">
        <f>'2-4-1'!K189</f>
        <v>1.1118477925066947</v>
      </c>
      <c r="K9" s="53">
        <f>'2-4-1'!L189</f>
        <v>281.72209926942423</v>
      </c>
      <c r="L9" s="54">
        <f>'2-4-1'!M189</f>
        <v>1.8096229398087373</v>
      </c>
      <c r="M9" s="53">
        <f>'2-4-1'!N189</f>
        <v>259.75981945981329</v>
      </c>
      <c r="N9" s="54">
        <f>'2-4-1'!O189</f>
        <v>4.5128530135478329</v>
      </c>
      <c r="O9" s="53">
        <f>'2-4-1'!P189</f>
        <v>109.69138198757764</v>
      </c>
      <c r="P9" s="54">
        <f>'2-4-1'!Q189</f>
        <v>11.681723321360771</v>
      </c>
      <c r="Q9" s="53">
        <f>'2-4-1'!R189</f>
        <v>45.853508771929825</v>
      </c>
      <c r="R9" s="54">
        <f>'2-4-1'!S189</f>
        <v>33.715815273477808</v>
      </c>
      <c r="S9" s="53">
        <f>'2-4-1'!T189</f>
        <v>113.44999999999999</v>
      </c>
      <c r="T9" s="54">
        <f>'2-4-1'!U189</f>
        <v>65.578034682080926</v>
      </c>
      <c r="U9" s="53">
        <f>'2-4-1'!V189</f>
        <v>2568.8691545350498</v>
      </c>
      <c r="V9" s="54">
        <f>'2-4-1'!W189</f>
        <v>0.8409755533518134</v>
      </c>
    </row>
    <row r="10" spans="1:22" s="18" customFormat="1" ht="26.1" customHeight="1" x14ac:dyDescent="0.15">
      <c r="A10" s="55"/>
      <c r="B10" s="56"/>
      <c r="C10" s="57">
        <f>'2-4-1'!D190</f>
        <v>48606.999999999993</v>
      </c>
      <c r="D10" s="58">
        <f>'2-4-1'!E190</f>
        <v>100</v>
      </c>
      <c r="E10" s="57">
        <f>'2-4-1'!F190</f>
        <v>91574</v>
      </c>
      <c r="F10" s="58">
        <f>'2-4-1'!G190</f>
        <v>100</v>
      </c>
      <c r="G10" s="57">
        <f>'2-4-1'!H190</f>
        <v>57998</v>
      </c>
      <c r="H10" s="58">
        <f>'2-4-1'!I190</f>
        <v>100</v>
      </c>
      <c r="I10" s="57">
        <f>'2-4-1'!J190</f>
        <v>84712</v>
      </c>
      <c r="J10" s="58">
        <f>'2-4-1'!K190</f>
        <v>100</v>
      </c>
      <c r="K10" s="57">
        <f>'2-4-1'!L190</f>
        <v>15568</v>
      </c>
      <c r="L10" s="58">
        <f>'2-4-1'!M190</f>
        <v>100</v>
      </c>
      <c r="M10" s="57">
        <f>'2-4-1'!N190</f>
        <v>5756</v>
      </c>
      <c r="N10" s="58">
        <f>'2-4-1'!O190</f>
        <v>100</v>
      </c>
      <c r="O10" s="57">
        <f>'2-4-1'!P190</f>
        <v>939</v>
      </c>
      <c r="P10" s="58">
        <f>'2-4-1'!Q190</f>
        <v>100</v>
      </c>
      <c r="Q10" s="57">
        <f>'2-4-1'!R190</f>
        <v>136</v>
      </c>
      <c r="R10" s="58">
        <f>'2-4-1'!S190</f>
        <v>100</v>
      </c>
      <c r="S10" s="57">
        <f>'2-4-1'!T190</f>
        <v>173</v>
      </c>
      <c r="T10" s="58">
        <f>'2-4-1'!U190</f>
        <v>100</v>
      </c>
      <c r="U10" s="57">
        <f>'2-4-1'!V190</f>
        <v>305463</v>
      </c>
      <c r="V10" s="58">
        <f>'2-4-1'!W190</f>
        <v>100</v>
      </c>
    </row>
    <row r="11" spans="1:22" s="18" customFormat="1" ht="26.1" customHeight="1" x14ac:dyDescent="0.15">
      <c r="A11" s="185" t="s">
        <v>52</v>
      </c>
      <c r="B11" s="46" t="s">
        <v>89</v>
      </c>
      <c r="C11" s="59" t="s">
        <v>13</v>
      </c>
      <c r="D11" s="60">
        <f>IF(OR(D6=" ",D16=" "),"",D6-D16)</f>
        <v>-1.6145329250686444</v>
      </c>
      <c r="E11" s="59" t="s">
        <v>13</v>
      </c>
      <c r="F11" s="60">
        <f>IF(OR(F6=" ",F16=" "),"",F6-F16)</f>
        <v>3.7001273089350093</v>
      </c>
      <c r="G11" s="59" t="s">
        <v>13</v>
      </c>
      <c r="H11" s="60">
        <f>IF(OR(H6=" ",H16=" "),"",H6-H16)</f>
        <v>-2.544118097780725</v>
      </c>
      <c r="I11" s="59" t="s">
        <v>13</v>
      </c>
      <c r="J11" s="60">
        <f>IF(OR(J6=" ",J16=" "),"",J6-J16)</f>
        <v>-1.5983659950803002</v>
      </c>
      <c r="K11" s="59" t="s">
        <v>13</v>
      </c>
      <c r="L11" s="60">
        <f>IF(OR(L6=" ",L16=" "),"",L6-L16)</f>
        <v>3.6306954100994915</v>
      </c>
      <c r="M11" s="59" t="s">
        <v>13</v>
      </c>
      <c r="N11" s="60">
        <f>IF(OR(N6=" ",N16=" "),"",N6-N16)</f>
        <v>1.3810953546985942</v>
      </c>
      <c r="O11" s="59" t="s">
        <v>13</v>
      </c>
      <c r="P11" s="60">
        <f>IF(OR(P6=" ",P16=" "),"",P6-P16)</f>
        <v>3.1966165470796923</v>
      </c>
      <c r="Q11" s="59" t="s">
        <v>13</v>
      </c>
      <c r="R11" s="60">
        <f>IF(OR(R6=" ",R16=" "),"",R6-R16)</f>
        <v>0.38773753121663468</v>
      </c>
      <c r="S11" s="59" t="s">
        <v>13</v>
      </c>
      <c r="T11" s="60">
        <f>IF(OR(T6=" ",T16=" "),"",T6-T16)</f>
        <v>-7.3534913404194446</v>
      </c>
      <c r="U11" s="59" t="s">
        <v>13</v>
      </c>
      <c r="V11" s="60">
        <f>IF(OR(V6=" ",V16=" "),"",V6-V16)</f>
        <v>1.1002115536870321</v>
      </c>
    </row>
    <row r="12" spans="1:22" s="18" customFormat="1" ht="26.1" customHeight="1" x14ac:dyDescent="0.15">
      <c r="A12" s="186"/>
      <c r="B12" s="49" t="s">
        <v>90</v>
      </c>
      <c r="C12" s="61" t="s">
        <v>13</v>
      </c>
      <c r="D12" s="62">
        <f t="shared" ref="D12:F14" si="0">IF(OR(D7=" ",D17=" "),"",D7-D17)</f>
        <v>1.3284107409128172</v>
      </c>
      <c r="E12" s="61" t="s">
        <v>13</v>
      </c>
      <c r="F12" s="62">
        <f t="shared" si="0"/>
        <v>-2.2298391364522097</v>
      </c>
      <c r="G12" s="61" t="s">
        <v>13</v>
      </c>
      <c r="H12" s="62">
        <f t="shared" ref="H12:H14" si="1">IF(OR(H7=" ",H17=" "),"",H7-H17)</f>
        <v>2.4622443619663699</v>
      </c>
      <c r="I12" s="61" t="s">
        <v>13</v>
      </c>
      <c r="J12" s="62">
        <f t="shared" ref="J12:J14" si="2">IF(OR(J7=" ",J17=" "),"",J7-J17)</f>
        <v>0.96274844448213415</v>
      </c>
      <c r="K12" s="61" t="s">
        <v>13</v>
      </c>
      <c r="L12" s="62">
        <f t="shared" ref="L12:L14" si="3">IF(OR(L7=" ",L17=" "),"",L7-L17)</f>
        <v>-2.0160171113545644</v>
      </c>
      <c r="M12" s="61" t="s">
        <v>13</v>
      </c>
      <c r="N12" s="62">
        <f t="shared" ref="N12:N14" si="4">IF(OR(N7=" ",N17=" "),"",N7-N17)</f>
        <v>1.2207718690709548</v>
      </c>
      <c r="O12" s="61" t="s">
        <v>13</v>
      </c>
      <c r="P12" s="62">
        <f t="shared" ref="P12:P14" si="5">IF(OR(P7=" ",P17=" "),"",P7-P17)</f>
        <v>-0.76007573803085648</v>
      </c>
      <c r="Q12" s="61" t="s">
        <v>13</v>
      </c>
      <c r="R12" s="62">
        <f t="shared" ref="R12:R14" si="6">IF(OR(R7=" ",R17=" "),"",R7-R17)</f>
        <v>-7.3490907527285287</v>
      </c>
      <c r="S12" s="61" t="s">
        <v>13</v>
      </c>
      <c r="T12" s="62">
        <f t="shared" ref="T12:T14" si="7">IF(OR(T7=" ",T17=" "),"",T7-T17)</f>
        <v>-8.5097375202781542</v>
      </c>
      <c r="U12" s="61" t="s">
        <v>13</v>
      </c>
      <c r="V12" s="62">
        <f t="shared" ref="V12:V14" si="8">IF(OR(V7=" ",V17=" "),"",V7-V17)</f>
        <v>-7.305732987595448E-2</v>
      </c>
    </row>
    <row r="13" spans="1:22" s="18" customFormat="1" ht="25.5" customHeight="1" x14ac:dyDescent="0.15">
      <c r="A13" s="186"/>
      <c r="B13" s="49" t="s">
        <v>91</v>
      </c>
      <c r="C13" s="61" t="s">
        <v>13</v>
      </c>
      <c r="D13" s="62">
        <f t="shared" si="0"/>
        <v>0.28612218415582913</v>
      </c>
      <c r="E13" s="61" t="s">
        <v>13</v>
      </c>
      <c r="F13" s="62">
        <f t="shared" si="0"/>
        <v>-1.7820813674483</v>
      </c>
      <c r="G13" s="61" t="s">
        <v>13</v>
      </c>
      <c r="H13" s="62">
        <f t="shared" si="1"/>
        <v>-0.18338899678372211</v>
      </c>
      <c r="I13" s="61" t="s">
        <v>13</v>
      </c>
      <c r="J13" s="62">
        <f t="shared" si="2"/>
        <v>0.94807445136218949</v>
      </c>
      <c r="K13" s="61" t="s">
        <v>13</v>
      </c>
      <c r="L13" s="62">
        <f t="shared" si="3"/>
        <v>-1.9786887822368078</v>
      </c>
      <c r="M13" s="61" t="s">
        <v>13</v>
      </c>
      <c r="N13" s="62">
        <f t="shared" si="4"/>
        <v>-3.4391869986003716</v>
      </c>
      <c r="O13" s="61" t="s">
        <v>13</v>
      </c>
      <c r="P13" s="62">
        <f t="shared" si="5"/>
        <v>0.60121367342204124</v>
      </c>
      <c r="Q13" s="61" t="s">
        <v>13</v>
      </c>
      <c r="R13" s="62">
        <f t="shared" si="6"/>
        <v>10.848449701850438</v>
      </c>
      <c r="S13" s="61" t="s">
        <v>13</v>
      </c>
      <c r="T13" s="62">
        <f t="shared" si="7"/>
        <v>17.166067178770724</v>
      </c>
      <c r="U13" s="61" t="s">
        <v>13</v>
      </c>
      <c r="V13" s="62">
        <f t="shared" si="8"/>
        <v>-0.90309349869895428</v>
      </c>
    </row>
    <row r="14" spans="1:22" s="18" customFormat="1" ht="26.1" customHeight="1" x14ac:dyDescent="0.15">
      <c r="A14" s="186"/>
      <c r="B14" s="52" t="s">
        <v>92</v>
      </c>
      <c r="C14" s="63" t="s">
        <v>13</v>
      </c>
      <c r="D14" s="64">
        <f t="shared" si="0"/>
        <v>0</v>
      </c>
      <c r="E14" s="63" t="s">
        <v>13</v>
      </c>
      <c r="F14" s="64">
        <f t="shared" si="0"/>
        <v>0.31179319496550933</v>
      </c>
      <c r="G14" s="63" t="s">
        <v>13</v>
      </c>
      <c r="H14" s="64">
        <f t="shared" si="1"/>
        <v>0.26526273259813338</v>
      </c>
      <c r="I14" s="63" t="s">
        <v>13</v>
      </c>
      <c r="J14" s="64">
        <f t="shared" si="2"/>
        <v>-0.3124569007640019</v>
      </c>
      <c r="K14" s="63" t="s">
        <v>13</v>
      </c>
      <c r="L14" s="64">
        <f t="shared" si="3"/>
        <v>0.36401048349182896</v>
      </c>
      <c r="M14" s="63" t="s">
        <v>13</v>
      </c>
      <c r="N14" s="64">
        <f t="shared" si="4"/>
        <v>0.83731977483087361</v>
      </c>
      <c r="O14" s="63" t="s">
        <v>13</v>
      </c>
      <c r="P14" s="64">
        <f t="shared" si="5"/>
        <v>-3.0377544824708629</v>
      </c>
      <c r="Q14" s="63" t="s">
        <v>13</v>
      </c>
      <c r="R14" s="64">
        <f t="shared" si="6"/>
        <v>-3.887096480338549</v>
      </c>
      <c r="S14" s="63" t="s">
        <v>13</v>
      </c>
      <c r="T14" s="64">
        <f t="shared" si="7"/>
        <v>-1.302838318073114</v>
      </c>
      <c r="U14" s="63" t="s">
        <v>13</v>
      </c>
      <c r="V14" s="64">
        <f t="shared" si="8"/>
        <v>-0.12406072511211963</v>
      </c>
    </row>
    <row r="15" spans="1:22" s="18" customFormat="1" ht="26.1" customHeight="1" x14ac:dyDescent="0.15">
      <c r="A15" s="55"/>
      <c r="B15" s="56"/>
      <c r="C15" s="65" t="s">
        <v>13</v>
      </c>
      <c r="D15" s="66" t="s">
        <v>13</v>
      </c>
      <c r="E15" s="65" t="s">
        <v>13</v>
      </c>
      <c r="F15" s="66" t="s">
        <v>13</v>
      </c>
      <c r="G15" s="65" t="s">
        <v>13</v>
      </c>
      <c r="H15" s="66" t="s">
        <v>13</v>
      </c>
      <c r="I15" s="65" t="s">
        <v>13</v>
      </c>
      <c r="J15" s="66" t="s">
        <v>13</v>
      </c>
      <c r="K15" s="65" t="s">
        <v>13</v>
      </c>
      <c r="L15" s="66" t="s">
        <v>13</v>
      </c>
      <c r="M15" s="65" t="s">
        <v>13</v>
      </c>
      <c r="N15" s="66" t="s">
        <v>13</v>
      </c>
      <c r="O15" s="65" t="s">
        <v>13</v>
      </c>
      <c r="P15" s="66" t="s">
        <v>13</v>
      </c>
      <c r="Q15" s="65" t="s">
        <v>13</v>
      </c>
      <c r="R15" s="66" t="s">
        <v>13</v>
      </c>
      <c r="S15" s="65" t="s">
        <v>13</v>
      </c>
      <c r="T15" s="66" t="s">
        <v>13</v>
      </c>
      <c r="U15" s="65" t="s">
        <v>13</v>
      </c>
      <c r="V15" s="66" t="s">
        <v>13</v>
      </c>
    </row>
    <row r="16" spans="1:22" s="18" customFormat="1" ht="26.1" customHeight="1" x14ac:dyDescent="0.15">
      <c r="A16" s="185" t="s">
        <v>112</v>
      </c>
      <c r="B16" s="46" t="s">
        <v>89</v>
      </c>
      <c r="C16" s="47">
        <v>16084.930603600191</v>
      </c>
      <c r="D16" s="48">
        <v>89.066642625102688</v>
      </c>
      <c r="E16" s="47">
        <v>27182.073995299306</v>
      </c>
      <c r="F16" s="48">
        <v>71.327343104537931</v>
      </c>
      <c r="G16" s="47">
        <v>20818.763027262899</v>
      </c>
      <c r="H16" s="48">
        <v>78.165961128950414</v>
      </c>
      <c r="I16" s="47">
        <v>38326.495184169202</v>
      </c>
      <c r="J16" s="48">
        <v>71.264243629565286</v>
      </c>
      <c r="K16" s="47">
        <v>7290.0555540874857</v>
      </c>
      <c r="L16" s="48">
        <v>70.640934804652062</v>
      </c>
      <c r="M16" s="47">
        <v>2313.4553108998798</v>
      </c>
      <c r="N16" s="48">
        <v>61.906471978007367</v>
      </c>
      <c r="O16" s="47">
        <v>202.18086956521736</v>
      </c>
      <c r="P16" s="48">
        <v>35.264925271265149</v>
      </c>
      <c r="Q16" s="47">
        <v>15.95557074504443</v>
      </c>
      <c r="R16" s="48">
        <v>12.46528964456596</v>
      </c>
      <c r="S16" s="47">
        <v>11.9126559714795</v>
      </c>
      <c r="T16" s="48">
        <v>7.3534913404194446</v>
      </c>
      <c r="U16" s="47">
        <v>112245.82277160071</v>
      </c>
      <c r="V16" s="48">
        <v>74.087975317851686</v>
      </c>
    </row>
    <row r="17" spans="1:22" s="18" customFormat="1" ht="26.1" customHeight="1" x14ac:dyDescent="0.15">
      <c r="A17" s="186"/>
      <c r="B17" s="49" t="s">
        <v>90</v>
      </c>
      <c r="C17" s="50">
        <v>1853.8566524361461</v>
      </c>
      <c r="D17" s="51">
        <v>10.265309314032251</v>
      </c>
      <c r="E17" s="50">
        <v>8598.0731263196449</v>
      </c>
      <c r="F17" s="51">
        <v>22.56184395734353</v>
      </c>
      <c r="G17" s="50">
        <v>4506.5978154191498</v>
      </c>
      <c r="H17" s="51">
        <v>16.920436108647088</v>
      </c>
      <c r="I17" s="50">
        <v>10391.576122685572</v>
      </c>
      <c r="J17" s="51">
        <v>19.322085386198371</v>
      </c>
      <c r="K17" s="50">
        <v>2058.7340741323842</v>
      </c>
      <c r="L17" s="51">
        <v>19.949216906770943</v>
      </c>
      <c r="M17" s="50">
        <v>757.86041286723923</v>
      </c>
      <c r="N17" s="51">
        <v>20.279823081673204</v>
      </c>
      <c r="O17" s="50">
        <v>162.21748792270529</v>
      </c>
      <c r="P17" s="51">
        <v>28.294405902934709</v>
      </c>
      <c r="Q17" s="50">
        <v>32.669856459330148</v>
      </c>
      <c r="R17" s="51">
        <v>25.523325358851679</v>
      </c>
      <c r="S17" s="50">
        <v>18.561497326203209</v>
      </c>
      <c r="T17" s="51">
        <v>11.45771439889087</v>
      </c>
      <c r="U17" s="50">
        <v>28380.147045568374</v>
      </c>
      <c r="V17" s="51">
        <v>18.732346397491565</v>
      </c>
    </row>
    <row r="18" spans="1:22" s="18" customFormat="1" ht="25.5" customHeight="1" x14ac:dyDescent="0.15">
      <c r="A18" s="186"/>
      <c r="B18" s="49" t="s">
        <v>91</v>
      </c>
      <c r="C18" s="50">
        <v>120.64569160997733</v>
      </c>
      <c r="D18" s="51">
        <v>0.66804806086506219</v>
      </c>
      <c r="E18" s="50">
        <v>2284.8248951204982</v>
      </c>
      <c r="F18" s="51">
        <v>5.9955134128555727</v>
      </c>
      <c r="G18" s="50">
        <v>1183.9797685793615</v>
      </c>
      <c r="H18" s="51">
        <v>4.445360968230661</v>
      </c>
      <c r="I18" s="50">
        <v>4296.7467706094276</v>
      </c>
      <c r="J18" s="51">
        <v>7.9893662909656333</v>
      </c>
      <c r="K18" s="50">
        <v>821.89911307921955</v>
      </c>
      <c r="L18" s="51">
        <v>7.9642358322601261</v>
      </c>
      <c r="M18" s="50">
        <v>528.34586375890092</v>
      </c>
      <c r="N18" s="51">
        <v>14.138171701602415</v>
      </c>
      <c r="O18" s="50">
        <v>124.53193236714974</v>
      </c>
      <c r="P18" s="51">
        <v>21.721191021968487</v>
      </c>
      <c r="Q18" s="50">
        <v>31.242845750740486</v>
      </c>
      <c r="R18" s="51">
        <v>24.408473242766004</v>
      </c>
      <c r="S18" s="50">
        <v>23.178832442067733</v>
      </c>
      <c r="T18" s="51">
        <v>14.307921260535638</v>
      </c>
      <c r="U18" s="50">
        <v>9415.3957133173462</v>
      </c>
      <c r="V18" s="51">
        <v>6.2146420061928005</v>
      </c>
    </row>
    <row r="19" spans="1:22" s="18" customFormat="1" ht="26.1" customHeight="1" x14ac:dyDescent="0.15">
      <c r="A19" s="186"/>
      <c r="B19" s="52" t="s">
        <v>92</v>
      </c>
      <c r="C19" s="53">
        <v>0</v>
      </c>
      <c r="D19" s="54">
        <v>0</v>
      </c>
      <c r="E19" s="53">
        <v>43.939393939393938</v>
      </c>
      <c r="F19" s="54">
        <v>0.11529952526295799</v>
      </c>
      <c r="G19" s="53">
        <v>124.71176470588236</v>
      </c>
      <c r="H19" s="54">
        <v>0.46824179417178546</v>
      </c>
      <c r="I19" s="53">
        <v>766.0027551991285</v>
      </c>
      <c r="J19" s="54">
        <v>1.4243046932706966</v>
      </c>
      <c r="K19" s="53">
        <v>149.18538585841463</v>
      </c>
      <c r="L19" s="54">
        <v>1.4456124563169084</v>
      </c>
      <c r="M19" s="53">
        <v>137.35529775496801</v>
      </c>
      <c r="N19" s="54">
        <v>3.6755332387169593</v>
      </c>
      <c r="O19" s="53">
        <v>84.389710144927534</v>
      </c>
      <c r="P19" s="54">
        <v>14.719477803831634</v>
      </c>
      <c r="Q19" s="53">
        <v>48.13172704488494</v>
      </c>
      <c r="R19" s="54">
        <v>37.602911753816358</v>
      </c>
      <c r="S19" s="53">
        <v>108.34701426024954</v>
      </c>
      <c r="T19" s="54">
        <v>66.88087300015404</v>
      </c>
      <c r="U19" s="53">
        <v>1462.0630489078494</v>
      </c>
      <c r="V19" s="54">
        <v>0.96503627846393303</v>
      </c>
    </row>
    <row r="20" spans="1:22" s="18" customFormat="1" ht="26.1" customHeight="1" x14ac:dyDescent="0.15">
      <c r="A20" s="55"/>
      <c r="B20" s="56"/>
      <c r="C20" s="57">
        <v>18059.432947646314</v>
      </c>
      <c r="D20" s="58">
        <v>100</v>
      </c>
      <c r="E20" s="57">
        <v>38108.911410678847</v>
      </c>
      <c r="F20" s="58">
        <v>100</v>
      </c>
      <c r="G20" s="57">
        <v>26634.052375967305</v>
      </c>
      <c r="H20" s="58">
        <v>100</v>
      </c>
      <c r="I20" s="57">
        <v>53780.820832663339</v>
      </c>
      <c r="J20" s="58">
        <v>100</v>
      </c>
      <c r="K20" s="57">
        <v>10319.8741271575</v>
      </c>
      <c r="L20" s="58">
        <v>100</v>
      </c>
      <c r="M20" s="57">
        <v>3737.0168852809902</v>
      </c>
      <c r="N20" s="58">
        <v>100</v>
      </c>
      <c r="O20" s="57">
        <v>573.32000000000005</v>
      </c>
      <c r="P20" s="58">
        <v>100</v>
      </c>
      <c r="Q20" s="57">
        <v>128</v>
      </c>
      <c r="R20" s="58">
        <v>100</v>
      </c>
      <c r="S20" s="57">
        <v>162</v>
      </c>
      <c r="T20" s="58">
        <v>100</v>
      </c>
      <c r="U20" s="57">
        <v>151503.4285793943</v>
      </c>
      <c r="V20" s="58">
        <v>100</v>
      </c>
    </row>
    <row r="21" spans="1:22" s="18" customFormat="1" ht="26.1" customHeight="1" x14ac:dyDescent="0.15">
      <c r="A21" s="185" t="s">
        <v>52</v>
      </c>
      <c r="B21" s="46" t="s">
        <v>89</v>
      </c>
      <c r="C21" s="59" t="s">
        <v>13</v>
      </c>
      <c r="D21" s="60">
        <f>IF(OR(D16=" ",D26=" "),"",D16-D26)</f>
        <v>-3.3548770825478442</v>
      </c>
      <c r="E21" s="59" t="s">
        <v>13</v>
      </c>
      <c r="F21" s="60">
        <f>IF(OR(F16=" ",F26=" "),"",F16-F26)</f>
        <v>-7.9082466306232106</v>
      </c>
      <c r="G21" s="59" t="s">
        <v>13</v>
      </c>
      <c r="H21" s="60">
        <f>IF(OR(H16=" ",H26=" "),"",H16-H26)</f>
        <v>-0.94658489281411562</v>
      </c>
      <c r="I21" s="59" t="s">
        <v>13</v>
      </c>
      <c r="J21" s="60">
        <f>IF(OR(J16=" ",J26=" "),"",J16-J26)</f>
        <v>0.19023579920187217</v>
      </c>
      <c r="K21" s="59" t="s">
        <v>13</v>
      </c>
      <c r="L21" s="60">
        <f>IF(OR(L16=" ",L26=" "),"",L16-L26)</f>
        <v>-5.0806069534521896</v>
      </c>
      <c r="M21" s="59" t="s">
        <v>13</v>
      </c>
      <c r="N21" s="60">
        <f>IF(OR(N16=" ",N26=" "),"",N16-N26)</f>
        <v>0.45514920339059728</v>
      </c>
      <c r="O21" s="59" t="s">
        <v>13</v>
      </c>
      <c r="P21" s="60">
        <f>IF(OR(P16=" ",P26=" "),"",P16-P26)</f>
        <v>-0.42318025284971128</v>
      </c>
      <c r="Q21" s="59" t="s">
        <v>13</v>
      </c>
      <c r="R21" s="60">
        <f>IF(OR(R16=" ",R26=" "),"",R16-R26)</f>
        <v>-15.550920025760746</v>
      </c>
      <c r="S21" s="59" t="s">
        <v>13</v>
      </c>
      <c r="T21" s="60">
        <f>IF(OR(T16=" ",T26=" "),"",T16-T26)</f>
        <v>2.1867690545608509</v>
      </c>
      <c r="U21" s="59" t="s">
        <v>13</v>
      </c>
      <c r="V21" s="60">
        <f>V16-V26</f>
        <v>-3.417218782260548</v>
      </c>
    </row>
    <row r="22" spans="1:22" s="18" customFormat="1" ht="26.1" customHeight="1" x14ac:dyDescent="0.15">
      <c r="A22" s="186"/>
      <c r="B22" s="49" t="s">
        <v>90</v>
      </c>
      <c r="C22" s="61" t="s">
        <v>13</v>
      </c>
      <c r="D22" s="62">
        <f>IF(OR(D17=" ",D27=" "),"",D17-D27)</f>
        <v>3.9233150369848024</v>
      </c>
      <c r="E22" s="61" t="s">
        <v>13</v>
      </c>
      <c r="F22" s="62">
        <f>IF(OR(F17=" ",F27=" "),"",F17-F27)</f>
        <v>5.4375471689805899</v>
      </c>
      <c r="G22" s="61" t="s">
        <v>13</v>
      </c>
      <c r="H22" s="62">
        <f>IF(OR(H17=" ",H27=" "),"",H17-H27)</f>
        <v>-0.25323292818655929</v>
      </c>
      <c r="I22" s="61" t="s">
        <v>13</v>
      </c>
      <c r="J22" s="62">
        <f>IF(OR(J17=" ",J27=" "),"",J17-J27)</f>
        <v>-1.0576603118919081</v>
      </c>
      <c r="K22" s="61" t="s">
        <v>13</v>
      </c>
      <c r="L22" s="62">
        <f>IF(OR(L17=" ",L27=" "),"",L17-L27)</f>
        <v>4.56798770234297</v>
      </c>
      <c r="M22" s="61" t="s">
        <v>13</v>
      </c>
      <c r="N22" s="62">
        <f>IF(OR(N17=" ",N27=" "),"",N17-N27)</f>
        <v>-1.0183971945346393</v>
      </c>
      <c r="O22" s="61" t="s">
        <v>13</v>
      </c>
      <c r="P22" s="62">
        <f>IF(OR(P17=" ",P27=" "),"",P17-P27)</f>
        <v>2.4428571315319836</v>
      </c>
      <c r="Q22" s="61" t="s">
        <v>13</v>
      </c>
      <c r="R22" s="62">
        <f>IF(OR(R17=" ",R27=" "),"",R17-R27)</f>
        <v>12.074034701061091</v>
      </c>
      <c r="S22" s="61" t="s">
        <v>13</v>
      </c>
      <c r="T22" s="62">
        <f>IF(OR(T17=" ",T27=" "),"",T17-T27)</f>
        <v>4.1735920246428577</v>
      </c>
      <c r="U22" s="61" t="s">
        <v>13</v>
      </c>
      <c r="V22" s="62">
        <f>V17-V27</f>
        <v>2.1624298247794833</v>
      </c>
    </row>
    <row r="23" spans="1:22" s="18" customFormat="1" ht="25.5" customHeight="1" x14ac:dyDescent="0.15">
      <c r="A23" s="186"/>
      <c r="B23" s="49" t="s">
        <v>91</v>
      </c>
      <c r="C23" s="61" t="s">
        <v>13</v>
      </c>
      <c r="D23" s="62">
        <f>IF(OR(D18=" ",D28=" "),"",D18-D28)</f>
        <v>-0.56843795443695655</v>
      </c>
      <c r="E23" s="61" t="s">
        <v>13</v>
      </c>
      <c r="F23" s="62">
        <f>IF(OR(F18=" ",F28=" "),"",F18-F28)</f>
        <v>2.6964988795712297</v>
      </c>
      <c r="G23" s="61" t="s">
        <v>13</v>
      </c>
      <c r="H23" s="62">
        <f>IF(OR(H18=" ",H28=" "),"",H18-H28)</f>
        <v>1.8768157164815045</v>
      </c>
      <c r="I23" s="61" t="s">
        <v>13</v>
      </c>
      <c r="J23" s="62">
        <f>IF(OR(J18=" ",J28=" "),"",J18-J28)</f>
        <v>1.4325072741270306</v>
      </c>
      <c r="K23" s="61" t="s">
        <v>13</v>
      </c>
      <c r="L23" s="62">
        <f>IF(OR(L18=" ",L28=" "),"",L18-L28)</f>
        <v>0.83326839289694821</v>
      </c>
      <c r="M23" s="61" t="s">
        <v>13</v>
      </c>
      <c r="N23" s="62">
        <f>IF(OR(N18=" ",N28=" "),"",N18-N28)</f>
        <v>2.3499689102863126</v>
      </c>
      <c r="O23" s="61" t="s">
        <v>13</v>
      </c>
      <c r="P23" s="62">
        <f>IF(OR(P18=" ",P28=" "),"",P18-P28)</f>
        <v>-4.5773080043588799</v>
      </c>
      <c r="Q23" s="61" t="s">
        <v>13</v>
      </c>
      <c r="R23" s="62">
        <f>IF(OR(R18=" ",R28=" "),"",R18-R28)</f>
        <v>-4.3980593355593207</v>
      </c>
      <c r="S23" s="61" t="s">
        <v>13</v>
      </c>
      <c r="T23" s="62">
        <f>IF(OR(T18=" ",T28=" "),"",T18-T28)</f>
        <v>-4.0287961999822475</v>
      </c>
      <c r="U23" s="61" t="s">
        <v>13</v>
      </c>
      <c r="V23" s="62">
        <f>V18-V28</f>
        <v>1.6264865212656581</v>
      </c>
    </row>
    <row r="24" spans="1:22" s="18" customFormat="1" ht="26.1" customHeight="1" x14ac:dyDescent="0.15">
      <c r="A24" s="186"/>
      <c r="B24" s="52" t="s">
        <v>92</v>
      </c>
      <c r="C24" s="63" t="s">
        <v>13</v>
      </c>
      <c r="D24" s="64">
        <f>IF(OR(D19=" ",D29=" "),"",D19-D29)</f>
        <v>0</v>
      </c>
      <c r="E24" s="63" t="s">
        <v>13</v>
      </c>
      <c r="F24" s="64">
        <f>IF(OR(F19=" ",F29=" "),"",F19-F29)</f>
        <v>-0.22579941792860492</v>
      </c>
      <c r="G24" s="63" t="s">
        <v>13</v>
      </c>
      <c r="H24" s="64">
        <f>IF(OR(H19=" ",H29=" "),"",H19-H29)</f>
        <v>-0.67699789548084766</v>
      </c>
      <c r="I24" s="63" t="s">
        <v>13</v>
      </c>
      <c r="J24" s="64">
        <f>IF(OR(J19=" ",J29=" "),"",J19-J29)</f>
        <v>-0.56508276143700154</v>
      </c>
      <c r="K24" s="63" t="s">
        <v>13</v>
      </c>
      <c r="L24" s="64">
        <f>IF(OR(L19=" ",L29=" "),"",L19-L29)</f>
        <v>-0.32064914178759341</v>
      </c>
      <c r="M24" s="63" t="s">
        <v>13</v>
      </c>
      <c r="N24" s="64">
        <f>IF(OR(N19=" ",N29=" "),"",N19-N29)</f>
        <v>-1.7867209191423012</v>
      </c>
      <c r="O24" s="63" t="s">
        <v>13</v>
      </c>
      <c r="P24" s="64">
        <f>IF(OR(P19=" ",P29=" "),"",P19-P29)</f>
        <v>2.5576311256765774</v>
      </c>
      <c r="Q24" s="63" t="s">
        <v>13</v>
      </c>
      <c r="R24" s="64">
        <f>IF(OR(R19=" ",R29=" "),"",R19-R29)</f>
        <v>7.8749446602589543</v>
      </c>
      <c r="S24" s="63" t="s">
        <v>13</v>
      </c>
      <c r="T24" s="64">
        <f>IF(OR(T19=" ",T29=" "),"",T19-T29)</f>
        <v>-2.3315648792214461</v>
      </c>
      <c r="U24" s="63" t="s">
        <v>13</v>
      </c>
      <c r="V24" s="64">
        <f>V19-V29</f>
        <v>-0.37169756378458074</v>
      </c>
    </row>
    <row r="25" spans="1:22" s="18" customFormat="1" ht="26.1" customHeight="1" x14ac:dyDescent="0.15">
      <c r="A25" s="55"/>
      <c r="B25" s="56"/>
      <c r="C25" s="65" t="s">
        <v>13</v>
      </c>
      <c r="D25" s="66" t="s">
        <v>13</v>
      </c>
      <c r="E25" s="65" t="s">
        <v>13</v>
      </c>
      <c r="F25" s="66" t="s">
        <v>13</v>
      </c>
      <c r="G25" s="65" t="s">
        <v>13</v>
      </c>
      <c r="H25" s="66" t="s">
        <v>13</v>
      </c>
      <c r="I25" s="65" t="s">
        <v>13</v>
      </c>
      <c r="J25" s="66" t="s">
        <v>13</v>
      </c>
      <c r="K25" s="65" t="s">
        <v>13</v>
      </c>
      <c r="L25" s="66" t="s">
        <v>13</v>
      </c>
      <c r="M25" s="65" t="s">
        <v>13</v>
      </c>
      <c r="N25" s="66" t="s">
        <v>13</v>
      </c>
      <c r="O25" s="65" t="s">
        <v>13</v>
      </c>
      <c r="P25" s="66" t="s">
        <v>13</v>
      </c>
      <c r="Q25" s="65" t="s">
        <v>13</v>
      </c>
      <c r="R25" s="66" t="s">
        <v>13</v>
      </c>
      <c r="S25" s="65" t="s">
        <v>13</v>
      </c>
      <c r="T25" s="66" t="s">
        <v>13</v>
      </c>
      <c r="U25" s="65" t="s">
        <v>13</v>
      </c>
      <c r="V25" s="66" t="s">
        <v>13</v>
      </c>
    </row>
    <row r="26" spans="1:22" s="18" customFormat="1" ht="26.1" customHeight="1" x14ac:dyDescent="0.15">
      <c r="A26" s="185" t="s">
        <v>9</v>
      </c>
      <c r="B26" s="46" t="s">
        <v>89</v>
      </c>
      <c r="C26" s="47">
        <v>26080.514689307398</v>
      </c>
      <c r="D26" s="48">
        <v>92.421519707650532</v>
      </c>
      <c r="E26" s="47">
        <v>33599.335643757753</v>
      </c>
      <c r="F26" s="48">
        <v>79.235589735161142</v>
      </c>
      <c r="G26" s="47">
        <v>19714.580326544481</v>
      </c>
      <c r="H26" s="48">
        <v>79.11254602176453</v>
      </c>
      <c r="I26" s="47">
        <v>45068.720218946692</v>
      </c>
      <c r="J26" s="48">
        <v>71.074007830363414</v>
      </c>
      <c r="K26" s="47">
        <v>8367.0067421606982</v>
      </c>
      <c r="L26" s="48">
        <v>75.721541758104252</v>
      </c>
      <c r="M26" s="47">
        <v>2350.8667844551546</v>
      </c>
      <c r="N26" s="48">
        <v>61.45132277461677</v>
      </c>
      <c r="O26" s="47">
        <v>216.90686274509801</v>
      </c>
      <c r="P26" s="48">
        <v>35.68810552411486</v>
      </c>
      <c r="Q26" s="47">
        <v>39.666283524904223</v>
      </c>
      <c r="R26" s="48">
        <v>28.016209670326706</v>
      </c>
      <c r="S26" s="47">
        <v>9.2863221884498479</v>
      </c>
      <c r="T26" s="48">
        <v>5.1667222858585937</v>
      </c>
      <c r="U26" s="47">
        <v>135446.88387363064</v>
      </c>
      <c r="V26" s="48">
        <v>77.505194100112234</v>
      </c>
    </row>
    <row r="27" spans="1:22" s="18" customFormat="1" ht="26.1" customHeight="1" x14ac:dyDescent="0.15">
      <c r="A27" s="186"/>
      <c r="B27" s="49" t="s">
        <v>90</v>
      </c>
      <c r="C27" s="50">
        <v>1789.6532693386087</v>
      </c>
      <c r="D27" s="51">
        <v>6.3419942770474487</v>
      </c>
      <c r="E27" s="50">
        <v>7261.4464961848917</v>
      </c>
      <c r="F27" s="51">
        <v>17.12429678836294</v>
      </c>
      <c r="G27" s="50">
        <v>4279.6205501337654</v>
      </c>
      <c r="H27" s="51">
        <v>17.173669036833648</v>
      </c>
      <c r="I27" s="50">
        <v>12922.995129143777</v>
      </c>
      <c r="J27" s="51">
        <v>20.379745698090279</v>
      </c>
      <c r="K27" s="50">
        <v>1699.5804029887445</v>
      </c>
      <c r="L27" s="51">
        <v>15.381229204427973</v>
      </c>
      <c r="M27" s="50">
        <v>814.77950928711402</v>
      </c>
      <c r="N27" s="51">
        <v>21.298220276207843</v>
      </c>
      <c r="O27" s="50">
        <v>157.12177093059447</v>
      </c>
      <c r="P27" s="51">
        <v>25.851548771402726</v>
      </c>
      <c r="Q27" s="50">
        <v>19.041954022988506</v>
      </c>
      <c r="R27" s="51">
        <v>13.449290657790588</v>
      </c>
      <c r="S27" s="50">
        <v>13.091995947315096</v>
      </c>
      <c r="T27" s="51">
        <v>7.2841223742480121</v>
      </c>
      <c r="U27" s="50">
        <v>28957.331077977793</v>
      </c>
      <c r="V27" s="51">
        <v>16.569916572712081</v>
      </c>
    </row>
    <row r="28" spans="1:22" s="18" customFormat="1" ht="25.5" customHeight="1" x14ac:dyDescent="0.15">
      <c r="A28" s="186"/>
      <c r="B28" s="49" t="s">
        <v>91</v>
      </c>
      <c r="C28" s="50">
        <v>348.92513980743388</v>
      </c>
      <c r="D28" s="51">
        <v>1.2364860153020187</v>
      </c>
      <c r="E28" s="50">
        <v>1398.9256212763146</v>
      </c>
      <c r="F28" s="51">
        <v>3.299014533284343</v>
      </c>
      <c r="G28" s="50">
        <v>640.07283590699103</v>
      </c>
      <c r="H28" s="51">
        <v>2.5685452517491565</v>
      </c>
      <c r="I28" s="50">
        <v>4157.7681288254689</v>
      </c>
      <c r="J28" s="51">
        <v>6.5568590168386027</v>
      </c>
      <c r="K28" s="50">
        <v>787.9508427586178</v>
      </c>
      <c r="L28" s="51">
        <v>7.1309674393631779</v>
      </c>
      <c r="M28" s="50">
        <v>450.96660477377964</v>
      </c>
      <c r="N28" s="51">
        <v>11.788202791316102</v>
      </c>
      <c r="O28" s="50">
        <v>159.8382664176782</v>
      </c>
      <c r="P28" s="51">
        <v>26.298499026327367</v>
      </c>
      <c r="Q28" s="50">
        <v>40.785249042145601</v>
      </c>
      <c r="R28" s="51">
        <v>28.806532578325324</v>
      </c>
      <c r="S28" s="50">
        <v>32.957193515704155</v>
      </c>
      <c r="T28" s="51">
        <v>18.336717460517885</v>
      </c>
      <c r="U28" s="50">
        <v>8018.1898823241345</v>
      </c>
      <c r="V28" s="51">
        <v>4.5881554849271424</v>
      </c>
    </row>
    <row r="29" spans="1:22" s="18" customFormat="1" ht="26.1" customHeight="1" x14ac:dyDescent="0.15">
      <c r="A29" s="186"/>
      <c r="B29" s="52" t="s">
        <v>92</v>
      </c>
      <c r="C29" s="53">
        <v>0</v>
      </c>
      <c r="D29" s="54">
        <v>0</v>
      </c>
      <c r="E29" s="53">
        <v>144.64078475759291</v>
      </c>
      <c r="F29" s="54">
        <v>0.34109894319156292</v>
      </c>
      <c r="G29" s="53">
        <v>285.38987796691981</v>
      </c>
      <c r="H29" s="54">
        <v>1.1452396896526331</v>
      </c>
      <c r="I29" s="53">
        <v>1261.4899502684382</v>
      </c>
      <c r="J29" s="54">
        <v>1.9893874547076982</v>
      </c>
      <c r="K29" s="53">
        <v>195.16669043757571</v>
      </c>
      <c r="L29" s="54">
        <v>1.7662615981045018</v>
      </c>
      <c r="M29" s="53">
        <v>208.9626600075002</v>
      </c>
      <c r="N29" s="54">
        <v>5.4622541578592605</v>
      </c>
      <c r="O29" s="53">
        <v>73.917849361967015</v>
      </c>
      <c r="P29" s="54">
        <v>12.161846678155056</v>
      </c>
      <c r="Q29" s="53">
        <v>42.08984674329502</v>
      </c>
      <c r="R29" s="54">
        <v>29.727967093557403</v>
      </c>
      <c r="S29" s="53">
        <v>124.39782168186423</v>
      </c>
      <c r="T29" s="54">
        <v>69.212437879375486</v>
      </c>
      <c r="U29" s="53">
        <v>2336.0554812251526</v>
      </c>
      <c r="V29" s="54">
        <v>1.3367338422485138</v>
      </c>
    </row>
    <row r="30" spans="1:22" s="18" customFormat="1" ht="26.1" customHeight="1" x14ac:dyDescent="0.15">
      <c r="A30" s="55"/>
      <c r="B30" s="56"/>
      <c r="C30" s="57">
        <v>28219.093098453439</v>
      </c>
      <c r="D30" s="58">
        <v>100</v>
      </c>
      <c r="E30" s="57">
        <v>42404.348545976558</v>
      </c>
      <c r="F30" s="58">
        <v>100</v>
      </c>
      <c r="G30" s="57">
        <v>24919.663590552165</v>
      </c>
      <c r="H30" s="58">
        <v>100</v>
      </c>
      <c r="I30" s="57">
        <v>63410.973427184377</v>
      </c>
      <c r="J30" s="58">
        <v>100</v>
      </c>
      <c r="K30" s="57">
        <v>11049.704678345646</v>
      </c>
      <c r="L30" s="58">
        <v>100</v>
      </c>
      <c r="M30" s="57">
        <v>3825.5755585235493</v>
      </c>
      <c r="N30" s="58">
        <v>100</v>
      </c>
      <c r="O30" s="57">
        <v>607.78474945533765</v>
      </c>
      <c r="P30" s="58">
        <v>100</v>
      </c>
      <c r="Q30" s="57">
        <v>141.58333333333331</v>
      </c>
      <c r="R30" s="58">
        <v>100</v>
      </c>
      <c r="S30" s="57">
        <v>179.73333333333338</v>
      </c>
      <c r="T30" s="58">
        <v>100</v>
      </c>
      <c r="U30" s="57">
        <v>174758.46031515778</v>
      </c>
      <c r="V30" s="58">
        <v>100</v>
      </c>
    </row>
    <row r="31" spans="1:22" s="18" customFormat="1" ht="26.1" customHeight="1" x14ac:dyDescent="0.15">
      <c r="A31" s="185" t="s">
        <v>52</v>
      </c>
      <c r="B31" s="46" t="s">
        <v>89</v>
      </c>
      <c r="C31" s="59" t="s">
        <v>13</v>
      </c>
      <c r="D31" s="60">
        <f>IF(OR(D26=" ",D36=" "),"",D26-D36)</f>
        <v>7.2215197076505291</v>
      </c>
      <c r="E31" s="59" t="s">
        <v>13</v>
      </c>
      <c r="F31" s="60">
        <f>IF(OR(F26=" ",F36=" "),"",F26-F36)</f>
        <v>1.2355897351611418</v>
      </c>
      <c r="G31" s="59" t="s">
        <v>13</v>
      </c>
      <c r="H31" s="60">
        <f>IF(OR(H26=" ",H36=" "),"",H26-H36)</f>
        <v>2.3125460217645326</v>
      </c>
      <c r="I31" s="59" t="s">
        <v>13</v>
      </c>
      <c r="J31" s="60">
        <f>IF(OR(J26=" ",J36=" "),"",J26-J36)</f>
        <v>2.4740078303634192</v>
      </c>
      <c r="K31" s="59" t="s">
        <v>13</v>
      </c>
      <c r="L31" s="60">
        <f>IF(OR(L26=" ",L36=" "),"",L26-L36)</f>
        <v>3.4215417581042544</v>
      </c>
      <c r="M31" s="59" t="s">
        <v>13</v>
      </c>
      <c r="N31" s="60">
        <f>IF(OR(N26=" ",N36=" "),"",N26-N36)</f>
        <v>7.7513227746167672</v>
      </c>
      <c r="O31" s="59" t="s">
        <v>13</v>
      </c>
      <c r="P31" s="60">
        <f>IF(OR(P26=" ",P36=" "),"",P26-P36)</f>
        <v>7.8881055241148594</v>
      </c>
      <c r="Q31" s="59" t="s">
        <v>13</v>
      </c>
      <c r="R31" s="60">
        <f>IF(OR(R26=" ",R36=" "),"",R26-R36)</f>
        <v>19.916209670326708</v>
      </c>
      <c r="S31" s="59" t="s">
        <v>13</v>
      </c>
      <c r="T31" s="60">
        <f>IF(OR(T26=" ",T36=" "),"",T26-T36)</f>
        <v>4.7667222858585934</v>
      </c>
      <c r="U31" s="59" t="s">
        <v>13</v>
      </c>
      <c r="V31" s="60">
        <f>V26-V36</f>
        <v>3.1051941001122287</v>
      </c>
    </row>
    <row r="32" spans="1:22" s="18" customFormat="1" ht="26.1" customHeight="1" x14ac:dyDescent="0.15">
      <c r="A32" s="186"/>
      <c r="B32" s="49" t="s">
        <v>90</v>
      </c>
      <c r="C32" s="61" t="s">
        <v>13</v>
      </c>
      <c r="D32" s="62">
        <f>IF(OR(D27=" ",D37=" "),"",D27-D37)</f>
        <v>-7.3580057229525506</v>
      </c>
      <c r="E32" s="61" t="s">
        <v>13</v>
      </c>
      <c r="F32" s="62">
        <f>IF(OR(F27=" ",F37=" "),"",F27-F37)</f>
        <v>-0.17570321163706026</v>
      </c>
      <c r="G32" s="61" t="s">
        <v>13</v>
      </c>
      <c r="H32" s="62">
        <f>IF(OR(H27=" ",H37=" "),"",H27-H37)</f>
        <v>-1.5263309631663518</v>
      </c>
      <c r="I32" s="61" t="s">
        <v>13</v>
      </c>
      <c r="J32" s="62">
        <f>IF(OR(J27=" ",J37=" "),"",J27-J37)</f>
        <v>-0.52025430190971989</v>
      </c>
      <c r="K32" s="61" t="s">
        <v>13</v>
      </c>
      <c r="L32" s="62">
        <f>IF(OR(L27=" ",L37=" "),"",L27-L37)</f>
        <v>-1.9187707955720281</v>
      </c>
      <c r="M32" s="61" t="s">
        <v>13</v>
      </c>
      <c r="N32" s="62">
        <f>IF(OR(N27=" ",N37=" "),"",N27-N37)</f>
        <v>-1.701779723792157</v>
      </c>
      <c r="O32" s="61" t="s">
        <v>13</v>
      </c>
      <c r="P32" s="62">
        <f>IF(OR(P27=" ",P37=" "),"",P27-P37)</f>
        <v>-7.5484512285972727</v>
      </c>
      <c r="Q32" s="61" t="s">
        <v>13</v>
      </c>
      <c r="R32" s="62">
        <f>IF(OR(R27=" ",R37=" "),"",R27-R37)</f>
        <v>1.7492906577905885</v>
      </c>
      <c r="S32" s="61" t="s">
        <v>13</v>
      </c>
      <c r="T32" s="62">
        <f>IF(OR(T27=" ",T37=" "),"",T27-T37)</f>
        <v>2.2841223742480121</v>
      </c>
      <c r="U32" s="61" t="s">
        <v>13</v>
      </c>
      <c r="V32" s="62">
        <f>V27-V37</f>
        <v>-1.8300834272879172</v>
      </c>
    </row>
    <row r="33" spans="1:22" s="18" customFormat="1" ht="25.5" customHeight="1" x14ac:dyDescent="0.15">
      <c r="A33" s="186"/>
      <c r="B33" s="49" t="s">
        <v>91</v>
      </c>
      <c r="C33" s="61" t="s">
        <v>13</v>
      </c>
      <c r="D33" s="62">
        <f>IF(OR(D28=" ",D38=" "),"",D28-D38)</f>
        <v>0.33648601530201872</v>
      </c>
      <c r="E33" s="61" t="s">
        <v>13</v>
      </c>
      <c r="F33" s="62">
        <f>IF(OR(F28=" ",F38=" "),"",F28-F38)</f>
        <v>-1.1009854667156573</v>
      </c>
      <c r="G33" s="61" t="s">
        <v>13</v>
      </c>
      <c r="H33" s="62">
        <f>IF(OR(H28=" ",H38=" "),"",H28-H38)</f>
        <v>-1.5314547482508432</v>
      </c>
      <c r="I33" s="61" t="s">
        <v>13</v>
      </c>
      <c r="J33" s="62">
        <f>IF(OR(J28=" ",J38=" "),"",J28-J38)</f>
        <v>-1.4431409831613973</v>
      </c>
      <c r="K33" s="61" t="s">
        <v>13</v>
      </c>
      <c r="L33" s="62">
        <f>IF(OR(L28=" ",L38=" "),"",L28-L38)</f>
        <v>-0.8690325606368221</v>
      </c>
      <c r="M33" s="61" t="s">
        <v>13</v>
      </c>
      <c r="N33" s="62">
        <f>IF(OR(N28=" ",N38=" "),"",N28-N38)</f>
        <v>-6.8117972086838989</v>
      </c>
      <c r="O33" s="61" t="s">
        <v>13</v>
      </c>
      <c r="P33" s="62">
        <f>IF(OR(P28=" ",P38=" "),"",P28-P38)</f>
        <v>1.5984990263273673</v>
      </c>
      <c r="Q33" s="61" t="s">
        <v>13</v>
      </c>
      <c r="R33" s="62">
        <f>IF(OR(R28=" ",R38=" "),"",R28-R38)</f>
        <v>-6.0934674216746743</v>
      </c>
      <c r="S33" s="61" t="s">
        <v>13</v>
      </c>
      <c r="T33" s="62">
        <f>IF(OR(T28=" ",T38=" "),"",T28-T38)</f>
        <v>-1.4632825394821154</v>
      </c>
      <c r="U33" s="61" t="s">
        <v>13</v>
      </c>
      <c r="V33" s="62">
        <f>V28-V38</f>
        <v>-1.2118445150728574</v>
      </c>
    </row>
    <row r="34" spans="1:22" s="18" customFormat="1" ht="26.1" customHeight="1" x14ac:dyDescent="0.15">
      <c r="A34" s="186"/>
      <c r="B34" s="52" t="s">
        <v>92</v>
      </c>
      <c r="C34" s="63" t="s">
        <v>13</v>
      </c>
      <c r="D34" s="64">
        <f>IF(OR(D29=" ",D39=" "),"",D29-D39)</f>
        <v>-0.2</v>
      </c>
      <c r="E34" s="63" t="s">
        <v>13</v>
      </c>
      <c r="F34" s="64">
        <f>IF(OR(F29=" ",F39=" "),"",F29-F39)</f>
        <v>0.14109894319156291</v>
      </c>
      <c r="G34" s="63" t="s">
        <v>13</v>
      </c>
      <c r="H34" s="64">
        <f>IF(OR(H29=" ",H39=" "),"",H29-H39)</f>
        <v>0.84523968965263307</v>
      </c>
      <c r="I34" s="63" t="s">
        <v>13</v>
      </c>
      <c r="J34" s="64">
        <f>IF(OR(J29=" ",J39=" "),"",J29-J39)</f>
        <v>-0.41061254529230173</v>
      </c>
      <c r="K34" s="63" t="s">
        <v>13</v>
      </c>
      <c r="L34" s="64">
        <f>IF(OR(L29=" ",L39=" "),"",L29-L39)</f>
        <v>-0.63373840189549813</v>
      </c>
      <c r="M34" s="63" t="s">
        <v>13</v>
      </c>
      <c r="N34" s="64">
        <f>IF(OR(N29=" ",N39=" "),"",N29-N39)</f>
        <v>0.76225415785926032</v>
      </c>
      <c r="O34" s="63" t="s">
        <v>13</v>
      </c>
      <c r="P34" s="64">
        <f>IF(OR(P29=" ",P39=" "),"",P29-P39)</f>
        <v>-1.8381533218449437</v>
      </c>
      <c r="Q34" s="63" t="s">
        <v>13</v>
      </c>
      <c r="R34" s="64">
        <f>IF(OR(R29=" ",R39=" "),"",R29-R39)</f>
        <v>-15.4720329064426</v>
      </c>
      <c r="S34" s="63" t="s">
        <v>13</v>
      </c>
      <c r="T34" s="64">
        <f>IF(OR(T29=" ",T39=" "),"",T29-T39)</f>
        <v>-5.5875621206245114</v>
      </c>
      <c r="U34" s="63" t="s">
        <v>13</v>
      </c>
      <c r="V34" s="64">
        <f>V29-V39</f>
        <v>-6.3266157751486141E-2</v>
      </c>
    </row>
    <row r="35" spans="1:22" s="18" customFormat="1" ht="26.1" customHeight="1" x14ac:dyDescent="0.15">
      <c r="A35" s="55"/>
      <c r="B35" s="56"/>
      <c r="C35" s="65" t="s">
        <v>13</v>
      </c>
      <c r="D35" s="66" t="s">
        <v>13</v>
      </c>
      <c r="E35" s="65" t="s">
        <v>13</v>
      </c>
      <c r="F35" s="66" t="s">
        <v>13</v>
      </c>
      <c r="G35" s="65" t="s">
        <v>13</v>
      </c>
      <c r="H35" s="66" t="s">
        <v>13</v>
      </c>
      <c r="I35" s="65" t="s">
        <v>13</v>
      </c>
      <c r="J35" s="66" t="s">
        <v>13</v>
      </c>
      <c r="K35" s="65" t="s">
        <v>13</v>
      </c>
      <c r="L35" s="66" t="s">
        <v>13</v>
      </c>
      <c r="M35" s="65" t="s">
        <v>13</v>
      </c>
      <c r="N35" s="66" t="s">
        <v>13</v>
      </c>
      <c r="O35" s="65" t="s">
        <v>13</v>
      </c>
      <c r="P35" s="66" t="s">
        <v>13</v>
      </c>
      <c r="Q35" s="65" t="s">
        <v>13</v>
      </c>
      <c r="R35" s="66" t="s">
        <v>13</v>
      </c>
      <c r="S35" s="65" t="s">
        <v>13</v>
      </c>
      <c r="T35" s="66" t="s">
        <v>13</v>
      </c>
      <c r="U35" s="65" t="s">
        <v>13</v>
      </c>
      <c r="V35" s="66" t="s">
        <v>13</v>
      </c>
    </row>
    <row r="36" spans="1:22" s="18" customFormat="1" ht="26.1" customHeight="1" x14ac:dyDescent="0.15">
      <c r="A36" s="185" t="s">
        <v>10</v>
      </c>
      <c r="B36" s="46" t="s">
        <v>89</v>
      </c>
      <c r="C36" s="47">
        <v>23884.92</v>
      </c>
      <c r="D36" s="48">
        <v>85.2</v>
      </c>
      <c r="E36" s="47">
        <v>31751.23</v>
      </c>
      <c r="F36" s="48">
        <v>78</v>
      </c>
      <c r="G36" s="47">
        <v>17235.8</v>
      </c>
      <c r="H36" s="48">
        <v>76.8</v>
      </c>
      <c r="I36" s="47">
        <v>41881.699999999997</v>
      </c>
      <c r="J36" s="48">
        <v>68.599999999999994</v>
      </c>
      <c r="K36" s="47">
        <v>7704.61</v>
      </c>
      <c r="L36" s="48">
        <v>72.3</v>
      </c>
      <c r="M36" s="47">
        <v>1956.22</v>
      </c>
      <c r="N36" s="48">
        <v>53.7</v>
      </c>
      <c r="O36" s="47">
        <v>166.96</v>
      </c>
      <c r="P36" s="48">
        <v>27.8</v>
      </c>
      <c r="Q36" s="47">
        <v>12.59</v>
      </c>
      <c r="R36" s="48">
        <v>8.1</v>
      </c>
      <c r="S36" s="47">
        <v>0.67</v>
      </c>
      <c r="T36" s="48">
        <v>0.4</v>
      </c>
      <c r="U36" s="47">
        <v>124594.68</v>
      </c>
      <c r="V36" s="48">
        <v>74.400000000000006</v>
      </c>
    </row>
    <row r="37" spans="1:22" s="18" customFormat="1" ht="26.1" customHeight="1" x14ac:dyDescent="0.15">
      <c r="A37" s="186"/>
      <c r="B37" s="49" t="s">
        <v>90</v>
      </c>
      <c r="C37" s="50">
        <v>3830.19</v>
      </c>
      <c r="D37" s="51">
        <v>13.7</v>
      </c>
      <c r="E37" s="50">
        <v>7057.52</v>
      </c>
      <c r="F37" s="51">
        <v>17.3</v>
      </c>
      <c r="G37" s="50">
        <v>4187.58</v>
      </c>
      <c r="H37" s="51">
        <v>18.7</v>
      </c>
      <c r="I37" s="50">
        <v>12782.61</v>
      </c>
      <c r="J37" s="51">
        <v>20.9</v>
      </c>
      <c r="K37" s="50">
        <v>1846.24</v>
      </c>
      <c r="L37" s="51">
        <v>17.3</v>
      </c>
      <c r="M37" s="50">
        <v>839.73</v>
      </c>
      <c r="N37" s="51">
        <v>23</v>
      </c>
      <c r="O37" s="50">
        <v>200.53</v>
      </c>
      <c r="P37" s="51">
        <v>33.4</v>
      </c>
      <c r="Q37" s="50">
        <v>18.170000000000002</v>
      </c>
      <c r="R37" s="51">
        <v>11.7</v>
      </c>
      <c r="S37" s="50">
        <v>9.3000000000000007</v>
      </c>
      <c r="T37" s="51">
        <v>5</v>
      </c>
      <c r="U37" s="50">
        <v>30771.87</v>
      </c>
      <c r="V37" s="51">
        <v>18.399999999999999</v>
      </c>
    </row>
    <row r="38" spans="1:22" s="18" customFormat="1" ht="25.5" customHeight="1" x14ac:dyDescent="0.15">
      <c r="A38" s="186"/>
      <c r="B38" s="49" t="s">
        <v>91</v>
      </c>
      <c r="C38" s="50">
        <v>255.9</v>
      </c>
      <c r="D38" s="51">
        <v>0.9</v>
      </c>
      <c r="E38" s="50">
        <v>1787.8</v>
      </c>
      <c r="F38" s="51">
        <v>4.4000000000000004</v>
      </c>
      <c r="G38" s="50">
        <v>930.37</v>
      </c>
      <c r="H38" s="51">
        <v>4.0999999999999996</v>
      </c>
      <c r="I38" s="50">
        <v>4895.46</v>
      </c>
      <c r="J38" s="51">
        <v>8</v>
      </c>
      <c r="K38" s="50">
        <v>851.89</v>
      </c>
      <c r="L38" s="51">
        <v>8</v>
      </c>
      <c r="M38" s="50">
        <v>676.77</v>
      </c>
      <c r="N38" s="51">
        <v>18.600000000000001</v>
      </c>
      <c r="O38" s="50">
        <v>148.18</v>
      </c>
      <c r="P38" s="51">
        <v>24.7</v>
      </c>
      <c r="Q38" s="50">
        <v>54.2</v>
      </c>
      <c r="R38" s="51">
        <v>34.9</v>
      </c>
      <c r="S38" s="50">
        <v>36.54</v>
      </c>
      <c r="T38" s="51">
        <v>19.8</v>
      </c>
      <c r="U38" s="50">
        <v>9637.1200000000008</v>
      </c>
      <c r="V38" s="51">
        <v>5.8</v>
      </c>
    </row>
    <row r="39" spans="1:22" s="18" customFormat="1" ht="26.1" customHeight="1" x14ac:dyDescent="0.15">
      <c r="A39" s="186"/>
      <c r="B39" s="52" t="s">
        <v>92</v>
      </c>
      <c r="C39" s="53">
        <v>51.6</v>
      </c>
      <c r="D39" s="54">
        <v>0.2</v>
      </c>
      <c r="E39" s="53">
        <v>98.3</v>
      </c>
      <c r="F39" s="54">
        <v>0.2</v>
      </c>
      <c r="G39" s="53">
        <v>78.36</v>
      </c>
      <c r="H39" s="54">
        <v>0.3</v>
      </c>
      <c r="I39" s="53">
        <v>1475.15</v>
      </c>
      <c r="J39" s="54">
        <v>2.4</v>
      </c>
      <c r="K39" s="53">
        <v>254.61</v>
      </c>
      <c r="L39" s="54">
        <v>2.4</v>
      </c>
      <c r="M39" s="53">
        <v>170.65</v>
      </c>
      <c r="N39" s="54">
        <v>4.7</v>
      </c>
      <c r="O39" s="53">
        <v>83.92</v>
      </c>
      <c r="P39" s="54">
        <v>14</v>
      </c>
      <c r="Q39" s="53">
        <v>70.14</v>
      </c>
      <c r="R39" s="54">
        <v>45.2</v>
      </c>
      <c r="S39" s="53">
        <v>137.94999999999999</v>
      </c>
      <c r="T39" s="54">
        <v>74.8</v>
      </c>
      <c r="U39" s="53">
        <v>2420.6799999999998</v>
      </c>
      <c r="V39" s="54">
        <v>1.4</v>
      </c>
    </row>
    <row r="40" spans="1:22" s="18" customFormat="1" ht="26.1" customHeight="1" x14ac:dyDescent="0.15">
      <c r="A40" s="55"/>
      <c r="B40" s="56"/>
      <c r="C40" s="57">
        <v>28022.61</v>
      </c>
      <c r="D40" s="58">
        <v>100</v>
      </c>
      <c r="E40" s="57">
        <v>40694.85</v>
      </c>
      <c r="F40" s="58">
        <v>100</v>
      </c>
      <c r="G40" s="57">
        <v>22432.11</v>
      </c>
      <c r="H40" s="58">
        <v>100</v>
      </c>
      <c r="I40" s="57">
        <v>61034.91</v>
      </c>
      <c r="J40" s="58">
        <v>100</v>
      </c>
      <c r="K40" s="57">
        <v>10657.35</v>
      </c>
      <c r="L40" s="58">
        <v>100</v>
      </c>
      <c r="M40" s="57">
        <v>3643.37</v>
      </c>
      <c r="N40" s="58">
        <v>100</v>
      </c>
      <c r="O40" s="57">
        <v>599.59</v>
      </c>
      <c r="P40" s="58">
        <v>100</v>
      </c>
      <c r="Q40" s="57">
        <v>155.1</v>
      </c>
      <c r="R40" s="58">
        <v>100</v>
      </c>
      <c r="S40" s="57">
        <v>184.45</v>
      </c>
      <c r="T40" s="58">
        <v>100</v>
      </c>
      <c r="U40" s="57">
        <v>167424.34</v>
      </c>
      <c r="V40" s="58">
        <v>100</v>
      </c>
    </row>
    <row r="41" spans="1:22" s="18" customFormat="1" ht="26.1" customHeight="1" x14ac:dyDescent="0.15">
      <c r="A41" s="185" t="s">
        <v>52</v>
      </c>
      <c r="B41" s="46" t="s">
        <v>89</v>
      </c>
      <c r="C41" s="59" t="s">
        <v>13</v>
      </c>
      <c r="D41" s="60">
        <f>IF(OR(D36=" ",D46=" "),"",D36-D46)</f>
        <v>-2</v>
      </c>
      <c r="E41" s="59" t="s">
        <v>13</v>
      </c>
      <c r="F41" s="60">
        <f>IF(OR(F36=" ",F46=" "),"",F36-F46)</f>
        <v>4.7000000000000028</v>
      </c>
      <c r="G41" s="59" t="s">
        <v>13</v>
      </c>
      <c r="H41" s="60">
        <f>IF(OR(H36=" ",H46=" "),"",H36-H46)</f>
        <v>1</v>
      </c>
      <c r="I41" s="59" t="s">
        <v>13</v>
      </c>
      <c r="J41" s="60">
        <f>IF(OR(J36=" ",J46=" "),"",J36-J46)</f>
        <v>0.59999999999999432</v>
      </c>
      <c r="K41" s="59" t="s">
        <v>13</v>
      </c>
      <c r="L41" s="60">
        <f>IF(OR(L36=" ",L46=" "),"",L36-L46)</f>
        <v>-3.4000000000000057</v>
      </c>
      <c r="M41" s="59" t="s">
        <v>13</v>
      </c>
      <c r="N41" s="60">
        <f>IF(OR(N36=" ",N46=" "),"",N36-N46)</f>
        <v>-3.7999999999999972</v>
      </c>
      <c r="O41" s="59" t="s">
        <v>13</v>
      </c>
      <c r="P41" s="60">
        <f>IF(OR(P36=" ",P46=" "),"",P36-P46)</f>
        <v>1</v>
      </c>
      <c r="Q41" s="59" t="s">
        <v>13</v>
      </c>
      <c r="R41" s="60">
        <f>IF(OR(R36=" ",R46=" "),"",R36-R46)</f>
        <v>-9.2999999999999989</v>
      </c>
      <c r="S41" s="59" t="s">
        <v>13</v>
      </c>
      <c r="T41" s="60" t="str">
        <f>IF(OR(T36=" ",T46=" "),"",T36-T46)</f>
        <v/>
      </c>
      <c r="U41" s="59" t="s">
        <v>13</v>
      </c>
      <c r="V41" s="60">
        <f>V36-V46</f>
        <v>0.80000000000001137</v>
      </c>
    </row>
    <row r="42" spans="1:22" s="18" customFormat="1" ht="26.1" customHeight="1" x14ac:dyDescent="0.15">
      <c r="A42" s="186"/>
      <c r="B42" s="49" t="s">
        <v>90</v>
      </c>
      <c r="C42" s="61" t="s">
        <v>13</v>
      </c>
      <c r="D42" s="62">
        <f>IF(OR(D37=" ",D47=" "),"",D37-D47)</f>
        <v>1.7999999999999989</v>
      </c>
      <c r="E42" s="61" t="s">
        <v>13</v>
      </c>
      <c r="F42" s="62">
        <f>IF(OR(F37=" ",F47=" "),"",F37-F47)</f>
        <v>-3.3000000000000007</v>
      </c>
      <c r="G42" s="61" t="s">
        <v>13</v>
      </c>
      <c r="H42" s="62">
        <f>IF(OR(H37=" ",H47=" "),"",H37-H47)</f>
        <v>-2.1000000000000014</v>
      </c>
      <c r="I42" s="61" t="s">
        <v>13</v>
      </c>
      <c r="J42" s="62">
        <f>IF(OR(J37=" ",J47=" "),"",J37-J47)</f>
        <v>-0.60000000000000142</v>
      </c>
      <c r="K42" s="61" t="s">
        <v>13</v>
      </c>
      <c r="L42" s="62">
        <f>IF(OR(L37=" ",L47=" "),"",L37-L47)</f>
        <v>1</v>
      </c>
      <c r="M42" s="61" t="s">
        <v>13</v>
      </c>
      <c r="N42" s="62">
        <f>IF(OR(N37=" ",N47=" "),"",N37-N47)</f>
        <v>-2</v>
      </c>
      <c r="O42" s="61" t="s">
        <v>13</v>
      </c>
      <c r="P42" s="62">
        <f>IF(OR(P37=" ",P47=" "),"",P37-P47)</f>
        <v>-2.5</v>
      </c>
      <c r="Q42" s="61" t="s">
        <v>13</v>
      </c>
      <c r="R42" s="62">
        <f>IF(OR(R37=" ",R47=" "),"",R37-R47)</f>
        <v>-8.1999999999999993</v>
      </c>
      <c r="S42" s="61" t="s">
        <v>13</v>
      </c>
      <c r="T42" s="62">
        <f>IF(OR(T37=" ",T47=" "),"",T37-T47)</f>
        <v>-1.0999999999999996</v>
      </c>
      <c r="U42" s="61" t="s">
        <v>13</v>
      </c>
      <c r="V42" s="62">
        <f>V37-V47</f>
        <v>-0.90000000000000213</v>
      </c>
    </row>
    <row r="43" spans="1:22" s="18" customFormat="1" ht="25.5" customHeight="1" x14ac:dyDescent="0.15">
      <c r="A43" s="186"/>
      <c r="B43" s="49" t="s">
        <v>91</v>
      </c>
      <c r="C43" s="61" t="s">
        <v>13</v>
      </c>
      <c r="D43" s="62">
        <f>IF(OR(D38=" ",D48=" "),"",D38-D48)</f>
        <v>0</v>
      </c>
      <c r="E43" s="61" t="s">
        <v>13</v>
      </c>
      <c r="F43" s="62">
        <f>IF(OR(F38=" ",F48=" "),"",F38-F48)</f>
        <v>-1.3999999999999995</v>
      </c>
      <c r="G43" s="61" t="s">
        <v>13</v>
      </c>
      <c r="H43" s="62">
        <f>IF(OR(H38=" ",H48=" "),"",H38-H48)</f>
        <v>1.4999999999999996</v>
      </c>
      <c r="I43" s="61" t="s">
        <v>13</v>
      </c>
      <c r="J43" s="62">
        <f>IF(OR(J38=" ",J48=" "),"",J38-J48)</f>
        <v>-0.40000000000000036</v>
      </c>
      <c r="K43" s="61" t="s">
        <v>13</v>
      </c>
      <c r="L43" s="62">
        <f>IF(OR(L38=" ",L48=" "),"",L38-L48)</f>
        <v>1.7000000000000002</v>
      </c>
      <c r="M43" s="61" t="s">
        <v>13</v>
      </c>
      <c r="N43" s="62">
        <f>IF(OR(N38=" ",N48=" "),"",N38-N48)</f>
        <v>6.8000000000000007</v>
      </c>
      <c r="O43" s="61" t="s">
        <v>13</v>
      </c>
      <c r="P43" s="62">
        <f>IF(OR(P38=" ",P48=" "),"",P38-P48)</f>
        <v>4</v>
      </c>
      <c r="Q43" s="61" t="s">
        <v>13</v>
      </c>
      <c r="R43" s="62">
        <f>IF(OR(R38=" ",R48=" "),"",R38-R48)</f>
        <v>9</v>
      </c>
      <c r="S43" s="61" t="s">
        <v>13</v>
      </c>
      <c r="T43" s="62">
        <f>IF(OR(T38=" ",T48=" "),"",T38-T48)</f>
        <v>5.8000000000000007</v>
      </c>
      <c r="U43" s="61" t="s">
        <v>13</v>
      </c>
      <c r="V43" s="62">
        <f>V38-V48</f>
        <v>0</v>
      </c>
    </row>
    <row r="44" spans="1:22" s="18" customFormat="1" ht="26.1" customHeight="1" x14ac:dyDescent="0.15">
      <c r="A44" s="186"/>
      <c r="B44" s="52" t="s">
        <v>92</v>
      </c>
      <c r="C44" s="63" t="s">
        <v>13</v>
      </c>
      <c r="D44" s="64" t="str">
        <f>IF(OR(D39=" ",D49=" "),"",D39-D49)</f>
        <v/>
      </c>
      <c r="E44" s="63" t="s">
        <v>13</v>
      </c>
      <c r="F44" s="64">
        <f>IF(OR(F39=" ",F49=" "),"",F39-F49)</f>
        <v>0</v>
      </c>
      <c r="G44" s="63" t="s">
        <v>13</v>
      </c>
      <c r="H44" s="64">
        <f>IF(OR(H39=" ",H49=" "),"",H39-H49)</f>
        <v>-0.60000000000000009</v>
      </c>
      <c r="I44" s="63" t="s">
        <v>13</v>
      </c>
      <c r="J44" s="64">
        <f>IF(OR(J39=" ",J49=" "),"",J39-J49)</f>
        <v>0.29999999999999982</v>
      </c>
      <c r="K44" s="63" t="s">
        <v>13</v>
      </c>
      <c r="L44" s="64">
        <f>IF(OR(L39=" ",L49=" "),"",L39-L49)</f>
        <v>0.59999999999999987</v>
      </c>
      <c r="M44" s="63" t="s">
        <v>13</v>
      </c>
      <c r="N44" s="64">
        <f>IF(OR(N39=" ",N49=" "),"",N39-N49)</f>
        <v>-1.0999999999999996</v>
      </c>
      <c r="O44" s="63" t="s">
        <v>13</v>
      </c>
      <c r="P44" s="64">
        <f>IF(OR(P39=" ",P49=" "),"",P39-P49)</f>
        <v>-2.6000000000000014</v>
      </c>
      <c r="Q44" s="63" t="s">
        <v>13</v>
      </c>
      <c r="R44" s="64">
        <f>IF(OR(R39=" ",R49=" "),"",R39-R49)</f>
        <v>8.5</v>
      </c>
      <c r="S44" s="63" t="s">
        <v>13</v>
      </c>
      <c r="T44" s="64">
        <f>IF(OR(T39=" ",T49=" "),"",T39-T49)</f>
        <v>-5</v>
      </c>
      <c r="U44" s="63" t="s">
        <v>13</v>
      </c>
      <c r="V44" s="64">
        <f>V39-V49</f>
        <v>0</v>
      </c>
    </row>
    <row r="45" spans="1:22" s="18" customFormat="1" ht="26.1" customHeight="1" x14ac:dyDescent="0.15">
      <c r="A45" s="55"/>
      <c r="B45" s="56"/>
      <c r="C45" s="65" t="s">
        <v>13</v>
      </c>
      <c r="D45" s="66" t="s">
        <v>13</v>
      </c>
      <c r="E45" s="65" t="s">
        <v>13</v>
      </c>
      <c r="F45" s="66" t="s">
        <v>13</v>
      </c>
      <c r="G45" s="65" t="s">
        <v>13</v>
      </c>
      <c r="H45" s="66" t="s">
        <v>13</v>
      </c>
      <c r="I45" s="65" t="s">
        <v>13</v>
      </c>
      <c r="J45" s="66" t="s">
        <v>13</v>
      </c>
      <c r="K45" s="65" t="s">
        <v>13</v>
      </c>
      <c r="L45" s="66" t="s">
        <v>13</v>
      </c>
      <c r="M45" s="65" t="s">
        <v>13</v>
      </c>
      <c r="N45" s="66" t="s">
        <v>13</v>
      </c>
      <c r="O45" s="65" t="s">
        <v>13</v>
      </c>
      <c r="P45" s="66" t="s">
        <v>13</v>
      </c>
      <c r="Q45" s="65" t="s">
        <v>13</v>
      </c>
      <c r="R45" s="66" t="s">
        <v>13</v>
      </c>
      <c r="S45" s="65" t="s">
        <v>13</v>
      </c>
      <c r="T45" s="66" t="s">
        <v>13</v>
      </c>
      <c r="U45" s="65" t="s">
        <v>13</v>
      </c>
      <c r="V45" s="66" t="s">
        <v>13</v>
      </c>
    </row>
    <row r="46" spans="1:22" s="18" customFormat="1" ht="26.1" customHeight="1" x14ac:dyDescent="0.15">
      <c r="A46" s="185" t="s">
        <v>11</v>
      </c>
      <c r="B46" s="46" t="s">
        <v>89</v>
      </c>
      <c r="C46" s="47">
        <v>28644.25</v>
      </c>
      <c r="D46" s="48">
        <v>87.2</v>
      </c>
      <c r="E46" s="47">
        <v>29561.759999999998</v>
      </c>
      <c r="F46" s="48">
        <v>73.3</v>
      </c>
      <c r="G46" s="47">
        <v>16190.68</v>
      </c>
      <c r="H46" s="48">
        <v>75.8</v>
      </c>
      <c r="I46" s="47">
        <v>47480.93</v>
      </c>
      <c r="J46" s="48">
        <v>68</v>
      </c>
      <c r="K46" s="47">
        <v>9185.36</v>
      </c>
      <c r="L46" s="48">
        <v>75.7</v>
      </c>
      <c r="M46" s="47">
        <v>2250.62</v>
      </c>
      <c r="N46" s="48">
        <v>57.5</v>
      </c>
      <c r="O46" s="47">
        <v>181.62</v>
      </c>
      <c r="P46" s="48">
        <v>26.8</v>
      </c>
      <c r="Q46" s="47">
        <v>31.75</v>
      </c>
      <c r="R46" s="48">
        <v>17.399999999999999</v>
      </c>
      <c r="S46" s="47" t="s">
        <v>93</v>
      </c>
      <c r="T46" s="48" t="s">
        <v>93</v>
      </c>
      <c r="U46" s="47">
        <v>133526.98000000001</v>
      </c>
      <c r="V46" s="48">
        <v>73.599999999999994</v>
      </c>
    </row>
    <row r="47" spans="1:22" s="18" customFormat="1" ht="26.1" customHeight="1" x14ac:dyDescent="0.15">
      <c r="A47" s="186"/>
      <c r="B47" s="49" t="s">
        <v>90</v>
      </c>
      <c r="C47" s="50">
        <v>3913.24</v>
      </c>
      <c r="D47" s="51">
        <v>11.9</v>
      </c>
      <c r="E47" s="50">
        <v>8323.2199999999993</v>
      </c>
      <c r="F47" s="51">
        <v>20.6</v>
      </c>
      <c r="G47" s="50">
        <v>4438.1099999999997</v>
      </c>
      <c r="H47" s="51">
        <v>20.8</v>
      </c>
      <c r="I47" s="50">
        <v>15014.27</v>
      </c>
      <c r="J47" s="51">
        <v>21.5</v>
      </c>
      <c r="K47" s="50">
        <v>1978.66</v>
      </c>
      <c r="L47" s="51">
        <v>16.3</v>
      </c>
      <c r="M47" s="50">
        <v>978.47</v>
      </c>
      <c r="N47" s="51">
        <v>25</v>
      </c>
      <c r="O47" s="50">
        <v>243.24</v>
      </c>
      <c r="P47" s="51">
        <v>35.9</v>
      </c>
      <c r="Q47" s="50">
        <v>36.26</v>
      </c>
      <c r="R47" s="51">
        <v>19.899999999999999</v>
      </c>
      <c r="S47" s="50">
        <v>12.72</v>
      </c>
      <c r="T47" s="51">
        <v>6.1</v>
      </c>
      <c r="U47" s="50">
        <v>34938.19</v>
      </c>
      <c r="V47" s="51">
        <v>19.3</v>
      </c>
    </row>
    <row r="48" spans="1:22" s="18" customFormat="1" ht="25.5" customHeight="1" x14ac:dyDescent="0.15">
      <c r="A48" s="186"/>
      <c r="B48" s="49" t="s">
        <v>91</v>
      </c>
      <c r="C48" s="50">
        <v>308.27999999999997</v>
      </c>
      <c r="D48" s="51">
        <v>0.9</v>
      </c>
      <c r="E48" s="50">
        <v>2342.7199999999998</v>
      </c>
      <c r="F48" s="51">
        <v>5.8</v>
      </c>
      <c r="G48" s="50">
        <v>545.87</v>
      </c>
      <c r="H48" s="51">
        <v>2.6</v>
      </c>
      <c r="I48" s="50">
        <v>5856.37</v>
      </c>
      <c r="J48" s="51">
        <v>8.4</v>
      </c>
      <c r="K48" s="50">
        <v>758.61</v>
      </c>
      <c r="L48" s="51">
        <v>6.3</v>
      </c>
      <c r="M48" s="50">
        <v>461.18</v>
      </c>
      <c r="N48" s="51">
        <v>11.8</v>
      </c>
      <c r="O48" s="50">
        <v>140.04</v>
      </c>
      <c r="P48" s="51">
        <v>20.7</v>
      </c>
      <c r="Q48" s="50">
        <v>47.17</v>
      </c>
      <c r="R48" s="51">
        <v>25.9</v>
      </c>
      <c r="S48" s="50">
        <v>29.13</v>
      </c>
      <c r="T48" s="51">
        <v>14</v>
      </c>
      <c r="U48" s="50">
        <v>10489.38</v>
      </c>
      <c r="V48" s="51">
        <v>5.8</v>
      </c>
    </row>
    <row r="49" spans="1:22" s="18" customFormat="1" ht="26.1" customHeight="1" x14ac:dyDescent="0.15">
      <c r="A49" s="186"/>
      <c r="B49" s="52" t="s">
        <v>92</v>
      </c>
      <c r="C49" s="53" t="s">
        <v>93</v>
      </c>
      <c r="D49" s="54" t="s">
        <v>93</v>
      </c>
      <c r="E49" s="53">
        <v>88.24</v>
      </c>
      <c r="F49" s="54">
        <v>0.2</v>
      </c>
      <c r="G49" s="53">
        <v>190.28</v>
      </c>
      <c r="H49" s="54">
        <v>0.9</v>
      </c>
      <c r="I49" s="53">
        <v>1441.42</v>
      </c>
      <c r="J49" s="54">
        <v>2.1</v>
      </c>
      <c r="K49" s="53">
        <v>214.14</v>
      </c>
      <c r="L49" s="54">
        <v>1.8</v>
      </c>
      <c r="M49" s="53">
        <v>226.42</v>
      </c>
      <c r="N49" s="54">
        <v>5.8</v>
      </c>
      <c r="O49" s="53">
        <v>112.55</v>
      </c>
      <c r="P49" s="54">
        <v>16.600000000000001</v>
      </c>
      <c r="Q49" s="53">
        <v>66.92</v>
      </c>
      <c r="R49" s="54">
        <v>36.700000000000003</v>
      </c>
      <c r="S49" s="53">
        <v>165.66</v>
      </c>
      <c r="T49" s="54">
        <v>79.8</v>
      </c>
      <c r="U49" s="53">
        <v>2505.63</v>
      </c>
      <c r="V49" s="54">
        <v>1.4</v>
      </c>
    </row>
    <row r="50" spans="1:22" s="18" customFormat="1" ht="26.1" customHeight="1" x14ac:dyDescent="0.15">
      <c r="A50" s="55"/>
      <c r="B50" s="56"/>
      <c r="C50" s="57">
        <v>32865.769999999997</v>
      </c>
      <c r="D50" s="58">
        <v>100</v>
      </c>
      <c r="E50" s="57">
        <v>40315.94</v>
      </c>
      <c r="F50" s="58">
        <v>100</v>
      </c>
      <c r="G50" s="57">
        <v>21364.94</v>
      </c>
      <c r="H50" s="58">
        <v>100</v>
      </c>
      <c r="I50" s="57">
        <v>69792.990000000005</v>
      </c>
      <c r="J50" s="58">
        <v>100</v>
      </c>
      <c r="K50" s="57">
        <v>12136.77</v>
      </c>
      <c r="L50" s="58">
        <v>100</v>
      </c>
      <c r="M50" s="57">
        <v>3916.68</v>
      </c>
      <c r="N50" s="58">
        <v>100</v>
      </c>
      <c r="O50" s="57">
        <v>677.46</v>
      </c>
      <c r="P50" s="58">
        <v>100</v>
      </c>
      <c r="Q50" s="57">
        <v>182.1</v>
      </c>
      <c r="R50" s="58">
        <v>100</v>
      </c>
      <c r="S50" s="57">
        <v>207.51</v>
      </c>
      <c r="T50" s="58">
        <v>100</v>
      </c>
      <c r="U50" s="57">
        <v>181460.18</v>
      </c>
      <c r="V50" s="58">
        <v>100</v>
      </c>
    </row>
    <row r="51" spans="1:22" s="18" customFormat="1" ht="26.1" customHeight="1" x14ac:dyDescent="0.15">
      <c r="A51" s="185" t="s">
        <v>52</v>
      </c>
      <c r="B51" s="46" t="s">
        <v>89</v>
      </c>
      <c r="C51" s="59" t="s">
        <v>13</v>
      </c>
      <c r="D51" s="60">
        <f t="shared" ref="D51:D54" si="9">IF(OR(D46=" ",D56=" "),"",D46-D56)</f>
        <v>-2.3999999999999915</v>
      </c>
      <c r="E51" s="59" t="s">
        <v>13</v>
      </c>
      <c r="F51" s="60">
        <f t="shared" ref="F51:F54" si="10">IF(OR(F46=" ",F56=" "),"",F46-F56)</f>
        <v>-7.9000000000000057</v>
      </c>
      <c r="G51" s="59" t="s">
        <v>13</v>
      </c>
      <c r="H51" s="60">
        <f t="shared" ref="H51:H54" si="11">IF(OR(H46=" ",H56=" "),"",H46-H56)</f>
        <v>-4.2999999999999972</v>
      </c>
      <c r="I51" s="59" t="s">
        <v>13</v>
      </c>
      <c r="J51" s="60">
        <f t="shared" ref="J51:J54" si="12">IF(OR(J46=" ",J56=" "),"",J46-J56)</f>
        <v>-3.9000000000000057</v>
      </c>
      <c r="K51" s="59" t="s">
        <v>13</v>
      </c>
      <c r="L51" s="60">
        <f t="shared" ref="L51:L54" si="13">IF(OR(L46=" ",L56=" "),"",L46-L56)</f>
        <v>-0.20000000000000284</v>
      </c>
      <c r="M51" s="59" t="s">
        <v>13</v>
      </c>
      <c r="N51" s="60">
        <f t="shared" ref="N51:N54" si="14">IF(OR(N46=" ",N56=" "),"",N46-N56)</f>
        <v>1.1000000000000014</v>
      </c>
      <c r="O51" s="59" t="s">
        <v>13</v>
      </c>
      <c r="P51" s="60">
        <f t="shared" ref="P51:P54" si="15">IF(OR(P46=" ",P56=" "),"",P46-P56)</f>
        <v>-7.4999999999999964</v>
      </c>
      <c r="Q51" s="59" t="s">
        <v>13</v>
      </c>
      <c r="R51" s="60">
        <f t="shared" ref="R51:R54" si="16">IF(OR(R46=" ",R56=" "),"",R46-R56)</f>
        <v>6.4999999999999982</v>
      </c>
      <c r="S51" s="59" t="s">
        <v>13</v>
      </c>
      <c r="T51" s="60" t="str">
        <f t="shared" ref="T51:T54" si="17">IF(OR(T46=" ",T56=" "),"",T46-T56)</f>
        <v/>
      </c>
      <c r="U51" s="59" t="s">
        <v>13</v>
      </c>
      <c r="V51" s="60">
        <f>V46-V56</f>
        <v>-4.6000000000000085</v>
      </c>
    </row>
    <row r="52" spans="1:22" s="18" customFormat="1" ht="26.1" customHeight="1" x14ac:dyDescent="0.15">
      <c r="A52" s="186"/>
      <c r="B52" s="49" t="s">
        <v>90</v>
      </c>
      <c r="C52" s="61" t="s">
        <v>13</v>
      </c>
      <c r="D52" s="62">
        <f t="shared" si="9"/>
        <v>2.2000000000000011</v>
      </c>
      <c r="E52" s="61" t="s">
        <v>13</v>
      </c>
      <c r="F52" s="62">
        <f t="shared" si="10"/>
        <v>4.5</v>
      </c>
      <c r="G52" s="61" t="s">
        <v>13</v>
      </c>
      <c r="H52" s="62">
        <f t="shared" si="11"/>
        <v>4.6999999999999993</v>
      </c>
      <c r="I52" s="61" t="s">
        <v>13</v>
      </c>
      <c r="J52" s="62">
        <f t="shared" si="12"/>
        <v>1.5</v>
      </c>
      <c r="K52" s="61" t="s">
        <v>13</v>
      </c>
      <c r="L52" s="62">
        <f t="shared" si="13"/>
        <v>-0.19999999999999929</v>
      </c>
      <c r="M52" s="61" t="s">
        <v>13</v>
      </c>
      <c r="N52" s="62">
        <f t="shared" si="14"/>
        <v>-1</v>
      </c>
      <c r="O52" s="61" t="s">
        <v>13</v>
      </c>
      <c r="P52" s="62">
        <f t="shared" si="15"/>
        <v>6.8999999999999986</v>
      </c>
      <c r="Q52" s="61" t="s">
        <v>13</v>
      </c>
      <c r="R52" s="62">
        <f t="shared" si="16"/>
        <v>-2.8000000000000007</v>
      </c>
      <c r="S52" s="61" t="s">
        <v>13</v>
      </c>
      <c r="T52" s="62">
        <f t="shared" si="17"/>
        <v>-2</v>
      </c>
      <c r="U52" s="61" t="s">
        <v>13</v>
      </c>
      <c r="V52" s="62">
        <f>V47-V57</f>
        <v>2.8000000000000007</v>
      </c>
    </row>
    <row r="53" spans="1:22" s="18" customFormat="1" ht="25.5" customHeight="1" x14ac:dyDescent="0.15">
      <c r="A53" s="186"/>
      <c r="B53" s="49" t="s">
        <v>91</v>
      </c>
      <c r="C53" s="61" t="s">
        <v>13</v>
      </c>
      <c r="D53" s="62">
        <f t="shared" si="9"/>
        <v>0.20000000000000007</v>
      </c>
      <c r="E53" s="61" t="s">
        <v>13</v>
      </c>
      <c r="F53" s="62">
        <f t="shared" si="10"/>
        <v>3.6999999999999997</v>
      </c>
      <c r="G53" s="61" t="s">
        <v>13</v>
      </c>
      <c r="H53" s="62">
        <f t="shared" si="11"/>
        <v>-0.89999999999999991</v>
      </c>
      <c r="I53" s="61" t="s">
        <v>13</v>
      </c>
      <c r="J53" s="62">
        <f t="shared" si="12"/>
        <v>2</v>
      </c>
      <c r="K53" s="61" t="s">
        <v>13</v>
      </c>
      <c r="L53" s="62">
        <f t="shared" si="13"/>
        <v>0.39999999999999947</v>
      </c>
      <c r="M53" s="61" t="s">
        <v>13</v>
      </c>
      <c r="N53" s="62">
        <f t="shared" si="14"/>
        <v>-0.59999999999999964</v>
      </c>
      <c r="O53" s="61" t="s">
        <v>13</v>
      </c>
      <c r="P53" s="62">
        <f t="shared" si="15"/>
        <v>-0.10000000000000142</v>
      </c>
      <c r="Q53" s="61" t="s">
        <v>13</v>
      </c>
      <c r="R53" s="62">
        <f t="shared" si="16"/>
        <v>-2.1000000000000014</v>
      </c>
      <c r="S53" s="61" t="s">
        <v>13</v>
      </c>
      <c r="T53" s="62">
        <f t="shared" si="17"/>
        <v>-0.90000000000000036</v>
      </c>
      <c r="U53" s="61" t="s">
        <v>13</v>
      </c>
      <c r="V53" s="62">
        <f>V48-V58</f>
        <v>1.7000000000000002</v>
      </c>
    </row>
    <row r="54" spans="1:22" s="18" customFormat="1" ht="26.1" customHeight="1" x14ac:dyDescent="0.15">
      <c r="A54" s="186"/>
      <c r="B54" s="52" t="s">
        <v>92</v>
      </c>
      <c r="C54" s="63" t="s">
        <v>13</v>
      </c>
      <c r="D54" s="64" t="str">
        <f t="shared" si="9"/>
        <v/>
      </c>
      <c r="E54" s="63" t="s">
        <v>13</v>
      </c>
      <c r="F54" s="64">
        <f t="shared" si="10"/>
        <v>-0.39999999999999997</v>
      </c>
      <c r="G54" s="63" t="s">
        <v>13</v>
      </c>
      <c r="H54" s="64">
        <f t="shared" si="11"/>
        <v>0.60000000000000009</v>
      </c>
      <c r="I54" s="63" t="s">
        <v>13</v>
      </c>
      <c r="J54" s="64">
        <f t="shared" si="12"/>
        <v>0.40000000000000013</v>
      </c>
      <c r="K54" s="63" t="s">
        <v>13</v>
      </c>
      <c r="L54" s="64">
        <f t="shared" si="13"/>
        <v>0.10000000000000009</v>
      </c>
      <c r="M54" s="63" t="s">
        <v>13</v>
      </c>
      <c r="N54" s="64">
        <f t="shared" si="14"/>
        <v>0.59999999999999964</v>
      </c>
      <c r="O54" s="63" t="s">
        <v>13</v>
      </c>
      <c r="P54" s="64">
        <f t="shared" si="15"/>
        <v>0.80000000000000071</v>
      </c>
      <c r="Q54" s="63" t="s">
        <v>13</v>
      </c>
      <c r="R54" s="64">
        <f t="shared" si="16"/>
        <v>-1.6999999999999957</v>
      </c>
      <c r="S54" s="63" t="s">
        <v>13</v>
      </c>
      <c r="T54" s="64">
        <f t="shared" si="17"/>
        <v>7.0999999999999943</v>
      </c>
      <c r="U54" s="63" t="s">
        <v>13</v>
      </c>
      <c r="V54" s="64">
        <f>V49-V59</f>
        <v>0.19999999999999996</v>
      </c>
    </row>
    <row r="55" spans="1:22" s="18" customFormat="1" ht="26.1" customHeight="1" x14ac:dyDescent="0.15">
      <c r="A55" s="55"/>
      <c r="B55" s="56"/>
      <c r="C55" s="65" t="s">
        <v>13</v>
      </c>
      <c r="D55" s="66" t="s">
        <v>13</v>
      </c>
      <c r="E55" s="65" t="s">
        <v>13</v>
      </c>
      <c r="F55" s="66" t="s">
        <v>13</v>
      </c>
      <c r="G55" s="65" t="s">
        <v>13</v>
      </c>
      <c r="H55" s="66" t="s">
        <v>13</v>
      </c>
      <c r="I55" s="65" t="s">
        <v>13</v>
      </c>
      <c r="J55" s="66" t="s">
        <v>13</v>
      </c>
      <c r="K55" s="65" t="s">
        <v>13</v>
      </c>
      <c r="L55" s="66" t="s">
        <v>13</v>
      </c>
      <c r="M55" s="65" t="s">
        <v>13</v>
      </c>
      <c r="N55" s="66" t="s">
        <v>13</v>
      </c>
      <c r="O55" s="65" t="s">
        <v>13</v>
      </c>
      <c r="P55" s="66" t="s">
        <v>13</v>
      </c>
      <c r="Q55" s="65" t="s">
        <v>13</v>
      </c>
      <c r="R55" s="66" t="s">
        <v>13</v>
      </c>
      <c r="S55" s="65" t="s">
        <v>13</v>
      </c>
      <c r="T55" s="66" t="s">
        <v>13</v>
      </c>
      <c r="U55" s="65" t="s">
        <v>13</v>
      </c>
      <c r="V55" s="66" t="s">
        <v>13</v>
      </c>
    </row>
    <row r="56" spans="1:22" s="18" customFormat="1" ht="26.1" customHeight="1" x14ac:dyDescent="0.15">
      <c r="A56" s="185" t="s">
        <v>111</v>
      </c>
      <c r="B56" s="46" t="s">
        <v>89</v>
      </c>
      <c r="C56" s="47">
        <v>39097</v>
      </c>
      <c r="D56" s="48">
        <v>89.6</v>
      </c>
      <c r="E56" s="47">
        <v>39097</v>
      </c>
      <c r="F56" s="48">
        <v>81.2</v>
      </c>
      <c r="G56" s="47">
        <v>22014</v>
      </c>
      <c r="H56" s="48">
        <v>80.099999999999994</v>
      </c>
      <c r="I56" s="47">
        <v>57124</v>
      </c>
      <c r="J56" s="48">
        <v>71.900000000000006</v>
      </c>
      <c r="K56" s="47">
        <v>10574</v>
      </c>
      <c r="L56" s="48">
        <v>75.900000000000006</v>
      </c>
      <c r="M56" s="47">
        <v>2411</v>
      </c>
      <c r="N56" s="48">
        <v>56.4</v>
      </c>
      <c r="O56" s="47">
        <v>281</v>
      </c>
      <c r="P56" s="48">
        <v>34.299999999999997</v>
      </c>
      <c r="Q56" s="47">
        <v>23</v>
      </c>
      <c r="R56" s="48">
        <v>10.9</v>
      </c>
      <c r="S56" s="47">
        <v>11</v>
      </c>
      <c r="T56" s="48">
        <v>4.3</v>
      </c>
      <c r="U56" s="47">
        <v>170632</v>
      </c>
      <c r="V56" s="48">
        <v>78.2</v>
      </c>
    </row>
    <row r="57" spans="1:22" s="18" customFormat="1" ht="26.1" customHeight="1" x14ac:dyDescent="0.15">
      <c r="A57" s="186"/>
      <c r="B57" s="49" t="s">
        <v>90</v>
      </c>
      <c r="C57" s="50">
        <v>4231</v>
      </c>
      <c r="D57" s="51">
        <v>9.6999999999999993</v>
      </c>
      <c r="E57" s="50">
        <v>7730</v>
      </c>
      <c r="F57" s="51">
        <v>16.100000000000001</v>
      </c>
      <c r="G57" s="50">
        <v>4416</v>
      </c>
      <c r="H57" s="51">
        <v>16.100000000000001</v>
      </c>
      <c r="I57" s="50">
        <v>15873</v>
      </c>
      <c r="J57" s="51">
        <v>20</v>
      </c>
      <c r="K57" s="50">
        <v>2305</v>
      </c>
      <c r="L57" s="51">
        <v>16.5</v>
      </c>
      <c r="M57" s="50">
        <v>1109</v>
      </c>
      <c r="N57" s="51">
        <v>26</v>
      </c>
      <c r="O57" s="50">
        <v>237</v>
      </c>
      <c r="P57" s="51">
        <v>29</v>
      </c>
      <c r="Q57" s="50">
        <v>49</v>
      </c>
      <c r="R57" s="51">
        <v>22.7</v>
      </c>
      <c r="S57" s="50">
        <v>20</v>
      </c>
      <c r="T57" s="51">
        <v>8.1</v>
      </c>
      <c r="U57" s="50">
        <v>35971</v>
      </c>
      <c r="V57" s="51">
        <v>16.5</v>
      </c>
    </row>
    <row r="58" spans="1:22" s="18" customFormat="1" ht="25.5" customHeight="1" x14ac:dyDescent="0.15">
      <c r="A58" s="186"/>
      <c r="B58" s="49" t="s">
        <v>91</v>
      </c>
      <c r="C58" s="50">
        <v>290</v>
      </c>
      <c r="D58" s="51">
        <v>0.7</v>
      </c>
      <c r="E58" s="50">
        <v>1023</v>
      </c>
      <c r="F58" s="51">
        <v>2.1</v>
      </c>
      <c r="G58" s="50">
        <v>957</v>
      </c>
      <c r="H58" s="51">
        <v>3.5</v>
      </c>
      <c r="I58" s="50">
        <v>5111</v>
      </c>
      <c r="J58" s="51">
        <v>6.4</v>
      </c>
      <c r="K58" s="50">
        <v>825</v>
      </c>
      <c r="L58" s="51">
        <v>5.9</v>
      </c>
      <c r="M58" s="50">
        <v>527</v>
      </c>
      <c r="N58" s="51">
        <v>12.4</v>
      </c>
      <c r="O58" s="50">
        <v>170</v>
      </c>
      <c r="P58" s="51">
        <v>20.8</v>
      </c>
      <c r="Q58" s="50">
        <v>60</v>
      </c>
      <c r="R58" s="51">
        <v>28</v>
      </c>
      <c r="S58" s="50">
        <v>37</v>
      </c>
      <c r="T58" s="51">
        <v>14.9</v>
      </c>
      <c r="U58" s="50">
        <v>9001</v>
      </c>
      <c r="V58" s="51">
        <v>4.0999999999999996</v>
      </c>
    </row>
    <row r="59" spans="1:22" s="18" customFormat="1" ht="26.1" customHeight="1" x14ac:dyDescent="0.15">
      <c r="A59" s="186"/>
      <c r="B59" s="52" t="s">
        <v>92</v>
      </c>
      <c r="C59" s="53">
        <v>6</v>
      </c>
      <c r="D59" s="54">
        <v>0</v>
      </c>
      <c r="E59" s="53">
        <v>270</v>
      </c>
      <c r="F59" s="54">
        <v>0.6</v>
      </c>
      <c r="G59" s="53">
        <v>85</v>
      </c>
      <c r="H59" s="54">
        <v>0.3</v>
      </c>
      <c r="I59" s="53">
        <v>1349</v>
      </c>
      <c r="J59" s="54">
        <v>1.7</v>
      </c>
      <c r="K59" s="53">
        <v>235</v>
      </c>
      <c r="L59" s="54">
        <v>1.7</v>
      </c>
      <c r="M59" s="53">
        <v>223</v>
      </c>
      <c r="N59" s="54">
        <v>5.2</v>
      </c>
      <c r="O59" s="53">
        <v>130</v>
      </c>
      <c r="P59" s="54">
        <v>15.8</v>
      </c>
      <c r="Q59" s="53">
        <v>82</v>
      </c>
      <c r="R59" s="54">
        <v>38.4</v>
      </c>
      <c r="S59" s="53">
        <v>180</v>
      </c>
      <c r="T59" s="54">
        <v>72.7</v>
      </c>
      <c r="U59" s="53">
        <v>2560</v>
      </c>
      <c r="V59" s="54">
        <v>1.2</v>
      </c>
    </row>
    <row r="60" spans="1:22" s="18" customFormat="1" ht="26.1" customHeight="1" x14ac:dyDescent="0.15">
      <c r="A60" s="55"/>
      <c r="B60" s="56"/>
      <c r="C60" s="57">
        <v>43624</v>
      </c>
      <c r="D60" s="58">
        <v>100</v>
      </c>
      <c r="E60" s="57">
        <v>48121</v>
      </c>
      <c r="F60" s="58">
        <v>100</v>
      </c>
      <c r="G60" s="57">
        <v>27472</v>
      </c>
      <c r="H60" s="58">
        <v>100</v>
      </c>
      <c r="I60" s="57">
        <v>79456</v>
      </c>
      <c r="J60" s="58">
        <v>100</v>
      </c>
      <c r="K60" s="57">
        <v>13939</v>
      </c>
      <c r="L60" s="58">
        <v>100</v>
      </c>
      <c r="M60" s="57">
        <v>4271</v>
      </c>
      <c r="N60" s="58">
        <v>100</v>
      </c>
      <c r="O60" s="57">
        <v>818</v>
      </c>
      <c r="P60" s="58">
        <v>100</v>
      </c>
      <c r="Q60" s="57">
        <v>215</v>
      </c>
      <c r="R60" s="58">
        <v>100</v>
      </c>
      <c r="S60" s="57">
        <v>248</v>
      </c>
      <c r="T60" s="58">
        <v>100</v>
      </c>
      <c r="U60" s="57">
        <v>218164</v>
      </c>
      <c r="V60" s="58">
        <v>100</v>
      </c>
    </row>
    <row r="61" spans="1:22" s="18" customFormat="1" ht="16.5" customHeight="1" x14ac:dyDescent="0.15">
      <c r="A61" s="67"/>
      <c r="B61" s="68"/>
      <c r="C61" s="69"/>
      <c r="D61" s="70"/>
      <c r="E61" s="69"/>
      <c r="F61" s="70"/>
      <c r="G61" s="69"/>
      <c r="H61" s="70"/>
      <c r="I61" s="71"/>
      <c r="J61" s="71"/>
      <c r="K61" s="71"/>
      <c r="P61" s="71"/>
      <c r="Q61" s="72"/>
      <c r="R61" s="73" t="str">
        <f>SUBSTITUTE('2-4-1'!P192,"2．","")</f>
        <v/>
      </c>
      <c r="U61" s="69"/>
      <c r="V61" s="70"/>
    </row>
    <row r="62" spans="1:22" ht="16.5" customHeight="1" x14ac:dyDescent="0.15"/>
    <row r="63" spans="1:22" ht="16.5" customHeight="1" x14ac:dyDescent="0.15"/>
    <row r="64" spans="1:22" ht="18.75" customHeight="1" x14ac:dyDescent="0.15">
      <c r="A64" s="18"/>
      <c r="B64" s="18"/>
      <c r="C64" s="18"/>
      <c r="D64" s="18"/>
      <c r="E64" s="18"/>
      <c r="F64" s="73"/>
      <c r="H64" s="73"/>
      <c r="I64" s="73"/>
      <c r="K64" s="73"/>
      <c r="L64" s="73"/>
      <c r="S64" s="41" t="s">
        <v>22</v>
      </c>
    </row>
    <row r="65" spans="1:19" ht="26.1" customHeight="1" x14ac:dyDescent="0.15">
      <c r="A65" s="193" t="s">
        <v>12</v>
      </c>
      <c r="B65" s="74" t="s">
        <v>7</v>
      </c>
      <c r="C65" s="169" t="s">
        <v>109</v>
      </c>
      <c r="D65" s="170"/>
      <c r="E65" s="75"/>
      <c r="F65" s="169" t="s">
        <v>8</v>
      </c>
      <c r="G65" s="170"/>
      <c r="H65" s="75"/>
      <c r="I65" s="169" t="s">
        <v>9</v>
      </c>
      <c r="J65" s="170"/>
      <c r="K65" s="75"/>
      <c r="L65" s="169" t="s">
        <v>10</v>
      </c>
      <c r="M65" s="170"/>
      <c r="N65" s="75"/>
      <c r="O65" s="169" t="s">
        <v>110</v>
      </c>
      <c r="P65" s="170"/>
      <c r="Q65" s="75"/>
      <c r="R65" s="169" t="s">
        <v>111</v>
      </c>
      <c r="S65" s="171"/>
    </row>
    <row r="66" spans="1:19" ht="26.1" customHeight="1" x14ac:dyDescent="0.15">
      <c r="A66" s="194"/>
      <c r="B66" s="45" t="s">
        <v>55</v>
      </c>
      <c r="C66" s="76"/>
      <c r="D66" s="77"/>
      <c r="E66" s="78" t="s">
        <v>52</v>
      </c>
      <c r="F66" s="76"/>
      <c r="G66" s="77"/>
      <c r="H66" s="78" t="s">
        <v>52</v>
      </c>
      <c r="I66" s="76"/>
      <c r="J66" s="77"/>
      <c r="K66" s="78" t="s">
        <v>52</v>
      </c>
      <c r="L66" s="76"/>
      <c r="M66" s="77"/>
      <c r="N66" s="78" t="s">
        <v>52</v>
      </c>
      <c r="O66" s="76"/>
      <c r="P66" s="77"/>
      <c r="Q66" s="78" t="s">
        <v>52</v>
      </c>
      <c r="R66" s="76"/>
      <c r="S66" s="77"/>
    </row>
    <row r="67" spans="1:19" ht="26.1" customHeight="1" x14ac:dyDescent="0.15">
      <c r="A67" s="189" t="s">
        <v>3</v>
      </c>
      <c r="B67" s="46" t="s">
        <v>89</v>
      </c>
      <c r="C67" s="79">
        <f>'2-4-1'!V6</f>
        <v>6369.7521029847348</v>
      </c>
      <c r="D67" s="80">
        <f>'2-4-1'!W6</f>
        <v>85.903602198040929</v>
      </c>
      <c r="E67" s="81">
        <f>D67-G67</f>
        <v>0.16651066401990988</v>
      </c>
      <c r="F67" s="79">
        <v>2937.9964964915584</v>
      </c>
      <c r="G67" s="80">
        <v>85.737091534021019</v>
      </c>
      <c r="H67" s="81">
        <f>G67-J67</f>
        <v>-0.98245566468652612</v>
      </c>
      <c r="I67" s="79">
        <v>3641.5932759211873</v>
      </c>
      <c r="J67" s="80">
        <v>86.719547198707545</v>
      </c>
      <c r="K67" s="81">
        <f>J67-M67</f>
        <v>7.1195471987075507</v>
      </c>
      <c r="L67" s="79">
        <v>3415.72</v>
      </c>
      <c r="M67" s="80">
        <v>79.599999999999994</v>
      </c>
      <c r="N67" s="81">
        <f>M67-P67</f>
        <v>-3.1000000000000085</v>
      </c>
      <c r="O67" s="79">
        <v>4058.25</v>
      </c>
      <c r="P67" s="80">
        <v>82.7</v>
      </c>
      <c r="Q67" s="81">
        <f>P67-S67</f>
        <v>-0.20000000000000284</v>
      </c>
      <c r="R67" s="79">
        <v>4837</v>
      </c>
      <c r="S67" s="80">
        <v>82.9</v>
      </c>
    </row>
    <row r="68" spans="1:19" ht="26.1" customHeight="1" x14ac:dyDescent="0.15">
      <c r="A68" s="190"/>
      <c r="B68" s="49" t="s">
        <v>90</v>
      </c>
      <c r="C68" s="82">
        <f>'2-4-1'!V7</f>
        <v>817.14478013214841</v>
      </c>
      <c r="D68" s="83">
        <f>'2-4-1'!W7</f>
        <v>11.020158868943335</v>
      </c>
      <c r="E68" s="84">
        <f t="shared" ref="E68:E70" si="18">D68-G68</f>
        <v>0.18562750431801334</v>
      </c>
      <c r="F68" s="82">
        <v>371.27239355636448</v>
      </c>
      <c r="G68" s="83">
        <v>10.834531364625322</v>
      </c>
      <c r="H68" s="84">
        <f>G68-J68</f>
        <v>-0.21399606738942367</v>
      </c>
      <c r="I68" s="82">
        <v>463.95817903734775</v>
      </c>
      <c r="J68" s="83">
        <v>11.048527432014746</v>
      </c>
      <c r="K68" s="84">
        <f>J68-M68</f>
        <v>-5.1514725679852535</v>
      </c>
      <c r="L68" s="82">
        <v>695.53</v>
      </c>
      <c r="M68" s="83">
        <v>16.2</v>
      </c>
      <c r="N68" s="84">
        <f>M68-P68</f>
        <v>4</v>
      </c>
      <c r="O68" s="82">
        <v>596.59</v>
      </c>
      <c r="P68" s="83">
        <v>12.2</v>
      </c>
      <c r="Q68" s="84">
        <f>P68-S68</f>
        <v>-1.2000000000000011</v>
      </c>
      <c r="R68" s="82">
        <v>783</v>
      </c>
      <c r="S68" s="83">
        <v>13.4</v>
      </c>
    </row>
    <row r="69" spans="1:19" ht="26.1" customHeight="1" x14ac:dyDescent="0.15">
      <c r="A69" s="190"/>
      <c r="B69" s="49" t="s">
        <v>91</v>
      </c>
      <c r="C69" s="85">
        <f>'2-4-1'!V8</f>
        <v>159.39012987012987</v>
      </c>
      <c r="D69" s="83">
        <f>'2-4-1'!W8</f>
        <v>2.1495634507097754</v>
      </c>
      <c r="E69" s="84">
        <f t="shared" si="18"/>
        <v>-0.21804655681388319</v>
      </c>
      <c r="F69" s="85">
        <v>81.132095604183917</v>
      </c>
      <c r="G69" s="83">
        <v>2.3676100075236586</v>
      </c>
      <c r="H69" s="84">
        <f>G69-J69</f>
        <v>1.2482544525927746</v>
      </c>
      <c r="I69" s="85">
        <v>47.004831019944348</v>
      </c>
      <c r="J69" s="83">
        <v>1.119355554930884</v>
      </c>
      <c r="K69" s="84">
        <f>J69-M69</f>
        <v>-1.6806444450691158</v>
      </c>
      <c r="L69" s="85">
        <v>119.06</v>
      </c>
      <c r="M69" s="83">
        <v>2.8</v>
      </c>
      <c r="N69" s="84">
        <f>M69-P69</f>
        <v>-0.70000000000000018</v>
      </c>
      <c r="O69" s="85">
        <v>171.69</v>
      </c>
      <c r="P69" s="83">
        <v>3.5</v>
      </c>
      <c r="Q69" s="84">
        <f>P69-S69</f>
        <v>1.2999999999999998</v>
      </c>
      <c r="R69" s="85">
        <v>131</v>
      </c>
      <c r="S69" s="83">
        <v>2.2000000000000002</v>
      </c>
    </row>
    <row r="70" spans="1:19" ht="26.1" customHeight="1" x14ac:dyDescent="0.15">
      <c r="A70" s="190"/>
      <c r="B70" s="52" t="s">
        <v>92</v>
      </c>
      <c r="C70" s="86">
        <f>'2-4-1'!V9</f>
        <v>68.712987012987014</v>
      </c>
      <c r="D70" s="87">
        <f>'2-4-1'!W9</f>
        <v>0.92667548230596108</v>
      </c>
      <c r="E70" s="88">
        <f t="shared" si="18"/>
        <v>-0.13409161152403781</v>
      </c>
      <c r="F70" s="86">
        <v>36.349845201238374</v>
      </c>
      <c r="G70" s="87">
        <v>1.0607670938299989</v>
      </c>
      <c r="H70" s="88">
        <f>G70-J70</f>
        <v>-5.1802720516854306E-2</v>
      </c>
      <c r="I70" s="86">
        <v>46.719879032979634</v>
      </c>
      <c r="J70" s="87">
        <v>1.1125698143468532</v>
      </c>
      <c r="K70" s="88">
        <f>J70-M70</f>
        <v>-0.28743018565314671</v>
      </c>
      <c r="L70" s="86">
        <v>58.53</v>
      </c>
      <c r="M70" s="87">
        <v>1.4</v>
      </c>
      <c r="N70" s="88">
        <f>M70-P70</f>
        <v>-0.20000000000000018</v>
      </c>
      <c r="O70" s="86">
        <v>77.89</v>
      </c>
      <c r="P70" s="87">
        <v>1.6</v>
      </c>
      <c r="Q70" s="88">
        <f>P70-S70</f>
        <v>0.20000000000000018</v>
      </c>
      <c r="R70" s="86">
        <v>82</v>
      </c>
      <c r="S70" s="87">
        <v>1.4</v>
      </c>
    </row>
    <row r="71" spans="1:19" ht="26.1" customHeight="1" x14ac:dyDescent="0.15">
      <c r="A71" s="20"/>
      <c r="B71" s="89" t="s">
        <v>32</v>
      </c>
      <c r="C71" s="90">
        <f>'2-4-1'!V10</f>
        <v>7415</v>
      </c>
      <c r="D71" s="91">
        <f>'2-4-1'!W10</f>
        <v>100</v>
      </c>
      <c r="E71" s="92" t="s">
        <v>13</v>
      </c>
      <c r="F71" s="90">
        <v>3426.7508308533452</v>
      </c>
      <c r="G71" s="91">
        <v>100</v>
      </c>
      <c r="H71" s="92" t="s">
        <v>13</v>
      </c>
      <c r="I71" s="90">
        <v>4199.276165011458</v>
      </c>
      <c r="J71" s="91">
        <v>100</v>
      </c>
      <c r="K71" s="92" t="s">
        <v>13</v>
      </c>
      <c r="L71" s="90">
        <v>4288.84</v>
      </c>
      <c r="M71" s="91">
        <v>100</v>
      </c>
      <c r="N71" s="92" t="s">
        <v>13</v>
      </c>
      <c r="O71" s="90">
        <v>4904.43</v>
      </c>
      <c r="P71" s="91">
        <v>100</v>
      </c>
      <c r="Q71" s="92" t="s">
        <v>13</v>
      </c>
      <c r="R71" s="90">
        <v>5833</v>
      </c>
      <c r="S71" s="91">
        <v>100</v>
      </c>
    </row>
    <row r="72" spans="1:19" ht="26.1" customHeight="1" x14ac:dyDescent="0.15">
      <c r="A72" s="189" t="s">
        <v>29</v>
      </c>
      <c r="B72" s="46" t="s">
        <v>89</v>
      </c>
      <c r="C72" s="79">
        <f>'2-4-1'!V36</f>
        <v>31379.366683893233</v>
      </c>
      <c r="D72" s="80">
        <f>'2-4-1'!W36</f>
        <v>80.862151945300297</v>
      </c>
      <c r="E72" s="81">
        <f>D72-G72</f>
        <v>0.95340076451702771</v>
      </c>
      <c r="F72" s="79">
        <v>25622.099201021381</v>
      </c>
      <c r="G72" s="80">
        <v>79.90875118078327</v>
      </c>
      <c r="H72" s="81">
        <f>G72-J72</f>
        <v>-5.9426652399707507</v>
      </c>
      <c r="I72" s="79">
        <v>32192.545130192153</v>
      </c>
      <c r="J72" s="80">
        <v>85.85141642075402</v>
      </c>
      <c r="K72" s="81">
        <f>J72-M72</f>
        <v>3.0514164207540233</v>
      </c>
      <c r="L72" s="79">
        <v>30870.48</v>
      </c>
      <c r="M72" s="80">
        <v>82.8</v>
      </c>
      <c r="N72" s="81">
        <f>M72-P72</f>
        <v>-2.6000000000000085</v>
      </c>
      <c r="O72" s="79">
        <v>38800.14</v>
      </c>
      <c r="P72" s="80">
        <v>85.4</v>
      </c>
      <c r="Q72" s="81">
        <f>P72-S72</f>
        <v>-2.8999999999999915</v>
      </c>
      <c r="R72" s="79">
        <v>49478</v>
      </c>
      <c r="S72" s="80">
        <v>88.3</v>
      </c>
    </row>
    <row r="73" spans="1:19" ht="26.1" customHeight="1" x14ac:dyDescent="0.15">
      <c r="A73" s="190"/>
      <c r="B73" s="49" t="s">
        <v>90</v>
      </c>
      <c r="C73" s="82">
        <f>'2-4-1'!V37</f>
        <v>5291.65294777484</v>
      </c>
      <c r="D73" s="83">
        <f>'2-4-1'!W37</f>
        <v>13.636172106825853</v>
      </c>
      <c r="E73" s="84">
        <f t="shared" ref="E73:E75" si="19">D73-G73</f>
        <v>-1.8395520788413453</v>
      </c>
      <c r="F73" s="82">
        <v>4962.1666517567528</v>
      </c>
      <c r="G73" s="83">
        <v>15.475724185667199</v>
      </c>
      <c r="H73" s="84">
        <f>G73-J73</f>
        <v>4.8966230944666282</v>
      </c>
      <c r="I73" s="82">
        <v>3966.948985980961</v>
      </c>
      <c r="J73" s="83">
        <v>10.57910109120057</v>
      </c>
      <c r="K73" s="84">
        <f>J73-M73</f>
        <v>-0.52089890879942935</v>
      </c>
      <c r="L73" s="82">
        <v>4136.21</v>
      </c>
      <c r="M73" s="83">
        <v>11.1</v>
      </c>
      <c r="N73" s="84">
        <f>M73-P73</f>
        <v>0.19999999999999929</v>
      </c>
      <c r="O73" s="82">
        <v>4939.9399999999996</v>
      </c>
      <c r="P73" s="83">
        <v>10.9</v>
      </c>
      <c r="Q73" s="84">
        <f>P73-S73</f>
        <v>1.5999999999999996</v>
      </c>
      <c r="R73" s="82">
        <v>5202</v>
      </c>
      <c r="S73" s="83">
        <v>9.3000000000000007</v>
      </c>
    </row>
    <row r="74" spans="1:19" ht="26.1" customHeight="1" x14ac:dyDescent="0.15">
      <c r="A74" s="190"/>
      <c r="B74" s="49" t="s">
        <v>91</v>
      </c>
      <c r="C74" s="85">
        <f>'2-4-1'!V38</f>
        <v>1937.2468834406184</v>
      </c>
      <c r="D74" s="83">
        <f>'2-4-1'!W38</f>
        <v>4.9921323595336249</v>
      </c>
      <c r="E74" s="84">
        <f t="shared" si="19"/>
        <v>0.98934887181624287</v>
      </c>
      <c r="F74" s="85">
        <v>1283.4603730757467</v>
      </c>
      <c r="G74" s="83">
        <v>4.002783487717382</v>
      </c>
      <c r="H74" s="84">
        <f>G74-J74</f>
        <v>1.5982817490061714</v>
      </c>
      <c r="I74" s="85">
        <v>901.63952985606772</v>
      </c>
      <c r="J74" s="83">
        <v>2.4045017387112106</v>
      </c>
      <c r="K74" s="84">
        <f>J74-M74</f>
        <v>-1.7954982612887895</v>
      </c>
      <c r="L74" s="85">
        <v>1581.91</v>
      </c>
      <c r="M74" s="83">
        <v>4.2</v>
      </c>
      <c r="N74" s="84">
        <f>M74-P74</f>
        <v>1.4000000000000004</v>
      </c>
      <c r="O74" s="85">
        <v>1279.4000000000001</v>
      </c>
      <c r="P74" s="83">
        <v>2.8</v>
      </c>
      <c r="Q74" s="84">
        <f>P74-S74</f>
        <v>1.0999999999999999</v>
      </c>
      <c r="R74" s="85">
        <v>965</v>
      </c>
      <c r="S74" s="83">
        <v>1.7</v>
      </c>
    </row>
    <row r="75" spans="1:19" ht="26.1" customHeight="1" x14ac:dyDescent="0.15">
      <c r="A75" s="190"/>
      <c r="B75" s="52" t="s">
        <v>92</v>
      </c>
      <c r="C75" s="86">
        <f>'2-4-1'!V39</f>
        <v>197.73348489131033</v>
      </c>
      <c r="D75" s="87">
        <f>'2-4-1'!W39</f>
        <v>0.50954358834023172</v>
      </c>
      <c r="E75" s="88">
        <f t="shared" si="19"/>
        <v>-0.10319755749189541</v>
      </c>
      <c r="F75" s="86">
        <v>196.47052658274794</v>
      </c>
      <c r="G75" s="87">
        <v>0.61274114583212713</v>
      </c>
      <c r="H75" s="88">
        <f>G75-J75</f>
        <v>-0.55223960350204615</v>
      </c>
      <c r="I75" s="86">
        <v>436.84422357042405</v>
      </c>
      <c r="J75" s="87">
        <v>1.1649807493341733</v>
      </c>
      <c r="K75" s="88">
        <f>J75-M75</f>
        <v>-0.73501925066582663</v>
      </c>
      <c r="L75" s="86">
        <v>708.31</v>
      </c>
      <c r="M75" s="87">
        <v>1.9</v>
      </c>
      <c r="N75" s="88">
        <f>M75-P75</f>
        <v>0.99999999999999989</v>
      </c>
      <c r="O75" s="86">
        <v>415.18</v>
      </c>
      <c r="P75" s="87">
        <v>0.9</v>
      </c>
      <c r="Q75" s="88">
        <f>P75-S75</f>
        <v>0.20000000000000007</v>
      </c>
      <c r="R75" s="86">
        <v>401</v>
      </c>
      <c r="S75" s="87">
        <v>0.7</v>
      </c>
    </row>
    <row r="76" spans="1:19" ht="26.1" customHeight="1" x14ac:dyDescent="0.15">
      <c r="A76" s="20"/>
      <c r="B76" s="89" t="s">
        <v>32</v>
      </c>
      <c r="C76" s="90">
        <f>'2-4-1'!V40</f>
        <v>38806</v>
      </c>
      <c r="D76" s="91">
        <f>'2-4-1'!W40</f>
        <v>100</v>
      </c>
      <c r="E76" s="92" t="s">
        <v>13</v>
      </c>
      <c r="F76" s="90">
        <v>32064.196752436634</v>
      </c>
      <c r="G76" s="91">
        <v>100</v>
      </c>
      <c r="H76" s="92" t="s">
        <v>13</v>
      </c>
      <c r="I76" s="90">
        <v>37497.977869599614</v>
      </c>
      <c r="J76" s="91">
        <v>100</v>
      </c>
      <c r="K76" s="92" t="s">
        <v>13</v>
      </c>
      <c r="L76" s="90">
        <v>37296.910000000003</v>
      </c>
      <c r="M76" s="91">
        <v>100</v>
      </c>
      <c r="N76" s="92" t="s">
        <v>13</v>
      </c>
      <c r="O76" s="90">
        <v>45434.65</v>
      </c>
      <c r="P76" s="91">
        <v>100</v>
      </c>
      <c r="Q76" s="92" t="s">
        <v>13</v>
      </c>
      <c r="R76" s="90">
        <v>56046</v>
      </c>
      <c r="S76" s="91">
        <v>100</v>
      </c>
    </row>
    <row r="77" spans="1:19" ht="26.1" customHeight="1" x14ac:dyDescent="0.15">
      <c r="A77" s="189" t="s">
        <v>33</v>
      </c>
      <c r="B77" s="46" t="s">
        <v>89</v>
      </c>
      <c r="C77" s="79">
        <f>'2-4-1'!V41</f>
        <v>59638.855275899732</v>
      </c>
      <c r="D77" s="80">
        <f>'2-4-1'!W41</f>
        <v>81.45715396558046</v>
      </c>
      <c r="E77" s="81">
        <f>D77-G77</f>
        <v>1.2218969276920291</v>
      </c>
      <c r="F77" s="79">
        <v>22246.43264902438</v>
      </c>
      <c r="G77" s="80">
        <v>80.235257037888431</v>
      </c>
      <c r="H77" s="81">
        <f>G77-J77</f>
        <v>1.4596653768503387</v>
      </c>
      <c r="I77" s="79">
        <v>25281.717943693133</v>
      </c>
      <c r="J77" s="80">
        <v>78.775591661038092</v>
      </c>
      <c r="K77" s="81">
        <f>J77-M77</f>
        <v>-1.9244083389619107</v>
      </c>
      <c r="L77" s="79">
        <v>26444.82</v>
      </c>
      <c r="M77" s="80">
        <v>80.7</v>
      </c>
      <c r="N77" s="81">
        <f>M77-P77</f>
        <v>5.1000000000000085</v>
      </c>
      <c r="O77" s="79">
        <v>25761.79</v>
      </c>
      <c r="P77" s="80">
        <v>75.599999999999994</v>
      </c>
      <c r="Q77" s="81">
        <f>P77-S77</f>
        <v>-5.1000000000000085</v>
      </c>
      <c r="R77" s="79">
        <v>37035</v>
      </c>
      <c r="S77" s="80">
        <v>80.7</v>
      </c>
    </row>
    <row r="78" spans="1:19" ht="26.1" customHeight="1" x14ac:dyDescent="0.15">
      <c r="A78" s="190"/>
      <c r="B78" s="49" t="s">
        <v>90</v>
      </c>
      <c r="C78" s="82">
        <f>'2-4-1'!V42</f>
        <v>10464.25987936242</v>
      </c>
      <c r="D78" s="83">
        <f>'2-4-1'!W42</f>
        <v>14.29250820100037</v>
      </c>
      <c r="E78" s="84">
        <f t="shared" ref="E78:E80" si="20">D78-G78</f>
        <v>1.1816011267797144</v>
      </c>
      <c r="F78" s="82">
        <v>3635.1963209457308</v>
      </c>
      <c r="G78" s="83">
        <v>13.110907074220655</v>
      </c>
      <c r="H78" s="84">
        <f>G78-J78</f>
        <v>-3.3862252205825243</v>
      </c>
      <c r="I78" s="82">
        <v>5294.4806476558406</v>
      </c>
      <c r="J78" s="83">
        <v>16.49713229480318</v>
      </c>
      <c r="K78" s="84">
        <f>J78-M78</f>
        <v>1.0971322948031794</v>
      </c>
      <c r="L78" s="82">
        <v>5055.72</v>
      </c>
      <c r="M78" s="83">
        <v>15.4</v>
      </c>
      <c r="N78" s="84">
        <f>M78-P78</f>
        <v>-4.7999999999999989</v>
      </c>
      <c r="O78" s="82">
        <v>6880.25</v>
      </c>
      <c r="P78" s="83">
        <v>20.2</v>
      </c>
      <c r="Q78" s="84">
        <f>P78-S78</f>
        <v>3.8000000000000007</v>
      </c>
      <c r="R78" s="82">
        <v>7512</v>
      </c>
      <c r="S78" s="83">
        <v>16.399999999999999</v>
      </c>
    </row>
    <row r="79" spans="1:19" ht="26.1" customHeight="1" x14ac:dyDescent="0.15">
      <c r="A79" s="190"/>
      <c r="B79" s="49" t="s">
        <v>91</v>
      </c>
      <c r="C79" s="85">
        <f>'2-4-1'!V43</f>
        <v>2919.316096607567</v>
      </c>
      <c r="D79" s="83">
        <f>'2-4-1'!W43</f>
        <v>3.987319670296479</v>
      </c>
      <c r="E79" s="84">
        <f t="shared" si="20"/>
        <v>-2.1802395235289946</v>
      </c>
      <c r="F79" s="85">
        <v>1710.0486155296846</v>
      </c>
      <c r="G79" s="83">
        <v>6.1675591938254737</v>
      </c>
      <c r="H79" s="84">
        <f>G79-J79</f>
        <v>2.5727419248632843</v>
      </c>
      <c r="I79" s="85">
        <v>1153.6969045447304</v>
      </c>
      <c r="J79" s="83">
        <v>3.5948172689621893</v>
      </c>
      <c r="K79" s="84">
        <f>J79-M79</f>
        <v>-0.10518273103781084</v>
      </c>
      <c r="L79" s="85">
        <v>1209.71</v>
      </c>
      <c r="M79" s="83">
        <v>3.7</v>
      </c>
      <c r="N79" s="84">
        <f>M79-P79</f>
        <v>0.30000000000000027</v>
      </c>
      <c r="O79" s="85">
        <v>1164.44</v>
      </c>
      <c r="P79" s="83">
        <v>3.4</v>
      </c>
      <c r="Q79" s="84">
        <f>P79-S79</f>
        <v>0.79999999999999982</v>
      </c>
      <c r="R79" s="85">
        <v>1181</v>
      </c>
      <c r="S79" s="83">
        <v>2.6</v>
      </c>
    </row>
    <row r="80" spans="1:19" ht="26.1" customHeight="1" x14ac:dyDescent="0.15">
      <c r="A80" s="190"/>
      <c r="B80" s="52" t="s">
        <v>92</v>
      </c>
      <c r="C80" s="86">
        <f>'2-4-1'!V44</f>
        <v>192.56874813027264</v>
      </c>
      <c r="D80" s="87">
        <f>'2-4-1'!W44</f>
        <v>0.26301816312268339</v>
      </c>
      <c r="E80" s="88">
        <f t="shared" si="20"/>
        <v>-0.22325853094274184</v>
      </c>
      <c r="F80" s="86">
        <v>134.82753246753248</v>
      </c>
      <c r="G80" s="87">
        <v>0.48627669406542523</v>
      </c>
      <c r="H80" s="88">
        <f>G80-J80</f>
        <v>-0.64618208113110764</v>
      </c>
      <c r="I80" s="86">
        <v>363.44383753501398</v>
      </c>
      <c r="J80" s="87">
        <v>1.1324587751965329</v>
      </c>
      <c r="K80" s="88">
        <f>J80-M80</f>
        <v>1.0324587751965328</v>
      </c>
      <c r="L80" s="86">
        <v>48.17</v>
      </c>
      <c r="M80" s="87">
        <v>0.1</v>
      </c>
      <c r="N80" s="88">
        <f>M80-P80</f>
        <v>-0.70000000000000007</v>
      </c>
      <c r="O80" s="86">
        <v>275.88</v>
      </c>
      <c r="P80" s="87">
        <v>0.8</v>
      </c>
      <c r="Q80" s="88">
        <f>P80-S80</f>
        <v>0.4</v>
      </c>
      <c r="R80" s="86">
        <v>169</v>
      </c>
      <c r="S80" s="87">
        <v>0.4</v>
      </c>
    </row>
    <row r="81" spans="1:19" ht="26.1" customHeight="1" x14ac:dyDescent="0.15">
      <c r="A81" s="20"/>
      <c r="B81" s="89" t="s">
        <v>32</v>
      </c>
      <c r="C81" s="90">
        <f>'2-4-1'!V45</f>
        <v>73215</v>
      </c>
      <c r="D81" s="91">
        <f>'2-4-1'!W45</f>
        <v>100</v>
      </c>
      <c r="E81" s="92" t="s">
        <v>13</v>
      </c>
      <c r="F81" s="90">
        <v>27726.505117967332</v>
      </c>
      <c r="G81" s="91">
        <v>100</v>
      </c>
      <c r="H81" s="92" t="s">
        <v>13</v>
      </c>
      <c r="I81" s="90">
        <v>32093.339333428718</v>
      </c>
      <c r="J81" s="91">
        <v>100</v>
      </c>
      <c r="K81" s="92" t="s">
        <v>13</v>
      </c>
      <c r="L81" s="90">
        <v>32758.42</v>
      </c>
      <c r="M81" s="91">
        <v>100</v>
      </c>
      <c r="N81" s="92" t="s">
        <v>13</v>
      </c>
      <c r="O81" s="90">
        <v>34082.35</v>
      </c>
      <c r="P81" s="91">
        <v>100</v>
      </c>
      <c r="Q81" s="92" t="s">
        <v>13</v>
      </c>
      <c r="R81" s="90">
        <v>45898</v>
      </c>
      <c r="S81" s="91">
        <v>100</v>
      </c>
    </row>
    <row r="82" spans="1:19" ht="26.1" customHeight="1" x14ac:dyDescent="0.15">
      <c r="A82" s="189" t="s">
        <v>94</v>
      </c>
      <c r="B82" s="46" t="s">
        <v>89</v>
      </c>
      <c r="C82" s="79">
        <f>'2-4-1'!V46</f>
        <v>15535.525419335474</v>
      </c>
      <c r="D82" s="80">
        <f>'2-4-1'!W46</f>
        <v>93.295252338070341</v>
      </c>
      <c r="E82" s="81">
        <f>D82-G82</f>
        <v>5.5020024618802807</v>
      </c>
      <c r="F82" s="79">
        <v>9125.2867300455528</v>
      </c>
      <c r="G82" s="80">
        <v>87.79324987619006</v>
      </c>
      <c r="H82" s="81">
        <f>G82-J82</f>
        <v>-5.4297240629941541</v>
      </c>
      <c r="I82" s="79">
        <v>14992.515976514196</v>
      </c>
      <c r="J82" s="80">
        <v>93.222973939184214</v>
      </c>
      <c r="K82" s="81">
        <f>J82-M82</f>
        <v>6.6229739391842202</v>
      </c>
      <c r="L82" s="79">
        <v>11846.05</v>
      </c>
      <c r="M82" s="80">
        <v>86.6</v>
      </c>
      <c r="N82" s="81">
        <f>M82-P82</f>
        <v>-4.1000000000000085</v>
      </c>
      <c r="O82" s="79">
        <v>14782.56</v>
      </c>
      <c r="P82" s="80">
        <v>90.7</v>
      </c>
      <c r="Q82" s="81">
        <f>P82-S82</f>
        <v>-1.2999999999999972</v>
      </c>
      <c r="R82" s="79">
        <v>18256</v>
      </c>
      <c r="S82" s="80">
        <v>92</v>
      </c>
    </row>
    <row r="83" spans="1:19" ht="26.1" customHeight="1" x14ac:dyDescent="0.15">
      <c r="A83" s="190"/>
      <c r="B83" s="49" t="s">
        <v>90</v>
      </c>
      <c r="C83" s="82">
        <f>'2-4-1'!V47</f>
        <v>1007.1240691555727</v>
      </c>
      <c r="D83" s="83">
        <f>'2-4-1'!W47</f>
        <v>6.0480667136414406</v>
      </c>
      <c r="E83" s="84">
        <f t="shared" ref="E83:E85" si="21">D83-G83</f>
        <v>-5.021921394125326</v>
      </c>
      <c r="F83" s="82">
        <v>1150.6216676569616</v>
      </c>
      <c r="G83" s="83">
        <v>11.069988107766767</v>
      </c>
      <c r="H83" s="84">
        <f>G83-J83</f>
        <v>4.7653576044825874</v>
      </c>
      <c r="I83" s="82">
        <v>1013.9375472849665</v>
      </c>
      <c r="J83" s="83">
        <v>6.3046305032841792</v>
      </c>
      <c r="K83" s="84">
        <f>J83-M83</f>
        <v>-5.9953694967158215</v>
      </c>
      <c r="L83" s="82">
        <v>1675.61</v>
      </c>
      <c r="M83" s="83">
        <v>12.3</v>
      </c>
      <c r="N83" s="84">
        <f>M83-P83</f>
        <v>4.7000000000000011</v>
      </c>
      <c r="O83" s="82">
        <v>1242.3399999999999</v>
      </c>
      <c r="P83" s="83">
        <v>7.6</v>
      </c>
      <c r="Q83" s="84">
        <f>P83-S83</f>
        <v>0</v>
      </c>
      <c r="R83" s="82">
        <v>1506</v>
      </c>
      <c r="S83" s="83">
        <v>7.6</v>
      </c>
    </row>
    <row r="84" spans="1:19" ht="26.1" customHeight="1" x14ac:dyDescent="0.15">
      <c r="A84" s="190"/>
      <c r="B84" s="49" t="s">
        <v>91</v>
      </c>
      <c r="C84" s="85">
        <f>'2-4-1'!V48</f>
        <v>99.767178175618071</v>
      </c>
      <c r="D84" s="83">
        <f>'2-4-1'!W48</f>
        <v>0.59913030372098286</v>
      </c>
      <c r="E84" s="84">
        <f t="shared" si="21"/>
        <v>-0.43901773581359482</v>
      </c>
      <c r="F84" s="85">
        <v>107.90577342047931</v>
      </c>
      <c r="G84" s="83">
        <v>1.0381480395345777</v>
      </c>
      <c r="H84" s="84">
        <f>G84-J84</f>
        <v>0.87689028801794811</v>
      </c>
      <c r="I84" s="85">
        <v>25.934158864391421</v>
      </c>
      <c r="J84" s="83">
        <v>0.16125775151662952</v>
      </c>
      <c r="K84" s="84">
        <f>J84-M84</f>
        <v>-0.93874224848337051</v>
      </c>
      <c r="L84" s="85">
        <v>151.49</v>
      </c>
      <c r="M84" s="83">
        <v>1.1000000000000001</v>
      </c>
      <c r="N84" s="84">
        <f>M84-P84</f>
        <v>-0.39999999999999991</v>
      </c>
      <c r="O84" s="85">
        <v>250.68</v>
      </c>
      <c r="P84" s="83">
        <v>1.5</v>
      </c>
      <c r="Q84" s="84">
        <f>P84-S84</f>
        <v>1.2</v>
      </c>
      <c r="R84" s="85">
        <v>69</v>
      </c>
      <c r="S84" s="83">
        <v>0.3</v>
      </c>
    </row>
    <row r="85" spans="1:19" ht="26.1" customHeight="1" x14ac:dyDescent="0.15">
      <c r="A85" s="190"/>
      <c r="B85" s="52" t="s">
        <v>92</v>
      </c>
      <c r="C85" s="86">
        <f>'2-4-1'!V49</f>
        <v>9.5833333333333339</v>
      </c>
      <c r="D85" s="87">
        <f>'2-4-1'!W49</f>
        <v>5.7550644567219159E-2</v>
      </c>
      <c r="E85" s="88">
        <f t="shared" si="21"/>
        <v>-4.1063331941380482E-2</v>
      </c>
      <c r="F85" s="86">
        <v>10.25</v>
      </c>
      <c r="G85" s="87">
        <v>9.8613976508599641E-2</v>
      </c>
      <c r="H85" s="88">
        <f>G85-J85</f>
        <v>-0.21252382950640469</v>
      </c>
      <c r="I85" s="86">
        <v>50.038508003624287</v>
      </c>
      <c r="J85" s="87">
        <v>0.31113780601500435</v>
      </c>
      <c r="K85" s="88">
        <f>J85-M85</f>
        <v>0.31113780601500435</v>
      </c>
      <c r="L85" s="86">
        <v>0.5</v>
      </c>
      <c r="M85" s="87">
        <v>0</v>
      </c>
      <c r="N85" s="88">
        <f>M85-P85</f>
        <v>-0.1</v>
      </c>
      <c r="O85" s="86">
        <v>19.260000000000002</v>
      </c>
      <c r="P85" s="87">
        <v>0.1</v>
      </c>
      <c r="Q85" s="88">
        <f>P85-S85</f>
        <v>0</v>
      </c>
      <c r="R85" s="86">
        <v>11</v>
      </c>
      <c r="S85" s="87">
        <v>0.1</v>
      </c>
    </row>
    <row r="86" spans="1:19" ht="26.1" customHeight="1" x14ac:dyDescent="0.15">
      <c r="A86" s="20"/>
      <c r="B86" s="89" t="s">
        <v>32</v>
      </c>
      <c r="C86" s="90">
        <f>'2-4-1'!V50</f>
        <v>16652</v>
      </c>
      <c r="D86" s="91">
        <f>'2-4-1'!W50</f>
        <v>100</v>
      </c>
      <c r="E86" s="92" t="s">
        <v>13</v>
      </c>
      <c r="F86" s="90">
        <v>10394.064171122993</v>
      </c>
      <c r="G86" s="91">
        <v>100</v>
      </c>
      <c r="H86" s="92" t="s">
        <v>13</v>
      </c>
      <c r="I86" s="90">
        <v>16082.426190667175</v>
      </c>
      <c r="J86" s="91">
        <v>100</v>
      </c>
      <c r="K86" s="92" t="s">
        <v>13</v>
      </c>
      <c r="L86" s="90">
        <v>13673.65</v>
      </c>
      <c r="M86" s="91">
        <v>100</v>
      </c>
      <c r="N86" s="92" t="s">
        <v>13</v>
      </c>
      <c r="O86" s="90">
        <v>16294.84</v>
      </c>
      <c r="P86" s="91">
        <v>100</v>
      </c>
      <c r="Q86" s="92" t="s">
        <v>13</v>
      </c>
      <c r="R86" s="90">
        <v>19842</v>
      </c>
      <c r="S86" s="91">
        <v>100</v>
      </c>
    </row>
    <row r="87" spans="1:19" ht="26.1" customHeight="1" x14ac:dyDescent="0.15">
      <c r="A87" s="189" t="s">
        <v>35</v>
      </c>
      <c r="B87" s="46" t="s">
        <v>89</v>
      </c>
      <c r="C87" s="79">
        <f>'2-4-1'!V141</f>
        <v>68797.142760716451</v>
      </c>
      <c r="D87" s="80">
        <f>'2-4-1'!W141</f>
        <v>67.665771068451932</v>
      </c>
      <c r="E87" s="81">
        <f>D87-G87</f>
        <v>2.569494965273762</v>
      </c>
      <c r="F87" s="79">
        <v>28675.009427675432</v>
      </c>
      <c r="G87" s="80">
        <v>65.09627610317817</v>
      </c>
      <c r="H87" s="81">
        <f>G87-J87</f>
        <v>-4.4248343543062987</v>
      </c>
      <c r="I87" s="79">
        <v>32618.093283382048</v>
      </c>
      <c r="J87" s="80">
        <v>69.521110457484468</v>
      </c>
      <c r="K87" s="81">
        <f>J87-M87</f>
        <v>7.5211104574844683</v>
      </c>
      <c r="L87" s="79">
        <v>26964.58</v>
      </c>
      <c r="M87" s="80">
        <v>62</v>
      </c>
      <c r="N87" s="81">
        <f>M87-P87</f>
        <v>0.60000000000000142</v>
      </c>
      <c r="O87" s="79">
        <v>27023.93</v>
      </c>
      <c r="P87" s="80">
        <v>61.4</v>
      </c>
      <c r="Q87" s="81">
        <f>P87-S87</f>
        <v>-3.3999999999999986</v>
      </c>
      <c r="R87" s="79">
        <v>31873</v>
      </c>
      <c r="S87" s="80">
        <v>64.8</v>
      </c>
    </row>
    <row r="88" spans="1:19" ht="26.1" customHeight="1" x14ac:dyDescent="0.15">
      <c r="A88" s="190"/>
      <c r="B88" s="49" t="s">
        <v>90</v>
      </c>
      <c r="C88" s="82">
        <f>'2-4-1'!V142</f>
        <v>25434.073820206428</v>
      </c>
      <c r="D88" s="83">
        <f>'2-4-1'!W142</f>
        <v>25.015809485607075</v>
      </c>
      <c r="E88" s="84">
        <f t="shared" ref="E88:E90" si="22">D88-G88</f>
        <v>-0.95735880883513857</v>
      </c>
      <c r="F88" s="82">
        <v>11441.220455210785</v>
      </c>
      <c r="G88" s="83">
        <v>25.973168294442214</v>
      </c>
      <c r="H88" s="84">
        <f>G88-J88</f>
        <v>3.2942502697904636</v>
      </c>
      <c r="I88" s="82">
        <v>10640.553046785035</v>
      </c>
      <c r="J88" s="83">
        <v>22.67891802465175</v>
      </c>
      <c r="K88" s="84">
        <f>J88-M88</f>
        <v>-5.021081975348249</v>
      </c>
      <c r="L88" s="82">
        <v>12067.38</v>
      </c>
      <c r="M88" s="83">
        <v>27.7</v>
      </c>
      <c r="N88" s="84">
        <f>M88-P88</f>
        <v>0.30000000000000071</v>
      </c>
      <c r="O88" s="82">
        <v>12081.1</v>
      </c>
      <c r="P88" s="83">
        <v>27.4</v>
      </c>
      <c r="Q88" s="84">
        <f>P88-S88</f>
        <v>2</v>
      </c>
      <c r="R88" s="82">
        <v>12483</v>
      </c>
      <c r="S88" s="83">
        <v>25.4</v>
      </c>
    </row>
    <row r="89" spans="1:19" ht="26.1" customHeight="1" x14ac:dyDescent="0.15">
      <c r="A89" s="190"/>
      <c r="B89" s="49" t="s">
        <v>91</v>
      </c>
      <c r="C89" s="82">
        <f>'2-4-1'!V143</f>
        <v>6362.2655264546383</v>
      </c>
      <c r="D89" s="83">
        <f>'2-4-1'!W143</f>
        <v>6.2576378220696336</v>
      </c>
      <c r="E89" s="84">
        <f t="shared" si="22"/>
        <v>-1.6109543528671217</v>
      </c>
      <c r="F89" s="82">
        <v>3466.1269170177407</v>
      </c>
      <c r="G89" s="83">
        <v>7.8685921749367553</v>
      </c>
      <c r="H89" s="84">
        <f>G89-J89</f>
        <v>1.5989799538771221</v>
      </c>
      <c r="I89" s="82">
        <v>2941.592775653643</v>
      </c>
      <c r="J89" s="83">
        <v>6.2696122210596332</v>
      </c>
      <c r="K89" s="84">
        <f>J89-M89</f>
        <v>-2.4303877789403661</v>
      </c>
      <c r="L89" s="82">
        <v>3777.66</v>
      </c>
      <c r="M89" s="83">
        <v>8.6999999999999993</v>
      </c>
      <c r="N89" s="84">
        <f>M89-P89</f>
        <v>-0.80000000000000071</v>
      </c>
      <c r="O89" s="82">
        <v>4170.22</v>
      </c>
      <c r="P89" s="83">
        <v>9.5</v>
      </c>
      <c r="Q89" s="84">
        <f>P89-S89</f>
        <v>1.7000000000000002</v>
      </c>
      <c r="R89" s="82">
        <v>3841</v>
      </c>
      <c r="S89" s="83">
        <v>7.8</v>
      </c>
    </row>
    <row r="90" spans="1:19" ht="26.1" customHeight="1" x14ac:dyDescent="0.15">
      <c r="A90" s="190"/>
      <c r="B90" s="52" t="s">
        <v>92</v>
      </c>
      <c r="C90" s="86">
        <f>'2-4-1'!V144</f>
        <v>1078.5178926224805</v>
      </c>
      <c r="D90" s="87">
        <f>'2-4-1'!W144</f>
        <v>1.0607816238713514</v>
      </c>
      <c r="E90" s="88">
        <f t="shared" si="22"/>
        <v>-1.1818035714781239E-3</v>
      </c>
      <c r="F90" s="86">
        <v>467.79651796829762</v>
      </c>
      <c r="G90" s="87">
        <v>1.0619634274428296</v>
      </c>
      <c r="H90" s="88">
        <f>G90-J90</f>
        <v>-0.46839586936131883</v>
      </c>
      <c r="I90" s="86">
        <v>718.01790811117121</v>
      </c>
      <c r="J90" s="87">
        <v>1.5303592968041484</v>
      </c>
      <c r="K90" s="88">
        <f>J90-M90</f>
        <v>-6.9640703195851694E-2</v>
      </c>
      <c r="L90" s="86">
        <v>688.72</v>
      </c>
      <c r="M90" s="87">
        <v>1.6</v>
      </c>
      <c r="N90" s="88">
        <f>M90-P90</f>
        <v>-9.9999999999999867E-2</v>
      </c>
      <c r="O90" s="86">
        <v>765.96</v>
      </c>
      <c r="P90" s="87">
        <v>1.7</v>
      </c>
      <c r="Q90" s="88">
        <f>P90-S90</f>
        <v>-0.30000000000000004</v>
      </c>
      <c r="R90" s="86">
        <v>1004</v>
      </c>
      <c r="S90" s="87">
        <v>2</v>
      </c>
    </row>
    <row r="91" spans="1:19" ht="26.1" customHeight="1" x14ac:dyDescent="0.15">
      <c r="A91" s="20"/>
      <c r="B91" s="89" t="s">
        <v>32</v>
      </c>
      <c r="C91" s="90">
        <f>'2-4-1'!V145</f>
        <v>101672</v>
      </c>
      <c r="D91" s="91">
        <f>'2-4-1'!W145</f>
        <v>100</v>
      </c>
      <c r="E91" s="92" t="s">
        <v>13</v>
      </c>
      <c r="F91" s="90">
        <v>44050.153317872268</v>
      </c>
      <c r="G91" s="91">
        <v>100</v>
      </c>
      <c r="H91" s="92" t="s">
        <v>13</v>
      </c>
      <c r="I91" s="90">
        <v>46918.2570139319</v>
      </c>
      <c r="J91" s="91">
        <v>100</v>
      </c>
      <c r="K91" s="92" t="s">
        <v>13</v>
      </c>
      <c r="L91" s="90">
        <v>43498.34</v>
      </c>
      <c r="M91" s="91">
        <v>100</v>
      </c>
      <c r="N91" s="92" t="s">
        <v>13</v>
      </c>
      <c r="O91" s="90">
        <v>44041.21</v>
      </c>
      <c r="P91" s="91">
        <v>100</v>
      </c>
      <c r="Q91" s="92" t="s">
        <v>13</v>
      </c>
      <c r="R91" s="90">
        <v>49201</v>
      </c>
      <c r="S91" s="91">
        <v>100</v>
      </c>
    </row>
    <row r="92" spans="1:19" ht="26.1" customHeight="1" x14ac:dyDescent="0.15">
      <c r="A92" s="189" t="s">
        <v>47</v>
      </c>
      <c r="B92" s="46" t="s">
        <v>89</v>
      </c>
      <c r="C92" s="79">
        <f>'2-4-1'!V181</f>
        <v>47951.449020578744</v>
      </c>
      <c r="D92" s="80">
        <f>'2-4-1'!W181</f>
        <v>70.826180554153794</v>
      </c>
      <c r="E92" s="81">
        <f>D92-G92</f>
        <v>0.97461434556373661</v>
      </c>
      <c r="F92" s="79">
        <v>23638.998267342406</v>
      </c>
      <c r="G92" s="80">
        <v>69.851566208590057</v>
      </c>
      <c r="H92" s="81">
        <f>G92-J92</f>
        <v>-0.52610110836748447</v>
      </c>
      <c r="I92" s="79">
        <v>26720.418263927913</v>
      </c>
      <c r="J92" s="80">
        <v>70.377667316957542</v>
      </c>
      <c r="K92" s="81">
        <f>J92-M92</f>
        <v>0.57766731695754459</v>
      </c>
      <c r="L92" s="79">
        <v>25053.02</v>
      </c>
      <c r="M92" s="80">
        <v>69.8</v>
      </c>
      <c r="N92" s="81">
        <f>M92-P92</f>
        <v>6.8999999999999986</v>
      </c>
      <c r="O92" s="79">
        <v>23100.31</v>
      </c>
      <c r="P92" s="80">
        <v>62.9</v>
      </c>
      <c r="Q92" s="81">
        <f>P92-S92</f>
        <v>-7.6000000000000014</v>
      </c>
      <c r="R92" s="79">
        <v>29154</v>
      </c>
      <c r="S92" s="80">
        <v>70.5</v>
      </c>
    </row>
    <row r="93" spans="1:19" ht="26.1" customHeight="1" x14ac:dyDescent="0.15">
      <c r="A93" s="190"/>
      <c r="B93" s="49" t="s">
        <v>90</v>
      </c>
      <c r="C93" s="82">
        <f>'2-4-1'!V182</f>
        <v>13982.968667979248</v>
      </c>
      <c r="D93" s="83">
        <f>'2-4-1'!W182</f>
        <v>20.65339596174357</v>
      </c>
      <c r="E93" s="84">
        <f t="shared" ref="E93:E95" si="23">D93-G93</f>
        <v>0.5017552638125089</v>
      </c>
      <c r="F93" s="82">
        <v>6819.6695564417805</v>
      </c>
      <c r="G93" s="83">
        <v>20.151640697931061</v>
      </c>
      <c r="H93" s="84">
        <f>G93-J93</f>
        <v>0.19374041588359958</v>
      </c>
      <c r="I93" s="82">
        <v>7577.4526712336483</v>
      </c>
      <c r="J93" s="83">
        <v>19.957900282047461</v>
      </c>
      <c r="K93" s="84">
        <f>J93-M93</f>
        <v>5.7900282047462781E-2</v>
      </c>
      <c r="L93" s="82">
        <v>7141.42</v>
      </c>
      <c r="M93" s="83">
        <v>19.899999999999999</v>
      </c>
      <c r="N93" s="84">
        <f>M93-P93</f>
        <v>-5.2000000000000028</v>
      </c>
      <c r="O93" s="82">
        <v>9197.98</v>
      </c>
      <c r="P93" s="83">
        <v>25.1</v>
      </c>
      <c r="Q93" s="84">
        <f>P93-S93</f>
        <v>4.6000000000000014</v>
      </c>
      <c r="R93" s="82">
        <v>8484</v>
      </c>
      <c r="S93" s="83">
        <v>20.5</v>
      </c>
    </row>
    <row r="94" spans="1:19" ht="26.1" customHeight="1" x14ac:dyDescent="0.15">
      <c r="A94" s="190"/>
      <c r="B94" s="49" t="s">
        <v>91</v>
      </c>
      <c r="C94" s="85">
        <f>'2-4-1'!V183</f>
        <v>4746.8296028973509</v>
      </c>
      <c r="D94" s="83">
        <f>'2-4-1'!W183</f>
        <v>7.0112544538607597</v>
      </c>
      <c r="E94" s="84">
        <f t="shared" si="23"/>
        <v>-1.1642129874445999</v>
      </c>
      <c r="F94" s="85">
        <v>2766.721938669506</v>
      </c>
      <c r="G94" s="83">
        <v>8.1754674413053596</v>
      </c>
      <c r="H94" s="84">
        <f>G94-J94</f>
        <v>0.41002004236231571</v>
      </c>
      <c r="I94" s="85">
        <v>2948.3216823853568</v>
      </c>
      <c r="J94" s="83">
        <v>7.7654473989430439</v>
      </c>
      <c r="K94" s="84">
        <f>J94-M94</f>
        <v>-3.4552601056955901E-2</v>
      </c>
      <c r="L94" s="85">
        <v>2797.29</v>
      </c>
      <c r="M94" s="83">
        <v>7.8</v>
      </c>
      <c r="N94" s="84">
        <f>M94-P94</f>
        <v>-1.6000000000000005</v>
      </c>
      <c r="O94" s="85">
        <v>3452.94</v>
      </c>
      <c r="P94" s="83">
        <v>9.4</v>
      </c>
      <c r="Q94" s="84">
        <f>P94-S94</f>
        <v>2.6000000000000005</v>
      </c>
      <c r="R94" s="85">
        <v>2814</v>
      </c>
      <c r="S94" s="83">
        <v>6.8</v>
      </c>
    </row>
    <row r="95" spans="1:19" ht="26.1" customHeight="1" x14ac:dyDescent="0.15">
      <c r="A95" s="190"/>
      <c r="B95" s="52" t="s">
        <v>92</v>
      </c>
      <c r="C95" s="86">
        <f>'2-4-1'!V184</f>
        <v>1021.7527085446667</v>
      </c>
      <c r="D95" s="87">
        <f>'2-4-1'!W184</f>
        <v>1.5091690302418899</v>
      </c>
      <c r="E95" s="88">
        <f t="shared" si="23"/>
        <v>-0.3121566219316616</v>
      </c>
      <c r="F95" s="86">
        <v>616.36862668803292</v>
      </c>
      <c r="G95" s="87">
        <v>1.8213256521735515</v>
      </c>
      <c r="H95" s="88">
        <f>G95-J95</f>
        <v>-7.7659349878399508E-2</v>
      </c>
      <c r="I95" s="86">
        <v>720.99112497193971</v>
      </c>
      <c r="J95" s="87">
        <v>1.898985002051951</v>
      </c>
      <c r="K95" s="88">
        <f>J95-M95</f>
        <v>-0.70101499794804911</v>
      </c>
      <c r="L95" s="86">
        <v>916.45</v>
      </c>
      <c r="M95" s="87">
        <v>2.6</v>
      </c>
      <c r="N95" s="88">
        <f>M95-P95</f>
        <v>0</v>
      </c>
      <c r="O95" s="86">
        <v>951.46</v>
      </c>
      <c r="P95" s="87">
        <v>2.6</v>
      </c>
      <c r="Q95" s="88">
        <f>P95-S95</f>
        <v>0.39999999999999991</v>
      </c>
      <c r="R95" s="86">
        <v>893</v>
      </c>
      <c r="S95" s="87">
        <v>2.2000000000000002</v>
      </c>
    </row>
    <row r="96" spans="1:19" ht="26.1" customHeight="1" thickBot="1" x14ac:dyDescent="0.2">
      <c r="A96" s="93"/>
      <c r="B96" s="94" t="s">
        <v>32</v>
      </c>
      <c r="C96" s="95">
        <f>'2-4-1'!V185</f>
        <v>67703</v>
      </c>
      <c r="D96" s="96">
        <f>'2-4-1'!W185</f>
        <v>100</v>
      </c>
      <c r="E96" s="92" t="s">
        <v>13</v>
      </c>
      <c r="F96" s="95">
        <v>33841.758389141716</v>
      </c>
      <c r="G96" s="96">
        <v>100</v>
      </c>
      <c r="H96" s="92" t="s">
        <v>13</v>
      </c>
      <c r="I96" s="95">
        <v>37967.183742518857</v>
      </c>
      <c r="J96" s="96">
        <v>100</v>
      </c>
      <c r="K96" s="92" t="s">
        <v>13</v>
      </c>
      <c r="L96" s="95">
        <v>35908.19</v>
      </c>
      <c r="M96" s="96">
        <v>100</v>
      </c>
      <c r="N96" s="92" t="s">
        <v>13</v>
      </c>
      <c r="O96" s="95">
        <v>36702.699999999997</v>
      </c>
      <c r="P96" s="96">
        <v>100</v>
      </c>
      <c r="Q96" s="92" t="s">
        <v>13</v>
      </c>
      <c r="R96" s="95">
        <v>41344</v>
      </c>
      <c r="S96" s="96">
        <v>100</v>
      </c>
    </row>
    <row r="97" spans="1:19" ht="26.1" customHeight="1" thickTop="1" x14ac:dyDescent="0.15">
      <c r="A97" s="191" t="s">
        <v>50</v>
      </c>
      <c r="B97" s="46" t="s">
        <v>89</v>
      </c>
      <c r="C97" s="97">
        <f>'2-4-1'!V186</f>
        <v>229672.09126340834</v>
      </c>
      <c r="D97" s="98">
        <f>'2-4-1'!W186</f>
        <v>75.188186871538718</v>
      </c>
      <c r="E97" s="99">
        <f>D97-G97</f>
        <v>1.1002115536870321</v>
      </c>
      <c r="F97" s="97">
        <v>112245.82277160071</v>
      </c>
      <c r="G97" s="98">
        <v>74.087975317851686</v>
      </c>
      <c r="H97" s="99">
        <f>G97-J97</f>
        <v>-3.417218782260548</v>
      </c>
      <c r="I97" s="97">
        <v>135446.88387363064</v>
      </c>
      <c r="J97" s="98">
        <v>77.505194100112234</v>
      </c>
      <c r="K97" s="99">
        <f>J97-M97</f>
        <v>3.1051941001122287</v>
      </c>
      <c r="L97" s="97">
        <v>124594.68</v>
      </c>
      <c r="M97" s="98">
        <v>74.400000000000006</v>
      </c>
      <c r="N97" s="99">
        <f>M97-P97</f>
        <v>0.80000000000001137</v>
      </c>
      <c r="O97" s="97">
        <v>133526.98000000001</v>
      </c>
      <c r="P97" s="98">
        <v>73.599999999999994</v>
      </c>
      <c r="Q97" s="99">
        <f>P97-S97</f>
        <v>-4.6000000000000085</v>
      </c>
      <c r="R97" s="97">
        <v>170632</v>
      </c>
      <c r="S97" s="98">
        <v>78.2</v>
      </c>
    </row>
    <row r="98" spans="1:19" ht="26.1" customHeight="1" x14ac:dyDescent="0.15">
      <c r="A98" s="192"/>
      <c r="B98" s="49" t="s">
        <v>90</v>
      </c>
      <c r="C98" s="82">
        <f>'2-4-1'!V187</f>
        <v>56997.224164610663</v>
      </c>
      <c r="D98" s="83">
        <f>'2-4-1'!W187</f>
        <v>18.65928906761561</v>
      </c>
      <c r="E98" s="84">
        <f t="shared" ref="E98:E100" si="24">D98-G98</f>
        <v>-7.305732987595448E-2</v>
      </c>
      <c r="F98" s="82">
        <v>28380.147045568374</v>
      </c>
      <c r="G98" s="83">
        <v>18.732346397491565</v>
      </c>
      <c r="H98" s="84">
        <f>G98-J98</f>
        <v>2.1624298247794833</v>
      </c>
      <c r="I98" s="82">
        <v>28957.331077977793</v>
      </c>
      <c r="J98" s="83">
        <v>16.569916572712081</v>
      </c>
      <c r="K98" s="84">
        <f>J98-M98</f>
        <v>-1.8300834272879172</v>
      </c>
      <c r="L98" s="82">
        <v>30771.87</v>
      </c>
      <c r="M98" s="83">
        <v>18.399999999999999</v>
      </c>
      <c r="N98" s="84">
        <f>M98-P98</f>
        <v>-0.90000000000000213</v>
      </c>
      <c r="O98" s="82">
        <v>34938.19</v>
      </c>
      <c r="P98" s="83">
        <v>19.3</v>
      </c>
      <c r="Q98" s="84">
        <f>P98-S98</f>
        <v>2.8000000000000007</v>
      </c>
      <c r="R98" s="82">
        <v>35971</v>
      </c>
      <c r="S98" s="83">
        <v>16.5</v>
      </c>
    </row>
    <row r="99" spans="1:19" ht="26.1" customHeight="1" x14ac:dyDescent="0.15">
      <c r="A99" s="192"/>
      <c r="B99" s="49" t="s">
        <v>91</v>
      </c>
      <c r="C99" s="82">
        <f>'2-4-1'!V188</f>
        <v>16224.815417445927</v>
      </c>
      <c r="D99" s="83">
        <f>'2-4-1'!W188</f>
        <v>5.3115485074938462</v>
      </c>
      <c r="E99" s="84">
        <f t="shared" si="24"/>
        <v>-0.90309349869895428</v>
      </c>
      <c r="F99" s="82">
        <v>9415.3957133173462</v>
      </c>
      <c r="G99" s="83">
        <v>6.2146420061928005</v>
      </c>
      <c r="H99" s="84">
        <f>G99-J99</f>
        <v>1.6264865212656581</v>
      </c>
      <c r="I99" s="82">
        <v>8018.1898823241345</v>
      </c>
      <c r="J99" s="83">
        <v>4.5881554849271424</v>
      </c>
      <c r="K99" s="84">
        <f>J99-M99</f>
        <v>-1.2118445150728574</v>
      </c>
      <c r="L99" s="82">
        <v>9637.1200000000008</v>
      </c>
      <c r="M99" s="83">
        <v>5.8</v>
      </c>
      <c r="N99" s="84">
        <f>M99-P99</f>
        <v>0</v>
      </c>
      <c r="O99" s="82">
        <v>10489.38</v>
      </c>
      <c r="P99" s="83">
        <v>5.8</v>
      </c>
      <c r="Q99" s="84">
        <f>P99-S99</f>
        <v>1.7000000000000002</v>
      </c>
      <c r="R99" s="82">
        <v>9001</v>
      </c>
      <c r="S99" s="83">
        <v>4.0999999999999996</v>
      </c>
    </row>
    <row r="100" spans="1:19" ht="26.1" customHeight="1" x14ac:dyDescent="0.15">
      <c r="A100" s="100"/>
      <c r="B100" s="52" t="s">
        <v>92</v>
      </c>
      <c r="C100" s="86">
        <f>'2-4-1'!V189</f>
        <v>2568.8691545350498</v>
      </c>
      <c r="D100" s="87">
        <f>'2-4-1'!W189</f>
        <v>0.8409755533518134</v>
      </c>
      <c r="E100" s="88">
        <f t="shared" si="24"/>
        <v>-0.12406072511211963</v>
      </c>
      <c r="F100" s="86">
        <v>1462.0630489078494</v>
      </c>
      <c r="G100" s="87">
        <v>0.96503627846393303</v>
      </c>
      <c r="H100" s="88">
        <f>G100-J100</f>
        <v>-0.37169756378458074</v>
      </c>
      <c r="I100" s="86">
        <v>2336.0554812251526</v>
      </c>
      <c r="J100" s="87">
        <v>1.3367338422485138</v>
      </c>
      <c r="K100" s="88">
        <f>J100-M100</f>
        <v>-6.3266157751486141E-2</v>
      </c>
      <c r="L100" s="86">
        <v>2420.6799999999998</v>
      </c>
      <c r="M100" s="87">
        <v>1.4</v>
      </c>
      <c r="N100" s="88">
        <f>M100-P100</f>
        <v>0</v>
      </c>
      <c r="O100" s="86">
        <v>2505.63</v>
      </c>
      <c r="P100" s="87">
        <v>1.4</v>
      </c>
      <c r="Q100" s="88">
        <f>P100-S100</f>
        <v>0.19999999999999996</v>
      </c>
      <c r="R100" s="86">
        <v>2560</v>
      </c>
      <c r="S100" s="87">
        <v>1.2</v>
      </c>
    </row>
    <row r="101" spans="1:19" ht="26.1" customHeight="1" x14ac:dyDescent="0.15">
      <c r="A101" s="101"/>
      <c r="B101" s="102"/>
      <c r="C101" s="103">
        <f>'2-4-1'!V190</f>
        <v>305463</v>
      </c>
      <c r="D101" s="91">
        <f>'2-4-1'!W190</f>
        <v>100</v>
      </c>
      <c r="E101" s="92" t="s">
        <v>13</v>
      </c>
      <c r="F101" s="103">
        <v>151503.4285793943</v>
      </c>
      <c r="G101" s="91">
        <v>100</v>
      </c>
      <c r="H101" s="92" t="s">
        <v>13</v>
      </c>
      <c r="I101" s="103">
        <v>174758.46031515778</v>
      </c>
      <c r="J101" s="91">
        <v>100</v>
      </c>
      <c r="K101" s="92" t="s">
        <v>13</v>
      </c>
      <c r="L101" s="103">
        <v>167424.34</v>
      </c>
      <c r="M101" s="91">
        <v>100</v>
      </c>
      <c r="N101" s="92" t="s">
        <v>13</v>
      </c>
      <c r="O101" s="103">
        <v>181460.18</v>
      </c>
      <c r="P101" s="91">
        <v>100</v>
      </c>
      <c r="Q101" s="92" t="s">
        <v>13</v>
      </c>
      <c r="R101" s="103">
        <v>218164</v>
      </c>
      <c r="S101" s="91">
        <v>100</v>
      </c>
    </row>
    <row r="102" spans="1:19" x14ac:dyDescent="0.15">
      <c r="P102" s="43" t="str">
        <f>SUBSTITUTE('2-4-1'!P192,"2．","（注）")</f>
        <v/>
      </c>
    </row>
  </sheetData>
  <mergeCells count="36">
    <mergeCell ref="A92:A95"/>
    <mergeCell ref="A97:A99"/>
    <mergeCell ref="R65:S65"/>
    <mergeCell ref="A67:A70"/>
    <mergeCell ref="A72:A75"/>
    <mergeCell ref="A77:A80"/>
    <mergeCell ref="A82:A85"/>
    <mergeCell ref="A87:A90"/>
    <mergeCell ref="A65:A66"/>
    <mergeCell ref="C65:D65"/>
    <mergeCell ref="F65:G65"/>
    <mergeCell ref="I65:J65"/>
    <mergeCell ref="L65:M65"/>
    <mergeCell ref="O65:P65"/>
    <mergeCell ref="A56:A59"/>
    <mergeCell ref="S5:T5"/>
    <mergeCell ref="A6:A9"/>
    <mergeCell ref="A11:A14"/>
    <mergeCell ref="A16:A19"/>
    <mergeCell ref="A21:A24"/>
    <mergeCell ref="A26:A29"/>
    <mergeCell ref="C4:D5"/>
    <mergeCell ref="E4:T4"/>
    <mergeCell ref="A31:A34"/>
    <mergeCell ref="A36:A39"/>
    <mergeCell ref="A41:A44"/>
    <mergeCell ref="A46:A49"/>
    <mergeCell ref="A51:A54"/>
    <mergeCell ref="U4:V5"/>
    <mergeCell ref="E5:F5"/>
    <mergeCell ref="G5:H5"/>
    <mergeCell ref="I5:J5"/>
    <mergeCell ref="K5:L5"/>
    <mergeCell ref="M5:N5"/>
    <mergeCell ref="O5:P5"/>
    <mergeCell ref="Q5:R5"/>
  </mergeCells>
  <phoneticPr fontId="4"/>
  <pageMargins left="0.59055118110236227" right="0.59055118110236227" top="0.98425196850393704" bottom="0.98425196850393704" header="0.51181102362204722" footer="0.51181102362204722"/>
  <pageSetup paperSize="9" scale="2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3">
    <pageSetUpPr fitToPage="1"/>
  </sheetPr>
  <dimension ref="A1:W42"/>
  <sheetViews>
    <sheetView showZeros="0" zoomScale="85" zoomScaleNormal="85" workbookViewId="0"/>
  </sheetViews>
  <sheetFormatPr defaultColWidth="8.875" defaultRowHeight="13.5" x14ac:dyDescent="0.15"/>
  <cols>
    <col min="1" max="1" width="9.625" style="2" customWidth="1"/>
    <col min="2" max="2" width="5.25" style="9" customWidth="1"/>
    <col min="3" max="3" width="15.625" style="2" customWidth="1"/>
    <col min="4" max="4" width="6.625" style="7" customWidth="1"/>
    <col min="5" max="5" width="6.375" style="8" customWidth="1"/>
    <col min="6" max="6" width="6.625" style="7" customWidth="1"/>
    <col min="7" max="7" width="6.375" style="8" customWidth="1"/>
    <col min="8" max="8" width="6.625" style="7" customWidth="1"/>
    <col min="9" max="9" width="6.375" style="8" customWidth="1"/>
    <col min="10" max="10" width="6.625" style="7" customWidth="1"/>
    <col min="11" max="11" width="6.375" style="8" customWidth="1"/>
    <col min="12" max="12" width="6.625" style="7" customWidth="1"/>
    <col min="13" max="13" width="6.375" style="8" customWidth="1"/>
    <col min="14" max="14" width="6.625" style="7" customWidth="1"/>
    <col min="15" max="15" width="6.375" style="8" customWidth="1"/>
    <col min="16" max="16" width="6.625" style="7" customWidth="1"/>
    <col min="17" max="19" width="6.375" style="8" customWidth="1"/>
    <col min="20" max="20" width="6.625" style="8" customWidth="1"/>
    <col min="21" max="21" width="6.375" style="7" customWidth="1"/>
    <col min="22" max="22" width="7.375" style="8" customWidth="1"/>
    <col min="23" max="23" width="6.375" style="7" customWidth="1"/>
    <col min="24" max="16384" width="8.875" style="2"/>
  </cols>
  <sheetData>
    <row r="1" spans="1:23" ht="17.25" customHeight="1" x14ac:dyDescent="0.15">
      <c r="A1" s="1" t="s">
        <v>95</v>
      </c>
      <c r="B1" s="2"/>
    </row>
    <row r="2" spans="1:23" ht="17.25" customHeight="1" x14ac:dyDescent="0.15"/>
    <row r="3" spans="1:23" s="10" customFormat="1" x14ac:dyDescent="0.15">
      <c r="B3" s="9"/>
      <c r="C3" s="2"/>
      <c r="W3" s="11" t="s">
        <v>22</v>
      </c>
    </row>
    <row r="4" spans="1:23" s="10" customFormat="1" ht="20.100000000000001" customHeight="1" x14ac:dyDescent="0.15">
      <c r="A4" s="12"/>
      <c r="B4" s="22"/>
      <c r="C4" s="3" t="s">
        <v>6</v>
      </c>
      <c r="D4" s="148" t="s">
        <v>23</v>
      </c>
      <c r="E4" s="149"/>
      <c r="F4" s="150" t="s">
        <v>21</v>
      </c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2"/>
      <c r="V4" s="148" t="s">
        <v>96</v>
      </c>
      <c r="W4" s="149"/>
    </row>
    <row r="5" spans="1:23" s="10" customFormat="1" ht="39.950000000000003" customHeight="1" x14ac:dyDescent="0.15">
      <c r="A5" s="104" t="s">
        <v>15</v>
      </c>
      <c r="B5" s="105" t="s">
        <v>97</v>
      </c>
      <c r="C5" s="23" t="s">
        <v>55</v>
      </c>
      <c r="D5" s="158"/>
      <c r="E5" s="159"/>
      <c r="F5" s="155" t="s">
        <v>24</v>
      </c>
      <c r="G5" s="154"/>
      <c r="H5" s="155" t="s">
        <v>98</v>
      </c>
      <c r="I5" s="154"/>
      <c r="J5" s="155" t="s">
        <v>99</v>
      </c>
      <c r="K5" s="154"/>
      <c r="L5" s="155" t="s">
        <v>100</v>
      </c>
      <c r="M5" s="154"/>
      <c r="N5" s="155" t="s">
        <v>101</v>
      </c>
      <c r="O5" s="154"/>
      <c r="P5" s="155" t="s">
        <v>102</v>
      </c>
      <c r="Q5" s="154"/>
      <c r="R5" s="155" t="s">
        <v>103</v>
      </c>
      <c r="S5" s="154"/>
      <c r="T5" s="156" t="s">
        <v>53</v>
      </c>
      <c r="U5" s="157"/>
      <c r="V5" s="144"/>
      <c r="W5" s="145"/>
    </row>
    <row r="6" spans="1:23" s="10" customFormat="1" ht="21.95" customHeight="1" x14ac:dyDescent="0.15">
      <c r="A6" s="106" t="s">
        <v>104</v>
      </c>
      <c r="B6" s="195"/>
      <c r="C6" s="6" t="s">
        <v>60</v>
      </c>
      <c r="D6" s="122">
        <v>5126.51953125</v>
      </c>
      <c r="E6" s="121">
        <v>93.103448275862064</v>
      </c>
      <c r="F6" s="122">
        <v>8305.5488372093023</v>
      </c>
      <c r="G6" s="121">
        <v>90.697674418604663</v>
      </c>
      <c r="H6" s="122">
        <v>6097.4117647058829</v>
      </c>
      <c r="I6" s="121">
        <v>89.361702127659569</v>
      </c>
      <c r="J6" s="122">
        <v>7199.1667731629386</v>
      </c>
      <c r="K6" s="121">
        <v>81.097560975609753</v>
      </c>
      <c r="L6" s="122">
        <v>1428.389249304912</v>
      </c>
      <c r="M6" s="121">
        <v>77.952755905511822</v>
      </c>
      <c r="N6" s="122">
        <v>509.72752043596734</v>
      </c>
      <c r="O6" s="121">
        <v>67.708333333333343</v>
      </c>
      <c r="P6" s="122">
        <v>99.814960629921259</v>
      </c>
      <c r="Q6" s="121">
        <v>55.102040816326522</v>
      </c>
      <c r="R6" s="122">
        <v>4.6896551724137927</v>
      </c>
      <c r="S6" s="121">
        <v>28.571428571428569</v>
      </c>
      <c r="T6" s="122">
        <v>0</v>
      </c>
      <c r="U6" s="121">
        <v>0</v>
      </c>
      <c r="V6" s="122">
        <v>28771.26829187134</v>
      </c>
      <c r="W6" s="121">
        <v>86.760925136110316</v>
      </c>
    </row>
    <row r="7" spans="1:23" s="10" customFormat="1" ht="21.95" customHeight="1" x14ac:dyDescent="0.15">
      <c r="A7" s="107"/>
      <c r="B7" s="196"/>
      <c r="C7" s="4" t="s">
        <v>61</v>
      </c>
      <c r="D7" s="119">
        <v>379.7421875</v>
      </c>
      <c r="E7" s="120">
        <v>6.8965517241379306</v>
      </c>
      <c r="F7" s="119">
        <v>851.85116279069769</v>
      </c>
      <c r="G7" s="120">
        <v>9.3023255813953494</v>
      </c>
      <c r="H7" s="119">
        <v>580.70588235294122</v>
      </c>
      <c r="I7" s="120">
        <v>8.5106382978723403</v>
      </c>
      <c r="J7" s="119">
        <v>1190.8396166134185</v>
      </c>
      <c r="K7" s="120">
        <v>13.414634146341461</v>
      </c>
      <c r="L7" s="119">
        <v>302.99165894346618</v>
      </c>
      <c r="M7" s="120">
        <v>16.535433070866144</v>
      </c>
      <c r="N7" s="119">
        <v>117.62942779291554</v>
      </c>
      <c r="O7" s="120">
        <v>15.625</v>
      </c>
      <c r="P7" s="119">
        <v>48.059055118110237</v>
      </c>
      <c r="Q7" s="120">
        <v>26.530612244897956</v>
      </c>
      <c r="R7" s="119">
        <v>4.6896551724137927</v>
      </c>
      <c r="S7" s="120">
        <v>28.571428571428569</v>
      </c>
      <c r="T7" s="119">
        <v>0</v>
      </c>
      <c r="U7" s="120">
        <v>0</v>
      </c>
      <c r="V7" s="119">
        <v>3476.5086462839636</v>
      </c>
      <c r="W7" s="120">
        <v>10.483552665646666</v>
      </c>
    </row>
    <row r="8" spans="1:23" s="10" customFormat="1" ht="21.95" customHeight="1" x14ac:dyDescent="0.15">
      <c r="A8" s="107"/>
      <c r="B8" s="197"/>
      <c r="C8" s="4" t="s">
        <v>62</v>
      </c>
      <c r="D8" s="119">
        <v>0</v>
      </c>
      <c r="E8" s="120">
        <v>0</v>
      </c>
      <c r="F8" s="119">
        <v>0</v>
      </c>
      <c r="G8" s="120">
        <v>0</v>
      </c>
      <c r="H8" s="119">
        <v>145.1764705882353</v>
      </c>
      <c r="I8" s="120">
        <v>2.1276595744680851</v>
      </c>
      <c r="J8" s="119">
        <v>433.03258785942489</v>
      </c>
      <c r="K8" s="120">
        <v>4.8780487804878048</v>
      </c>
      <c r="L8" s="119">
        <v>72.140871177015754</v>
      </c>
      <c r="M8" s="120">
        <v>3.9370078740157481</v>
      </c>
      <c r="N8" s="119">
        <v>62.735694822888284</v>
      </c>
      <c r="O8" s="120">
        <v>8.3333333333333339</v>
      </c>
      <c r="P8" s="119">
        <v>29.5748031496063</v>
      </c>
      <c r="Q8" s="120">
        <v>16.326530612244898</v>
      </c>
      <c r="R8" s="119">
        <v>4.6896551724137927</v>
      </c>
      <c r="S8" s="120">
        <v>28.571428571428569</v>
      </c>
      <c r="T8" s="119">
        <v>5.8644067796610173</v>
      </c>
      <c r="U8" s="120">
        <v>40</v>
      </c>
      <c r="V8" s="119">
        <v>753.2144895492454</v>
      </c>
      <c r="W8" s="120">
        <v>2.2713488079939332</v>
      </c>
    </row>
    <row r="9" spans="1:23" s="10" customFormat="1" ht="21.95" customHeight="1" x14ac:dyDescent="0.15">
      <c r="A9" s="107"/>
      <c r="B9" s="31"/>
      <c r="C9" s="5" t="s">
        <v>63</v>
      </c>
      <c r="D9" s="123">
        <v>0</v>
      </c>
      <c r="E9" s="124">
        <v>0</v>
      </c>
      <c r="F9" s="123">
        <v>0</v>
      </c>
      <c r="G9" s="124">
        <v>0</v>
      </c>
      <c r="H9" s="123">
        <v>0</v>
      </c>
      <c r="I9" s="124">
        <v>0</v>
      </c>
      <c r="J9" s="123">
        <v>54.129073482428112</v>
      </c>
      <c r="K9" s="124">
        <v>0.6097560975609756</v>
      </c>
      <c r="L9" s="123">
        <v>28.856348470806303</v>
      </c>
      <c r="M9" s="124">
        <v>1.5748031496062991</v>
      </c>
      <c r="N9" s="123">
        <v>62.735694822888284</v>
      </c>
      <c r="O9" s="124">
        <v>8.3333333333333339</v>
      </c>
      <c r="P9" s="123">
        <v>3.6968503937007875</v>
      </c>
      <c r="Q9" s="124">
        <v>2.0408163265306123</v>
      </c>
      <c r="R9" s="123">
        <v>2.3448275862068964</v>
      </c>
      <c r="S9" s="124">
        <v>14.285714285714285</v>
      </c>
      <c r="T9" s="123">
        <v>8.796610169491526</v>
      </c>
      <c r="U9" s="124">
        <v>60</v>
      </c>
      <c r="V9" s="123">
        <v>160.5594049255219</v>
      </c>
      <c r="W9" s="124">
        <v>0.48417339024909473</v>
      </c>
    </row>
    <row r="10" spans="1:23" s="10" customFormat="1" ht="21.95" customHeight="1" x14ac:dyDescent="0.15">
      <c r="A10" s="108"/>
      <c r="B10" s="35"/>
      <c r="C10" s="27" t="s">
        <v>32</v>
      </c>
      <c r="D10" s="115">
        <v>5506.26171875</v>
      </c>
      <c r="E10" s="116">
        <v>100</v>
      </c>
      <c r="F10" s="115">
        <v>9157.4</v>
      </c>
      <c r="G10" s="116">
        <v>100.00000000000001</v>
      </c>
      <c r="H10" s="115">
        <v>6823.2941176470595</v>
      </c>
      <c r="I10" s="116">
        <v>100</v>
      </c>
      <c r="J10" s="115">
        <v>8877.1680511182112</v>
      </c>
      <c r="K10" s="116">
        <v>99.999999999999986</v>
      </c>
      <c r="L10" s="115">
        <v>1832.3781278962001</v>
      </c>
      <c r="M10" s="116">
        <v>100.00000000000001</v>
      </c>
      <c r="N10" s="115">
        <v>752.82833787465938</v>
      </c>
      <c r="O10" s="116">
        <v>100</v>
      </c>
      <c r="P10" s="115">
        <v>181.14566929133861</v>
      </c>
      <c r="Q10" s="116">
        <v>99.999999999999986</v>
      </c>
      <c r="R10" s="115">
        <v>16.413793103448274</v>
      </c>
      <c r="S10" s="116">
        <v>100</v>
      </c>
      <c r="T10" s="115">
        <v>14.661016949152543</v>
      </c>
      <c r="U10" s="116">
        <v>100</v>
      </c>
      <c r="V10" s="115">
        <v>33161.55083263007</v>
      </c>
      <c r="W10" s="116">
        <v>100.00000000000001</v>
      </c>
    </row>
    <row r="11" spans="1:23" s="10" customFormat="1" ht="21.95" customHeight="1" x14ac:dyDescent="0.15">
      <c r="A11" s="109" t="s">
        <v>16</v>
      </c>
      <c r="B11" s="110"/>
      <c r="C11" s="6" t="s">
        <v>60</v>
      </c>
      <c r="D11" s="122">
        <v>7974.5859375</v>
      </c>
      <c r="E11" s="121">
        <v>97.674418604651152</v>
      </c>
      <c r="F11" s="122">
        <v>10648.139534883721</v>
      </c>
      <c r="G11" s="121">
        <v>85.470085470085479</v>
      </c>
      <c r="H11" s="122">
        <v>8565.4117647058829</v>
      </c>
      <c r="I11" s="121">
        <v>88.721804511278194</v>
      </c>
      <c r="J11" s="122">
        <v>18024.981469648563</v>
      </c>
      <c r="K11" s="121">
        <v>79.665071770334933</v>
      </c>
      <c r="L11" s="122">
        <v>3693.6126042632068</v>
      </c>
      <c r="M11" s="121">
        <v>77.108433734939766</v>
      </c>
      <c r="N11" s="122">
        <v>1356.6594005449592</v>
      </c>
      <c r="O11" s="121">
        <v>63.837638376383779</v>
      </c>
      <c r="P11" s="122">
        <v>147.8740157480315</v>
      </c>
      <c r="Q11" s="121">
        <v>34.188034188034187</v>
      </c>
      <c r="R11" s="122">
        <v>7.0344827586206886</v>
      </c>
      <c r="S11" s="121">
        <v>8.5714285714285712</v>
      </c>
      <c r="T11" s="122">
        <v>0</v>
      </c>
      <c r="U11" s="121">
        <v>0</v>
      </c>
      <c r="V11" s="122">
        <v>50418.299210052988</v>
      </c>
      <c r="W11" s="121">
        <v>83.408755640915857</v>
      </c>
    </row>
    <row r="12" spans="1:23" s="10" customFormat="1" ht="21.95" customHeight="1" x14ac:dyDescent="0.15">
      <c r="A12" s="111" t="s">
        <v>19</v>
      </c>
      <c r="B12" s="112"/>
      <c r="C12" s="4" t="s">
        <v>61</v>
      </c>
      <c r="D12" s="119">
        <v>189.87109375</v>
      </c>
      <c r="E12" s="120">
        <v>2.3255813953488373</v>
      </c>
      <c r="F12" s="119">
        <v>1703.7023255813954</v>
      </c>
      <c r="G12" s="120">
        <v>13.675213675213676</v>
      </c>
      <c r="H12" s="119">
        <v>871.05882352941182</v>
      </c>
      <c r="I12" s="120">
        <v>9.0225563909774422</v>
      </c>
      <c r="J12" s="119">
        <v>3410.1316293929713</v>
      </c>
      <c r="K12" s="120">
        <v>15.07177033492823</v>
      </c>
      <c r="L12" s="119">
        <v>721.40871177015754</v>
      </c>
      <c r="M12" s="120">
        <v>15.060240963855422</v>
      </c>
      <c r="N12" s="119">
        <v>415.62397820163488</v>
      </c>
      <c r="O12" s="120">
        <v>19.55719557195572</v>
      </c>
      <c r="P12" s="119">
        <v>121.99606299212599</v>
      </c>
      <c r="Q12" s="120">
        <v>28.205128205128204</v>
      </c>
      <c r="R12" s="119">
        <v>14.068965517241377</v>
      </c>
      <c r="S12" s="120">
        <v>17.142857142857142</v>
      </c>
      <c r="T12" s="119">
        <v>0</v>
      </c>
      <c r="U12" s="120">
        <v>0</v>
      </c>
      <c r="V12" s="119">
        <v>7447.8615907349376</v>
      </c>
      <c r="W12" s="120">
        <v>12.321257900447142</v>
      </c>
    </row>
    <row r="13" spans="1:23" s="10" customFormat="1" ht="21.95" customHeight="1" x14ac:dyDescent="0.15">
      <c r="A13" s="111"/>
      <c r="B13" s="113"/>
      <c r="C13" s="4" t="s">
        <v>62</v>
      </c>
      <c r="D13" s="119">
        <v>0</v>
      </c>
      <c r="E13" s="120">
        <v>0</v>
      </c>
      <c r="F13" s="119">
        <v>106.48139534883721</v>
      </c>
      <c r="G13" s="120">
        <v>0.85470085470085477</v>
      </c>
      <c r="H13" s="119">
        <v>145.1764705882353</v>
      </c>
      <c r="I13" s="120">
        <v>1.5037593984962405</v>
      </c>
      <c r="J13" s="119">
        <v>974.32332268370601</v>
      </c>
      <c r="K13" s="120">
        <v>4.3062200956937797</v>
      </c>
      <c r="L13" s="119">
        <v>302.99165894346618</v>
      </c>
      <c r="M13" s="120">
        <v>6.3253012048192776</v>
      </c>
      <c r="N13" s="119">
        <v>243.1008174386921</v>
      </c>
      <c r="O13" s="120">
        <v>11.439114391143914</v>
      </c>
      <c r="P13" s="119">
        <v>99.814960629921259</v>
      </c>
      <c r="Q13" s="120">
        <v>23.076923076923077</v>
      </c>
      <c r="R13" s="119">
        <v>32.827586206896548</v>
      </c>
      <c r="S13" s="120">
        <v>40</v>
      </c>
      <c r="T13" s="119">
        <v>26.389830508474578</v>
      </c>
      <c r="U13" s="120">
        <v>23.076923076923077</v>
      </c>
      <c r="V13" s="119">
        <v>1931.106042348229</v>
      </c>
      <c r="W13" s="120">
        <v>3.1946962616066048</v>
      </c>
    </row>
    <row r="14" spans="1:23" s="10" customFormat="1" ht="21.95" customHeight="1" x14ac:dyDescent="0.15">
      <c r="A14" s="107"/>
      <c r="B14" s="31"/>
      <c r="C14" s="5" t="s">
        <v>63</v>
      </c>
      <c r="D14" s="123">
        <v>0</v>
      </c>
      <c r="E14" s="124">
        <v>0</v>
      </c>
      <c r="F14" s="123">
        <v>0</v>
      </c>
      <c r="G14" s="124">
        <v>0</v>
      </c>
      <c r="H14" s="123">
        <v>72.588235294117652</v>
      </c>
      <c r="I14" s="124">
        <v>0.75187969924812026</v>
      </c>
      <c r="J14" s="123">
        <v>216.51629392971245</v>
      </c>
      <c r="K14" s="124">
        <v>0.9569377990430622</v>
      </c>
      <c r="L14" s="123">
        <v>72.140871177015754</v>
      </c>
      <c r="M14" s="124">
        <v>1.5060240963855422</v>
      </c>
      <c r="N14" s="123">
        <v>109.7874659400545</v>
      </c>
      <c r="O14" s="124">
        <v>5.1660516605166062</v>
      </c>
      <c r="P14" s="123">
        <v>62.846456692913385</v>
      </c>
      <c r="Q14" s="124">
        <v>14.529914529914532</v>
      </c>
      <c r="R14" s="123">
        <v>28.137931034482754</v>
      </c>
      <c r="S14" s="124">
        <v>34.285714285714285</v>
      </c>
      <c r="T14" s="123">
        <v>87.966101694915267</v>
      </c>
      <c r="U14" s="124">
        <v>76.923076923076934</v>
      </c>
      <c r="V14" s="123">
        <v>649.98335576321188</v>
      </c>
      <c r="W14" s="124">
        <v>1.0752901970304134</v>
      </c>
    </row>
    <row r="15" spans="1:23" s="10" customFormat="1" ht="21.95" customHeight="1" x14ac:dyDescent="0.15">
      <c r="A15" s="108"/>
      <c r="B15" s="35"/>
      <c r="C15" s="27" t="s">
        <v>32</v>
      </c>
      <c r="D15" s="115">
        <v>8164.45703125</v>
      </c>
      <c r="E15" s="116">
        <v>99.999999999999986</v>
      </c>
      <c r="F15" s="115">
        <v>12458.323255813953</v>
      </c>
      <c r="G15" s="116">
        <v>100.00000000000001</v>
      </c>
      <c r="H15" s="115">
        <v>9654.2352941176487</v>
      </c>
      <c r="I15" s="116">
        <v>100</v>
      </c>
      <c r="J15" s="115">
        <v>22625.952715654952</v>
      </c>
      <c r="K15" s="116">
        <v>100</v>
      </c>
      <c r="L15" s="115">
        <v>4790.1538461538457</v>
      </c>
      <c r="M15" s="116">
        <v>100.00000000000001</v>
      </c>
      <c r="N15" s="115">
        <v>2125.1716621253404</v>
      </c>
      <c r="O15" s="116">
        <v>100.00000000000001</v>
      </c>
      <c r="P15" s="115">
        <v>432.53149606299212</v>
      </c>
      <c r="Q15" s="116">
        <v>100</v>
      </c>
      <c r="R15" s="115">
        <v>82.068965517241367</v>
      </c>
      <c r="S15" s="116">
        <v>100</v>
      </c>
      <c r="T15" s="115">
        <v>114.35593220338984</v>
      </c>
      <c r="U15" s="116">
        <v>100.00000000000001</v>
      </c>
      <c r="V15" s="115">
        <v>60447.250198899361</v>
      </c>
      <c r="W15" s="116">
        <v>100.00000000000001</v>
      </c>
    </row>
    <row r="16" spans="1:23" ht="21.95" customHeight="1" x14ac:dyDescent="0.15">
      <c r="A16" s="114" t="s">
        <v>20</v>
      </c>
      <c r="B16" s="195" t="s">
        <v>17</v>
      </c>
      <c r="C16" s="6" t="s">
        <v>60</v>
      </c>
      <c r="D16" s="122">
        <v>20695.94921875</v>
      </c>
      <c r="E16" s="121">
        <v>85.826771653543304</v>
      </c>
      <c r="F16" s="122">
        <v>32050.9</v>
      </c>
      <c r="G16" s="121">
        <v>73.058252427184485</v>
      </c>
      <c r="H16" s="122">
        <v>20905.411764705885</v>
      </c>
      <c r="I16" s="121">
        <v>74.035989717223643</v>
      </c>
      <c r="J16" s="122">
        <v>22788.339936102235</v>
      </c>
      <c r="K16" s="121">
        <v>57.278911564625858</v>
      </c>
      <c r="L16" s="122">
        <v>3029.916589434662</v>
      </c>
      <c r="M16" s="121">
        <v>42.084168336673351</v>
      </c>
      <c r="N16" s="122">
        <v>768.51226158038151</v>
      </c>
      <c r="O16" s="121">
        <v>32.996632996633004</v>
      </c>
      <c r="P16" s="122">
        <v>55.452755905511815</v>
      </c>
      <c r="Q16" s="121">
        <v>18.292682926829272</v>
      </c>
      <c r="R16" s="122">
        <v>4.6896551724137927</v>
      </c>
      <c r="S16" s="121">
        <v>12.500000000000004</v>
      </c>
      <c r="T16" s="122">
        <v>0</v>
      </c>
      <c r="U16" s="121">
        <v>0</v>
      </c>
      <c r="V16" s="122">
        <v>100299.1721816511</v>
      </c>
      <c r="W16" s="121">
        <v>68.736188198198334</v>
      </c>
    </row>
    <row r="17" spans="1:23" ht="21.95" customHeight="1" x14ac:dyDescent="0.15">
      <c r="A17" s="24" t="s">
        <v>105</v>
      </c>
      <c r="B17" s="198"/>
      <c r="C17" s="4" t="s">
        <v>61</v>
      </c>
      <c r="D17" s="119">
        <v>3037.9375</v>
      </c>
      <c r="E17" s="120">
        <v>12.598425196850393</v>
      </c>
      <c r="F17" s="119">
        <v>9370.3627906976744</v>
      </c>
      <c r="G17" s="120">
        <v>21.359223300970875</v>
      </c>
      <c r="H17" s="119">
        <v>6097.4117647058829</v>
      </c>
      <c r="I17" s="120">
        <v>21.59383033419023</v>
      </c>
      <c r="J17" s="119">
        <v>11637.750798722043</v>
      </c>
      <c r="K17" s="120">
        <v>29.251700680272112</v>
      </c>
      <c r="L17" s="119">
        <v>2597.0713623725674</v>
      </c>
      <c r="M17" s="120">
        <v>36.072144288577157</v>
      </c>
      <c r="N17" s="119">
        <v>854.7738419618529</v>
      </c>
      <c r="O17" s="120">
        <v>36.700336700336706</v>
      </c>
      <c r="P17" s="119">
        <v>73.937007874015748</v>
      </c>
      <c r="Q17" s="120">
        <v>24.390243902439028</v>
      </c>
      <c r="R17" s="119">
        <v>4.6896551724137927</v>
      </c>
      <c r="S17" s="120">
        <v>12.500000000000004</v>
      </c>
      <c r="T17" s="119">
        <v>8.796610169491526</v>
      </c>
      <c r="U17" s="120">
        <v>20</v>
      </c>
      <c r="V17" s="119">
        <v>33682.731331675946</v>
      </c>
      <c r="W17" s="120">
        <v>23.083167183577018</v>
      </c>
    </row>
    <row r="18" spans="1:23" ht="21.95" customHeight="1" x14ac:dyDescent="0.15">
      <c r="A18" s="24"/>
      <c r="B18" s="30"/>
      <c r="C18" s="4" t="s">
        <v>62</v>
      </c>
      <c r="D18" s="119">
        <v>379.7421875</v>
      </c>
      <c r="E18" s="120">
        <v>1.5748031496062991</v>
      </c>
      <c r="F18" s="119">
        <v>2129.6279069767443</v>
      </c>
      <c r="G18" s="120">
        <v>4.8543689320388355</v>
      </c>
      <c r="H18" s="119">
        <v>1016.2352941176471</v>
      </c>
      <c r="I18" s="120">
        <v>3.5989717223650382</v>
      </c>
      <c r="J18" s="119">
        <v>4438.5840255591047</v>
      </c>
      <c r="K18" s="120">
        <v>11.156462585034015</v>
      </c>
      <c r="L18" s="119">
        <v>1240.822984244671</v>
      </c>
      <c r="M18" s="120">
        <v>17.234468937875754</v>
      </c>
      <c r="N18" s="119">
        <v>501.88555858310627</v>
      </c>
      <c r="O18" s="120">
        <v>21.54882154882155</v>
      </c>
      <c r="P18" s="119">
        <v>96.118110236220474</v>
      </c>
      <c r="Q18" s="120">
        <v>31.707317073170739</v>
      </c>
      <c r="R18" s="119">
        <v>14.068965517241377</v>
      </c>
      <c r="S18" s="120">
        <v>37.500000000000007</v>
      </c>
      <c r="T18" s="119">
        <v>11.728813559322035</v>
      </c>
      <c r="U18" s="120">
        <v>26.666666666666668</v>
      </c>
      <c r="V18" s="119">
        <v>9828.8138462940569</v>
      </c>
      <c r="W18" s="120">
        <v>6.7358003422038255</v>
      </c>
    </row>
    <row r="19" spans="1:23" ht="21.95" customHeight="1" x14ac:dyDescent="0.15">
      <c r="A19" s="32"/>
      <c r="B19" s="31"/>
      <c r="C19" s="5" t="s">
        <v>63</v>
      </c>
      <c r="D19" s="123">
        <v>0</v>
      </c>
      <c r="E19" s="124">
        <v>0</v>
      </c>
      <c r="F19" s="123">
        <v>319.44418604651162</v>
      </c>
      <c r="G19" s="124">
        <v>0.72815533980582525</v>
      </c>
      <c r="H19" s="123">
        <v>217.76470588235296</v>
      </c>
      <c r="I19" s="124">
        <v>0.77120822622107954</v>
      </c>
      <c r="J19" s="123">
        <v>920.1942492012779</v>
      </c>
      <c r="K19" s="124">
        <v>2.3129251700680276</v>
      </c>
      <c r="L19" s="123">
        <v>331.8480074142725</v>
      </c>
      <c r="M19" s="124">
        <v>4.6092184368737481</v>
      </c>
      <c r="N19" s="123">
        <v>203.89100817438691</v>
      </c>
      <c r="O19" s="124">
        <v>8.7542087542087543</v>
      </c>
      <c r="P19" s="123">
        <v>77.633858267716533</v>
      </c>
      <c r="Q19" s="124">
        <v>25.609756097560975</v>
      </c>
      <c r="R19" s="123">
        <v>14.068965517241377</v>
      </c>
      <c r="S19" s="124">
        <v>37.500000000000007</v>
      </c>
      <c r="T19" s="123">
        <v>23.457627118644069</v>
      </c>
      <c r="U19" s="124">
        <v>53.333333333333336</v>
      </c>
      <c r="V19" s="123">
        <v>2108.3026076224046</v>
      </c>
      <c r="W19" s="124">
        <v>1.4448442760208264</v>
      </c>
    </row>
    <row r="20" spans="1:23" ht="21.95" customHeight="1" x14ac:dyDescent="0.15">
      <c r="A20" s="32"/>
      <c r="B20" s="33"/>
      <c r="C20" s="27" t="s">
        <v>32</v>
      </c>
      <c r="D20" s="115">
        <v>24113.62890625</v>
      </c>
      <c r="E20" s="116">
        <v>99.999999999999986</v>
      </c>
      <c r="F20" s="115">
        <v>43870.334883720927</v>
      </c>
      <c r="G20" s="116">
        <v>100.00000000000001</v>
      </c>
      <c r="H20" s="115">
        <v>28236.823529411769</v>
      </c>
      <c r="I20" s="116">
        <v>99.999999999999986</v>
      </c>
      <c r="J20" s="115">
        <v>39784.869009584654</v>
      </c>
      <c r="K20" s="116">
        <v>100.00000000000001</v>
      </c>
      <c r="L20" s="115">
        <v>7199.6589434661728</v>
      </c>
      <c r="M20" s="116">
        <v>100.00000000000001</v>
      </c>
      <c r="N20" s="115">
        <v>2329.0626702997274</v>
      </c>
      <c r="O20" s="116">
        <v>100.00000000000003</v>
      </c>
      <c r="P20" s="115">
        <v>303.14173228346453</v>
      </c>
      <c r="Q20" s="116">
        <v>100.00000000000001</v>
      </c>
      <c r="R20" s="115">
        <v>37.517241379310335</v>
      </c>
      <c r="S20" s="116">
        <v>100.00000000000003</v>
      </c>
      <c r="T20" s="115">
        <v>43.983050847457633</v>
      </c>
      <c r="U20" s="116">
        <v>100</v>
      </c>
      <c r="V20" s="115">
        <v>145919.01996724351</v>
      </c>
      <c r="W20" s="116">
        <v>100.00000000000001</v>
      </c>
    </row>
    <row r="21" spans="1:23" ht="21.95" customHeight="1" x14ac:dyDescent="0.15">
      <c r="A21" s="32"/>
      <c r="B21" s="172" t="s">
        <v>18</v>
      </c>
      <c r="C21" s="6" t="s">
        <v>60</v>
      </c>
      <c r="D21" s="122">
        <v>6075.875</v>
      </c>
      <c r="E21" s="121">
        <v>78.048780487804876</v>
      </c>
      <c r="F21" s="122">
        <v>11819.434883720931</v>
      </c>
      <c r="G21" s="121">
        <v>57.216494845360835</v>
      </c>
      <c r="H21" s="122">
        <v>6097.4117647058829</v>
      </c>
      <c r="I21" s="121">
        <v>54.193548387096769</v>
      </c>
      <c r="J21" s="122">
        <v>5521.1654952076678</v>
      </c>
      <c r="K21" s="121">
        <v>45.535714285714292</v>
      </c>
      <c r="L21" s="122">
        <v>562.69879518072287</v>
      </c>
      <c r="M21" s="121">
        <v>34.821428571428577</v>
      </c>
      <c r="N21" s="122">
        <v>148.99727520435968</v>
      </c>
      <c r="O21" s="121">
        <v>30.64516129032258</v>
      </c>
      <c r="P21" s="122">
        <v>3.6968503937007875</v>
      </c>
      <c r="Q21" s="121">
        <v>16.666666666666664</v>
      </c>
      <c r="R21" s="122">
        <v>0</v>
      </c>
      <c r="S21" s="121"/>
      <c r="T21" s="122">
        <v>0</v>
      </c>
      <c r="U21" s="121"/>
      <c r="V21" s="122">
        <v>30229.280064413269</v>
      </c>
      <c r="W21" s="121">
        <v>56.039786302326</v>
      </c>
    </row>
    <row r="22" spans="1:23" ht="21.95" customHeight="1" x14ac:dyDescent="0.15">
      <c r="A22" s="32"/>
      <c r="B22" s="173"/>
      <c r="C22" s="4" t="s">
        <v>61</v>
      </c>
      <c r="D22" s="119">
        <v>1329.09765625</v>
      </c>
      <c r="E22" s="120">
        <v>17.073170731707318</v>
      </c>
      <c r="F22" s="119">
        <v>7027.7720930232563</v>
      </c>
      <c r="G22" s="120">
        <v>34.020618556701031</v>
      </c>
      <c r="H22" s="119">
        <v>3339.0588235294122</v>
      </c>
      <c r="I22" s="120">
        <v>29.677419354838708</v>
      </c>
      <c r="J22" s="119">
        <v>3789.0351437699678</v>
      </c>
      <c r="K22" s="120">
        <v>31.25</v>
      </c>
      <c r="L22" s="119">
        <v>476.12974976830401</v>
      </c>
      <c r="M22" s="120">
        <v>29.464285714285722</v>
      </c>
      <c r="N22" s="119">
        <v>101.94550408719346</v>
      </c>
      <c r="O22" s="120">
        <v>20.967741935483868</v>
      </c>
      <c r="P22" s="119">
        <v>7.393700787401575</v>
      </c>
      <c r="Q22" s="120">
        <v>33.333333333333329</v>
      </c>
      <c r="R22" s="119">
        <v>0</v>
      </c>
      <c r="S22" s="120"/>
      <c r="T22" s="119">
        <v>0</v>
      </c>
      <c r="U22" s="120"/>
      <c r="V22" s="119">
        <v>16070.432671215536</v>
      </c>
      <c r="W22" s="120">
        <v>29.791765161520605</v>
      </c>
    </row>
    <row r="23" spans="1:23" ht="21.95" customHeight="1" x14ac:dyDescent="0.15">
      <c r="A23" s="32"/>
      <c r="B23" s="30"/>
      <c r="C23" s="4" t="s">
        <v>62</v>
      </c>
      <c r="D23" s="119">
        <v>379.7421875</v>
      </c>
      <c r="E23" s="120">
        <v>4.8780487804878048</v>
      </c>
      <c r="F23" s="119">
        <v>1597.2209302325582</v>
      </c>
      <c r="G23" s="120">
        <v>7.731958762886598</v>
      </c>
      <c r="H23" s="119">
        <v>1669.5294117647061</v>
      </c>
      <c r="I23" s="120">
        <v>14.838709677419354</v>
      </c>
      <c r="J23" s="119">
        <v>2219.2920127795524</v>
      </c>
      <c r="K23" s="120">
        <v>18.303571428571427</v>
      </c>
      <c r="L23" s="119">
        <v>403.98887859128826</v>
      </c>
      <c r="M23" s="120">
        <v>25.000000000000007</v>
      </c>
      <c r="N23" s="119">
        <v>180.36512261580381</v>
      </c>
      <c r="O23" s="120">
        <v>37.096774193548384</v>
      </c>
      <c r="P23" s="119">
        <v>11.090551181102363</v>
      </c>
      <c r="Q23" s="120">
        <v>50</v>
      </c>
      <c r="R23" s="119">
        <v>0</v>
      </c>
      <c r="S23" s="120"/>
      <c r="T23" s="119">
        <v>0</v>
      </c>
      <c r="U23" s="120"/>
      <c r="V23" s="119">
        <v>6461.229094665011</v>
      </c>
      <c r="W23" s="120">
        <v>11.977986142701951</v>
      </c>
    </row>
    <row r="24" spans="1:23" ht="21.95" customHeight="1" x14ac:dyDescent="0.15">
      <c r="A24" s="32"/>
      <c r="B24" s="31"/>
      <c r="C24" s="5" t="s">
        <v>63</v>
      </c>
      <c r="D24" s="123">
        <v>0</v>
      </c>
      <c r="E24" s="124">
        <v>0</v>
      </c>
      <c r="F24" s="123">
        <v>212.96279069767442</v>
      </c>
      <c r="G24" s="124">
        <v>1.0309278350515463</v>
      </c>
      <c r="H24" s="123">
        <v>145.1764705882353</v>
      </c>
      <c r="I24" s="124">
        <v>1.290322580645161</v>
      </c>
      <c r="J24" s="123">
        <v>595.41980830670923</v>
      </c>
      <c r="K24" s="124">
        <v>4.9107142857142856</v>
      </c>
      <c r="L24" s="123">
        <v>173.13809082483783</v>
      </c>
      <c r="M24" s="124">
        <v>10.714285714285717</v>
      </c>
      <c r="N24" s="123">
        <v>54.893732970027251</v>
      </c>
      <c r="O24" s="124">
        <v>11.290322580645162</v>
      </c>
      <c r="P24" s="123">
        <v>0</v>
      </c>
      <c r="Q24" s="124">
        <v>0</v>
      </c>
      <c r="R24" s="123">
        <v>0</v>
      </c>
      <c r="S24" s="124"/>
      <c r="T24" s="123">
        <v>0</v>
      </c>
      <c r="U24" s="124"/>
      <c r="V24" s="123">
        <v>1181.5908933874841</v>
      </c>
      <c r="W24" s="124">
        <v>2.1904623934514555</v>
      </c>
    </row>
    <row r="25" spans="1:23" ht="21.95" customHeight="1" x14ac:dyDescent="0.15">
      <c r="A25" s="32"/>
      <c r="B25" s="33"/>
      <c r="C25" s="27" t="s">
        <v>32</v>
      </c>
      <c r="D25" s="115">
        <v>7784.71484375</v>
      </c>
      <c r="E25" s="116">
        <v>100</v>
      </c>
      <c r="F25" s="115">
        <v>20657.390697674418</v>
      </c>
      <c r="G25" s="116">
        <v>100</v>
      </c>
      <c r="H25" s="115">
        <v>11251.176470588238</v>
      </c>
      <c r="I25" s="116">
        <v>100</v>
      </c>
      <c r="J25" s="115">
        <v>12124.912460063897</v>
      </c>
      <c r="K25" s="116">
        <v>100.00000000000001</v>
      </c>
      <c r="L25" s="115">
        <v>1615.9555143651528</v>
      </c>
      <c r="M25" s="116">
        <v>100.00000000000003</v>
      </c>
      <c r="N25" s="115">
        <v>486.20163487738421</v>
      </c>
      <c r="O25" s="116">
        <v>100</v>
      </c>
      <c r="P25" s="115">
        <v>22.181102362204726</v>
      </c>
      <c r="Q25" s="116">
        <v>100</v>
      </c>
      <c r="R25" s="115">
        <v>0</v>
      </c>
      <c r="S25" s="116" t="s">
        <v>113</v>
      </c>
      <c r="T25" s="115">
        <v>0</v>
      </c>
      <c r="U25" s="116" t="s">
        <v>113</v>
      </c>
      <c r="V25" s="115">
        <v>53942.532723681295</v>
      </c>
      <c r="W25" s="116">
        <v>100.00000000000001</v>
      </c>
    </row>
    <row r="26" spans="1:23" ht="21.95" customHeight="1" x14ac:dyDescent="0.15">
      <c r="A26" s="32"/>
      <c r="B26" s="172" t="s">
        <v>106</v>
      </c>
      <c r="C26" s="6" t="s">
        <v>60</v>
      </c>
      <c r="D26" s="122">
        <v>2088.58203125</v>
      </c>
      <c r="E26" s="121">
        <v>68.75</v>
      </c>
      <c r="F26" s="122">
        <v>2129.6279069767443</v>
      </c>
      <c r="G26" s="121">
        <v>39.215686274509807</v>
      </c>
      <c r="H26" s="122">
        <v>1016.2352941176471</v>
      </c>
      <c r="I26" s="121">
        <v>49.999999999999993</v>
      </c>
      <c r="J26" s="122">
        <v>378.90351437699678</v>
      </c>
      <c r="K26" s="121">
        <v>29.166666666666668</v>
      </c>
      <c r="L26" s="122">
        <v>43.284522706209458</v>
      </c>
      <c r="M26" s="121">
        <v>33.333333333333329</v>
      </c>
      <c r="N26" s="122">
        <v>0</v>
      </c>
      <c r="O26" s="121">
        <v>0</v>
      </c>
      <c r="P26" s="122">
        <v>0</v>
      </c>
      <c r="Q26" s="121"/>
      <c r="R26" s="122">
        <v>0</v>
      </c>
      <c r="S26" s="121"/>
      <c r="T26" s="122">
        <v>0</v>
      </c>
      <c r="U26" s="121"/>
      <c r="V26" s="122">
        <v>5656.633269427598</v>
      </c>
      <c r="W26" s="121">
        <v>47.167515313269057</v>
      </c>
    </row>
    <row r="27" spans="1:23" ht="21.95" customHeight="1" x14ac:dyDescent="0.15">
      <c r="A27" s="32"/>
      <c r="B27" s="173"/>
      <c r="C27" s="4" t="s">
        <v>61</v>
      </c>
      <c r="D27" s="119">
        <v>949.35546875</v>
      </c>
      <c r="E27" s="120">
        <v>31.25</v>
      </c>
      <c r="F27" s="119">
        <v>2236.1093023255812</v>
      </c>
      <c r="G27" s="120">
        <v>41.17647058823529</v>
      </c>
      <c r="H27" s="119">
        <v>871.05882352941182</v>
      </c>
      <c r="I27" s="120">
        <v>42.857142857142854</v>
      </c>
      <c r="J27" s="119">
        <v>703.67795527156545</v>
      </c>
      <c r="K27" s="120">
        <v>54.166666666666664</v>
      </c>
      <c r="L27" s="119">
        <v>57.712696941612606</v>
      </c>
      <c r="M27" s="120">
        <v>44.444444444444443</v>
      </c>
      <c r="N27" s="119">
        <v>31.367847411444142</v>
      </c>
      <c r="O27" s="120">
        <v>50</v>
      </c>
      <c r="P27" s="119">
        <v>0</v>
      </c>
      <c r="Q27" s="120"/>
      <c r="R27" s="119">
        <v>0</v>
      </c>
      <c r="S27" s="120"/>
      <c r="T27" s="119">
        <v>0</v>
      </c>
      <c r="U27" s="120"/>
      <c r="V27" s="119">
        <v>4849.2820942296148</v>
      </c>
      <c r="W27" s="120">
        <v>40.435463383165747</v>
      </c>
    </row>
    <row r="28" spans="1:23" ht="21.95" customHeight="1" x14ac:dyDescent="0.15">
      <c r="A28" s="32"/>
      <c r="B28" s="30"/>
      <c r="C28" s="4" t="s">
        <v>62</v>
      </c>
      <c r="D28" s="119">
        <v>0</v>
      </c>
      <c r="E28" s="120">
        <v>0</v>
      </c>
      <c r="F28" s="119">
        <v>851.85116279069769</v>
      </c>
      <c r="G28" s="120">
        <v>15.686274509803921</v>
      </c>
      <c r="H28" s="119">
        <v>145.1764705882353</v>
      </c>
      <c r="I28" s="120">
        <v>7.1428571428571423</v>
      </c>
      <c r="J28" s="119">
        <v>216.51629392971245</v>
      </c>
      <c r="K28" s="120">
        <v>16.666666666666664</v>
      </c>
      <c r="L28" s="119">
        <v>14.428174235403151</v>
      </c>
      <c r="M28" s="120">
        <v>11.111111111111111</v>
      </c>
      <c r="N28" s="119">
        <v>15.683923705722071</v>
      </c>
      <c r="O28" s="120">
        <v>25</v>
      </c>
      <c r="P28" s="119">
        <v>0</v>
      </c>
      <c r="Q28" s="120"/>
      <c r="R28" s="119">
        <v>0</v>
      </c>
      <c r="S28" s="120"/>
      <c r="T28" s="119">
        <v>0</v>
      </c>
      <c r="U28" s="120"/>
      <c r="V28" s="119">
        <v>1243.6560252497704</v>
      </c>
      <c r="W28" s="120">
        <v>10.370155147311461</v>
      </c>
    </row>
    <row r="29" spans="1:23" ht="21.95" customHeight="1" x14ac:dyDescent="0.15">
      <c r="A29" s="32"/>
      <c r="B29" s="31"/>
      <c r="C29" s="5" t="s">
        <v>63</v>
      </c>
      <c r="D29" s="123">
        <v>0</v>
      </c>
      <c r="E29" s="124">
        <v>0</v>
      </c>
      <c r="F29" s="123">
        <v>212.96279069767442</v>
      </c>
      <c r="G29" s="124">
        <v>3.9215686274509802</v>
      </c>
      <c r="H29" s="123">
        <v>0</v>
      </c>
      <c r="I29" s="124">
        <v>0</v>
      </c>
      <c r="J29" s="123">
        <v>0</v>
      </c>
      <c r="K29" s="124">
        <v>0</v>
      </c>
      <c r="L29" s="123">
        <v>14.428174235403151</v>
      </c>
      <c r="M29" s="124">
        <v>11.111111111111111</v>
      </c>
      <c r="N29" s="123">
        <v>15.683923705722071</v>
      </c>
      <c r="O29" s="124">
        <v>25</v>
      </c>
      <c r="P29" s="123">
        <v>0</v>
      </c>
      <c r="Q29" s="124"/>
      <c r="R29" s="123">
        <v>0</v>
      </c>
      <c r="S29" s="124"/>
      <c r="T29" s="123">
        <v>0</v>
      </c>
      <c r="U29" s="124"/>
      <c r="V29" s="123">
        <v>243.07488863879965</v>
      </c>
      <c r="W29" s="124">
        <v>2.026866156253742</v>
      </c>
    </row>
    <row r="30" spans="1:23" ht="21.95" customHeight="1" x14ac:dyDescent="0.15">
      <c r="A30" s="32"/>
      <c r="B30" s="33"/>
      <c r="C30" s="27" t="s">
        <v>32</v>
      </c>
      <c r="D30" s="115">
        <v>3037.9375</v>
      </c>
      <c r="E30" s="116">
        <v>100</v>
      </c>
      <c r="F30" s="115">
        <v>5430.5511627906981</v>
      </c>
      <c r="G30" s="116">
        <v>100</v>
      </c>
      <c r="H30" s="115">
        <v>2032.4705882352944</v>
      </c>
      <c r="I30" s="116">
        <v>99.999999999999986</v>
      </c>
      <c r="J30" s="115">
        <v>1299.0977635782747</v>
      </c>
      <c r="K30" s="116">
        <v>100</v>
      </c>
      <c r="L30" s="115">
        <v>129.85356811862837</v>
      </c>
      <c r="M30" s="116">
        <v>100</v>
      </c>
      <c r="N30" s="115">
        <v>62.735694822888284</v>
      </c>
      <c r="O30" s="116">
        <v>100</v>
      </c>
      <c r="P30" s="115">
        <v>0</v>
      </c>
      <c r="Q30" s="116" t="s">
        <v>113</v>
      </c>
      <c r="R30" s="115">
        <v>0</v>
      </c>
      <c r="S30" s="116" t="s">
        <v>113</v>
      </c>
      <c r="T30" s="115">
        <v>0</v>
      </c>
      <c r="U30" s="116" t="s">
        <v>113</v>
      </c>
      <c r="V30" s="115">
        <v>11992.646277545782</v>
      </c>
      <c r="W30" s="116">
        <v>100.00000000000001</v>
      </c>
    </row>
    <row r="31" spans="1:23" ht="21.95" customHeight="1" x14ac:dyDescent="0.15">
      <c r="A31" s="25"/>
      <c r="B31" s="153" t="s">
        <v>107</v>
      </c>
      <c r="C31" s="6" t="s">
        <v>60</v>
      </c>
      <c r="D31" s="122">
        <v>28860.40625</v>
      </c>
      <c r="E31" s="121">
        <v>82.608695652173907</v>
      </c>
      <c r="F31" s="122">
        <v>45999.962790697675</v>
      </c>
      <c r="G31" s="121">
        <v>65.753424657534239</v>
      </c>
      <c r="H31" s="122">
        <v>28019.058823529413</v>
      </c>
      <c r="I31" s="121">
        <v>67.482517482517494</v>
      </c>
      <c r="J31" s="122">
        <v>28688.408945686901</v>
      </c>
      <c r="K31" s="121">
        <v>53.916581892166846</v>
      </c>
      <c r="L31" s="122">
        <v>3635.8999073215941</v>
      </c>
      <c r="M31" s="121">
        <v>40.645161290322577</v>
      </c>
      <c r="N31" s="122">
        <v>917.50953678474116</v>
      </c>
      <c r="O31" s="121">
        <v>31.880108991825619</v>
      </c>
      <c r="P31" s="122">
        <v>59.1496062992126</v>
      </c>
      <c r="Q31" s="121">
        <v>18.18181818181818</v>
      </c>
      <c r="R31" s="122">
        <v>4.6896551724137927</v>
      </c>
      <c r="S31" s="121">
        <v>12.500000000000004</v>
      </c>
      <c r="T31" s="122">
        <v>0</v>
      </c>
      <c r="U31" s="121">
        <v>0</v>
      </c>
      <c r="V31" s="122">
        <v>136185.08551549193</v>
      </c>
      <c r="W31" s="121">
        <v>64.282457547966672</v>
      </c>
    </row>
    <row r="32" spans="1:23" ht="21.95" customHeight="1" x14ac:dyDescent="0.15">
      <c r="A32" s="25"/>
      <c r="B32" s="199"/>
      <c r="C32" s="4" t="s">
        <v>61</v>
      </c>
      <c r="D32" s="119">
        <v>5316.390625</v>
      </c>
      <c r="E32" s="120">
        <v>15.217391304347828</v>
      </c>
      <c r="F32" s="119">
        <v>18634.244186046511</v>
      </c>
      <c r="G32" s="120">
        <v>26.636225266362253</v>
      </c>
      <c r="H32" s="119">
        <v>10307.529411764706</v>
      </c>
      <c r="I32" s="120">
        <v>24.825174825174827</v>
      </c>
      <c r="J32" s="119">
        <v>16130.463897763577</v>
      </c>
      <c r="K32" s="120">
        <v>30.31536113936928</v>
      </c>
      <c r="L32" s="119">
        <v>3130.913809082484</v>
      </c>
      <c r="M32" s="120">
        <v>35</v>
      </c>
      <c r="N32" s="119">
        <v>988.08719346049043</v>
      </c>
      <c r="O32" s="120">
        <v>34.332425068119896</v>
      </c>
      <c r="P32" s="119">
        <v>81.330708661417319</v>
      </c>
      <c r="Q32" s="120">
        <v>24.999999999999993</v>
      </c>
      <c r="R32" s="119">
        <v>4.6896551724137927</v>
      </c>
      <c r="S32" s="120">
        <v>12.500000000000004</v>
      </c>
      <c r="T32" s="119">
        <v>8.796610169491526</v>
      </c>
      <c r="U32" s="120">
        <v>20</v>
      </c>
      <c r="V32" s="119">
        <v>54602.446097121086</v>
      </c>
      <c r="W32" s="120">
        <v>25.773596352105987</v>
      </c>
    </row>
    <row r="33" spans="1:23" ht="21.95" customHeight="1" x14ac:dyDescent="0.15">
      <c r="A33" s="25"/>
      <c r="B33" s="199"/>
      <c r="C33" s="4" t="s">
        <v>62</v>
      </c>
      <c r="D33" s="119">
        <v>759.484375</v>
      </c>
      <c r="E33" s="120">
        <v>2.1739130434782608</v>
      </c>
      <c r="F33" s="119">
        <v>4578.7</v>
      </c>
      <c r="G33" s="120">
        <v>6.5449010654490101</v>
      </c>
      <c r="H33" s="119">
        <v>2830.9411764705883</v>
      </c>
      <c r="I33" s="120">
        <v>6.8181818181818192</v>
      </c>
      <c r="J33" s="119">
        <v>6874.3923322683704</v>
      </c>
      <c r="K33" s="120">
        <v>12.919633774160735</v>
      </c>
      <c r="L33" s="119">
        <v>1659.2400370713624</v>
      </c>
      <c r="M33" s="120">
        <v>18.548387096774192</v>
      </c>
      <c r="N33" s="119">
        <v>697.93460490463212</v>
      </c>
      <c r="O33" s="120">
        <v>24.250681198910083</v>
      </c>
      <c r="P33" s="119">
        <v>107.20866141732284</v>
      </c>
      <c r="Q33" s="120">
        <v>32.954545454545453</v>
      </c>
      <c r="R33" s="119">
        <v>14.068965517241377</v>
      </c>
      <c r="S33" s="120">
        <v>37.500000000000007</v>
      </c>
      <c r="T33" s="119">
        <v>11.728813559322035</v>
      </c>
      <c r="U33" s="120">
        <v>26.666666666666668</v>
      </c>
      <c r="V33" s="119">
        <v>17533.698966208842</v>
      </c>
      <c r="W33" s="120">
        <v>8.2763046716002631</v>
      </c>
    </row>
    <row r="34" spans="1:23" ht="21.95" customHeight="1" x14ac:dyDescent="0.15">
      <c r="A34" s="25"/>
      <c r="B34" s="199"/>
      <c r="C34" s="5" t="s">
        <v>63</v>
      </c>
      <c r="D34" s="123">
        <v>0</v>
      </c>
      <c r="E34" s="124">
        <v>0</v>
      </c>
      <c r="F34" s="123">
        <v>745.36976744186052</v>
      </c>
      <c r="G34" s="124">
        <v>1.0654490106544903</v>
      </c>
      <c r="H34" s="123">
        <v>362.94117647058829</v>
      </c>
      <c r="I34" s="124">
        <v>0.87412587412587417</v>
      </c>
      <c r="J34" s="123">
        <v>1515.6140575079871</v>
      </c>
      <c r="K34" s="124">
        <v>2.8484231943031539</v>
      </c>
      <c r="L34" s="123">
        <v>519.4142724745135</v>
      </c>
      <c r="M34" s="124">
        <v>5.806451612903226</v>
      </c>
      <c r="N34" s="123">
        <v>274.46866485013624</v>
      </c>
      <c r="O34" s="124">
        <v>9.536784741144416</v>
      </c>
      <c r="P34" s="123">
        <v>77.633858267716533</v>
      </c>
      <c r="Q34" s="124">
        <v>23.86363636363636</v>
      </c>
      <c r="R34" s="123">
        <v>14.068965517241377</v>
      </c>
      <c r="S34" s="124">
        <v>37.500000000000007</v>
      </c>
      <c r="T34" s="123">
        <v>23.457627118644069</v>
      </c>
      <c r="U34" s="124">
        <v>53.333333333333336</v>
      </c>
      <c r="V34" s="123">
        <v>3532.9683896486877</v>
      </c>
      <c r="W34" s="124">
        <v>1.6676414283270762</v>
      </c>
    </row>
    <row r="35" spans="1:23" ht="21.95" customHeight="1" thickBot="1" x14ac:dyDescent="0.2">
      <c r="A35" s="38"/>
      <c r="B35" s="200"/>
      <c r="C35" s="40" t="s">
        <v>32</v>
      </c>
      <c r="D35" s="135">
        <v>34936.28125</v>
      </c>
      <c r="E35" s="141">
        <v>100</v>
      </c>
      <c r="F35" s="135">
        <v>69958.276744186049</v>
      </c>
      <c r="G35" s="141">
        <v>99.999999999999986</v>
      </c>
      <c r="H35" s="135">
        <v>41520.470588235294</v>
      </c>
      <c r="I35" s="141">
        <v>100.00000000000001</v>
      </c>
      <c r="J35" s="135">
        <v>53208.879233226828</v>
      </c>
      <c r="K35" s="141">
        <v>100.00000000000001</v>
      </c>
      <c r="L35" s="135">
        <v>8945.4680259499546</v>
      </c>
      <c r="M35" s="141">
        <v>100</v>
      </c>
      <c r="N35" s="135">
        <v>2877.9999999999995</v>
      </c>
      <c r="O35" s="141">
        <v>100.00000000000001</v>
      </c>
      <c r="P35" s="135">
        <v>325.32283464566933</v>
      </c>
      <c r="Q35" s="141">
        <v>99.999999999999986</v>
      </c>
      <c r="R35" s="135">
        <v>37.517241379310335</v>
      </c>
      <c r="S35" s="141">
        <v>100.00000000000003</v>
      </c>
      <c r="T35" s="135">
        <v>43.983050847457633</v>
      </c>
      <c r="U35" s="141">
        <v>100</v>
      </c>
      <c r="V35" s="135">
        <v>211854.19896847053</v>
      </c>
      <c r="W35" s="141">
        <v>99.999999999999986</v>
      </c>
    </row>
    <row r="36" spans="1:23" ht="21.95" customHeight="1" thickTop="1" x14ac:dyDescent="0.15">
      <c r="A36" s="181" t="s">
        <v>50</v>
      </c>
      <c r="B36" s="182"/>
      <c r="C36" s="6" t="s">
        <v>60</v>
      </c>
      <c r="D36" s="117">
        <v>41961.51171875</v>
      </c>
      <c r="E36" s="118">
        <v>86.328125</v>
      </c>
      <c r="F36" s="117">
        <v>64953.651162790702</v>
      </c>
      <c r="G36" s="118">
        <v>70.930232558139537</v>
      </c>
      <c r="H36" s="117">
        <v>42681.882352941182</v>
      </c>
      <c r="I36" s="118">
        <v>73.591989987484368</v>
      </c>
      <c r="J36" s="117">
        <v>53912.557188498402</v>
      </c>
      <c r="K36" s="118">
        <v>63.642172523961669</v>
      </c>
      <c r="L36" s="117">
        <v>8757.9017608897138</v>
      </c>
      <c r="M36" s="118">
        <v>56.255792400370716</v>
      </c>
      <c r="N36" s="117">
        <v>2783.8964577656675</v>
      </c>
      <c r="O36" s="118">
        <v>48.36512261580382</v>
      </c>
      <c r="P36" s="117">
        <v>306.83858267716533</v>
      </c>
      <c r="Q36" s="118">
        <v>32.677165354330704</v>
      </c>
      <c r="R36" s="117">
        <v>16.413793103448274</v>
      </c>
      <c r="S36" s="118">
        <v>12.068965517241379</v>
      </c>
      <c r="T36" s="117">
        <v>0</v>
      </c>
      <c r="U36" s="118">
        <v>0</v>
      </c>
      <c r="V36" s="117">
        <v>215374.65301741628</v>
      </c>
      <c r="W36" s="118">
        <v>73.966151766169617</v>
      </c>
    </row>
    <row r="37" spans="1:23" ht="21.95" customHeight="1" x14ac:dyDescent="0.15">
      <c r="A37" s="25"/>
      <c r="B37" s="30"/>
      <c r="C37" s="4" t="s">
        <v>61</v>
      </c>
      <c r="D37" s="119">
        <v>5886.00390625</v>
      </c>
      <c r="E37" s="120">
        <v>12.109375</v>
      </c>
      <c r="F37" s="119">
        <v>21189.797674418605</v>
      </c>
      <c r="G37" s="120">
        <v>23.13953488372093</v>
      </c>
      <c r="H37" s="119">
        <v>11759.294117647059</v>
      </c>
      <c r="I37" s="120">
        <v>20.275344180225282</v>
      </c>
      <c r="J37" s="119">
        <v>20731.435143769966</v>
      </c>
      <c r="K37" s="120">
        <v>24.472843450479235</v>
      </c>
      <c r="L37" s="119">
        <v>4155.314179796108</v>
      </c>
      <c r="M37" s="120">
        <v>26.69138090824838</v>
      </c>
      <c r="N37" s="119">
        <v>1521.340599455041</v>
      </c>
      <c r="O37" s="120">
        <v>26.430517711171671</v>
      </c>
      <c r="P37" s="119">
        <v>251.38582677165354</v>
      </c>
      <c r="Q37" s="120">
        <v>26.771653543307089</v>
      </c>
      <c r="R37" s="119">
        <v>23.448275862068964</v>
      </c>
      <c r="S37" s="120">
        <v>17.241379310344826</v>
      </c>
      <c r="T37" s="119">
        <v>8.796610169491526</v>
      </c>
      <c r="U37" s="120">
        <v>5.0847457627118651</v>
      </c>
      <c r="V37" s="119">
        <v>65526.81633414</v>
      </c>
      <c r="W37" s="120">
        <v>18.679024653267422</v>
      </c>
    </row>
    <row r="38" spans="1:23" ht="21.95" customHeight="1" x14ac:dyDescent="0.15">
      <c r="A38" s="25"/>
      <c r="B38" s="30"/>
      <c r="C38" s="4" t="s">
        <v>62</v>
      </c>
      <c r="D38" s="119">
        <v>759.484375</v>
      </c>
      <c r="E38" s="120">
        <v>1.5625</v>
      </c>
      <c r="F38" s="119">
        <v>4685.1813953488372</v>
      </c>
      <c r="G38" s="120">
        <v>5.1162790697674421</v>
      </c>
      <c r="H38" s="119">
        <v>3121.294117647059</v>
      </c>
      <c r="I38" s="120">
        <v>5.3817271589486859</v>
      </c>
      <c r="J38" s="119">
        <v>8281.7482428115018</v>
      </c>
      <c r="K38" s="120">
        <v>9.7763578274760405</v>
      </c>
      <c r="L38" s="119">
        <v>2034.3725671918444</v>
      </c>
      <c r="M38" s="120">
        <v>13.067655236329934</v>
      </c>
      <c r="N38" s="119">
        <v>1003.7711171662125</v>
      </c>
      <c r="O38" s="120">
        <v>17.438692098092645</v>
      </c>
      <c r="P38" s="119">
        <v>236.5984251968504</v>
      </c>
      <c r="Q38" s="120">
        <v>25.196850393700785</v>
      </c>
      <c r="R38" s="119">
        <v>51.586206896551722</v>
      </c>
      <c r="S38" s="120">
        <v>37.931034482758619</v>
      </c>
      <c r="T38" s="119">
        <v>43.983050847457633</v>
      </c>
      <c r="U38" s="120">
        <v>25.423728813559325</v>
      </c>
      <c r="V38" s="119">
        <v>20218.019498106314</v>
      </c>
      <c r="W38" s="120">
        <v>6.3385544239975218</v>
      </c>
    </row>
    <row r="39" spans="1:23" ht="21.95" customHeight="1" x14ac:dyDescent="0.15">
      <c r="A39" s="25"/>
      <c r="B39" s="31"/>
      <c r="C39" s="5" t="s">
        <v>63</v>
      </c>
      <c r="D39" s="123">
        <v>0</v>
      </c>
      <c r="E39" s="124">
        <v>0</v>
      </c>
      <c r="F39" s="123">
        <v>745.36976744186052</v>
      </c>
      <c r="G39" s="124">
        <v>0.81395348837209303</v>
      </c>
      <c r="H39" s="123">
        <v>435.52941176470591</v>
      </c>
      <c r="I39" s="124">
        <v>0.75093867334167719</v>
      </c>
      <c r="J39" s="123">
        <v>1786.2594249201277</v>
      </c>
      <c r="K39" s="124">
        <v>2.1086261980830674</v>
      </c>
      <c r="L39" s="123">
        <v>620.41149212233552</v>
      </c>
      <c r="M39" s="124">
        <v>3.9851714550509723</v>
      </c>
      <c r="N39" s="123">
        <v>446.99182561307902</v>
      </c>
      <c r="O39" s="124">
        <v>7.7656675749318813</v>
      </c>
      <c r="P39" s="123">
        <v>144.17716535433073</v>
      </c>
      <c r="Q39" s="124">
        <v>15.354330708661418</v>
      </c>
      <c r="R39" s="123">
        <v>44.551724137931032</v>
      </c>
      <c r="S39" s="124">
        <v>32.758620689655174</v>
      </c>
      <c r="T39" s="123">
        <v>120.22033898305085</v>
      </c>
      <c r="U39" s="124">
        <v>69.491525423728817</v>
      </c>
      <c r="V39" s="123">
        <v>4343.5111503374219</v>
      </c>
      <c r="W39" s="124">
        <v>1.0162691565654123</v>
      </c>
    </row>
    <row r="40" spans="1:23" ht="21.95" customHeight="1" x14ac:dyDescent="0.15">
      <c r="A40" s="33"/>
      <c r="B40" s="35"/>
      <c r="C40" s="27"/>
      <c r="D40" s="115">
        <v>48607</v>
      </c>
      <c r="E40" s="116">
        <v>100</v>
      </c>
      <c r="F40" s="115">
        <v>91574</v>
      </c>
      <c r="G40" s="116">
        <v>100</v>
      </c>
      <c r="H40" s="115">
        <v>57998</v>
      </c>
      <c r="I40" s="116">
        <v>100.00000000000003</v>
      </c>
      <c r="J40" s="115">
        <v>84711.999999999985</v>
      </c>
      <c r="K40" s="116">
        <v>100.00000000000003</v>
      </c>
      <c r="L40" s="115">
        <v>15568.000000000002</v>
      </c>
      <c r="M40" s="116">
        <v>100.00000000000001</v>
      </c>
      <c r="N40" s="115">
        <v>5755.9999999999991</v>
      </c>
      <c r="O40" s="116">
        <v>100.00000000000001</v>
      </c>
      <c r="P40" s="115">
        <v>939</v>
      </c>
      <c r="Q40" s="116">
        <v>100</v>
      </c>
      <c r="R40" s="115">
        <v>136</v>
      </c>
      <c r="S40" s="116">
        <v>100</v>
      </c>
      <c r="T40" s="115">
        <v>173</v>
      </c>
      <c r="U40" s="116">
        <v>100</v>
      </c>
      <c r="V40" s="115">
        <v>305463</v>
      </c>
      <c r="W40" s="116">
        <v>99.999999999999972</v>
      </c>
    </row>
    <row r="41" spans="1:23" ht="21.95" customHeight="1" x14ac:dyDescent="0.15">
      <c r="N41" s="8"/>
      <c r="O41" s="15"/>
      <c r="P41" s="15" t="s">
        <v>51</v>
      </c>
      <c r="Q41" s="16" t="s">
        <v>77</v>
      </c>
      <c r="V41" s="30"/>
    </row>
    <row r="42" spans="1:23" ht="21.95" customHeight="1" x14ac:dyDescent="0.15">
      <c r="N42" s="8"/>
      <c r="O42" s="16"/>
      <c r="P42" s="16"/>
      <c r="Q42" s="7"/>
      <c r="V42" s="30"/>
    </row>
  </sheetData>
  <mergeCells count="17">
    <mergeCell ref="A36:B36"/>
    <mergeCell ref="T5:U5"/>
    <mergeCell ref="B6:B8"/>
    <mergeCell ref="B16:B17"/>
    <mergeCell ref="B21:B22"/>
    <mergeCell ref="B26:B27"/>
    <mergeCell ref="B31:B35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</mergeCells>
  <phoneticPr fontId="4"/>
  <pageMargins left="0.59055118110236227" right="0.59055118110236227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2-4-1</vt:lpstr>
      <vt:lpstr>2-4-2</vt:lpstr>
      <vt:lpstr>2-4-3</vt:lpstr>
      <vt:lpstr>'2-4-1'!Print_Area</vt:lpstr>
      <vt:lpstr>'2-4-2'!Print_Area</vt:lpstr>
      <vt:lpstr>'2-4-3'!Print_Area</vt:lpstr>
      <vt:lpstr>'2-4-1'!Print_Titles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2025-03-21T06:45:45Z</cp:lastPrinted>
  <dcterms:created xsi:type="dcterms:W3CDTF">2020-09-23T10:51:59Z</dcterms:created>
  <dcterms:modified xsi:type="dcterms:W3CDTF">2025-06-19T03:53:47Z</dcterms:modified>
</cp:coreProperties>
</file>