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aneda\Desktop\20250724提出分\令和６年度建設業構造実態調査e-stat用データ\"/>
    </mc:Choice>
  </mc:AlternateContent>
  <xr:revisionPtr revIDLastSave="0" documentId="13_ncr:1_{88AF4282-8C32-4F3E-9A5D-108D7C568D6D}" xr6:coauthVersionLast="47" xr6:coauthVersionMax="47" xr10:uidLastSave="{00000000-0000-0000-0000-000000000000}"/>
  <bookViews>
    <workbookView xWindow="-110" yWindow="-110" windowWidth="19420" windowHeight="10300" tabRatio="879" xr2:uid="{00000000-000D-0000-FFFF-FFFF00000000}"/>
  </bookViews>
  <sheets>
    <sheet name="2-13-1" sheetId="41" r:id="rId1"/>
    <sheet name="2-13-2" sheetId="42" r:id="rId2"/>
    <sheet name="2-13-3" sheetId="43" r:id="rId3"/>
  </sheets>
  <externalReferences>
    <externalReference r:id="rId4"/>
    <externalReference r:id="rId5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xlnm._FilterDatabase" localSheetId="0" hidden="1">'2-13-1'!$A$6:$X$118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'2-13-1'!$A$1:$W$119</definedName>
    <definedName name="_xlnm.Print_Area" localSheetId="2">'2-13-3'!$A$1:$L$46</definedName>
    <definedName name="_xlnm.Print_Titles" localSheetId="0">'2-13-1'!$1:$5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5" i="42" l="1"/>
  <c r="N45" i="42"/>
  <c r="Q45" i="42"/>
  <c r="K46" i="42"/>
  <c r="N46" i="42"/>
  <c r="Q46" i="42"/>
  <c r="K47" i="42"/>
  <c r="N47" i="42"/>
  <c r="Q47" i="42"/>
  <c r="K48" i="42"/>
  <c r="N48" i="42"/>
  <c r="Q48" i="42"/>
  <c r="K49" i="42"/>
  <c r="N49" i="42"/>
  <c r="Q49" i="42"/>
  <c r="K50" i="42"/>
  <c r="N50" i="42"/>
  <c r="Q50" i="42"/>
  <c r="K51" i="42"/>
  <c r="N51" i="42"/>
  <c r="Q51" i="42"/>
  <c r="K52" i="42"/>
  <c r="N52" i="42"/>
  <c r="Q52" i="42"/>
  <c r="K53" i="42"/>
  <c r="N53" i="42"/>
  <c r="Q53" i="42"/>
  <c r="K54" i="42"/>
  <c r="N54" i="42"/>
  <c r="Q54" i="42"/>
  <c r="K55" i="42"/>
  <c r="N55" i="42"/>
  <c r="Q55" i="42"/>
  <c r="K56" i="42"/>
  <c r="N56" i="42"/>
  <c r="Q56" i="42"/>
  <c r="K57" i="42"/>
  <c r="N57" i="42"/>
  <c r="Q57" i="42"/>
  <c r="K58" i="42"/>
  <c r="N58" i="42"/>
  <c r="Q58" i="42"/>
  <c r="K59" i="42"/>
  <c r="N59" i="42"/>
  <c r="Q59" i="42"/>
  <c r="K60" i="42"/>
  <c r="N60" i="42"/>
  <c r="Q60" i="42"/>
  <c r="K61" i="42"/>
  <c r="N61" i="42"/>
  <c r="Q61" i="42"/>
  <c r="K62" i="42"/>
  <c r="N62" i="42"/>
  <c r="Q62" i="42"/>
  <c r="K63" i="42"/>
  <c r="N63" i="42"/>
  <c r="Q63" i="42"/>
  <c r="K64" i="42"/>
  <c r="N64" i="42"/>
  <c r="Q64" i="42"/>
  <c r="K65" i="42"/>
  <c r="N65" i="42"/>
  <c r="Q65" i="42"/>
  <c r="C21" i="42"/>
  <c r="E21" i="42"/>
  <c r="G21" i="42"/>
  <c r="I21" i="42"/>
  <c r="K21" i="42"/>
  <c r="M21" i="42"/>
  <c r="O21" i="42"/>
  <c r="Q21" i="42"/>
  <c r="S21" i="42"/>
  <c r="U21" i="42"/>
  <c r="C22" i="42"/>
  <c r="E22" i="42"/>
  <c r="G22" i="42"/>
  <c r="I22" i="42"/>
  <c r="K22" i="42"/>
  <c r="M22" i="42"/>
  <c r="O22" i="42"/>
  <c r="Q22" i="42"/>
  <c r="S22" i="42"/>
  <c r="U22" i="42"/>
  <c r="C23" i="42"/>
  <c r="E23" i="42"/>
  <c r="G23" i="42"/>
  <c r="I23" i="42"/>
  <c r="K23" i="42"/>
  <c r="M23" i="42"/>
  <c r="O23" i="42"/>
  <c r="Q23" i="42"/>
  <c r="S23" i="42"/>
  <c r="U23" i="42"/>
  <c r="C27" i="42"/>
  <c r="E27" i="42"/>
  <c r="G27" i="42"/>
  <c r="I27" i="42"/>
  <c r="K27" i="42"/>
  <c r="M27" i="42"/>
  <c r="O27" i="42"/>
  <c r="Q27" i="42"/>
  <c r="S27" i="42"/>
  <c r="U27" i="42"/>
  <c r="C28" i="42"/>
  <c r="E28" i="42"/>
  <c r="G28" i="42"/>
  <c r="I28" i="42"/>
  <c r="K28" i="42"/>
  <c r="M28" i="42"/>
  <c r="O28" i="42"/>
  <c r="Q28" i="42"/>
  <c r="S28" i="42"/>
  <c r="U28" i="42"/>
  <c r="C29" i="42"/>
  <c r="E29" i="42"/>
  <c r="G29" i="42"/>
  <c r="I29" i="42"/>
  <c r="K29" i="42"/>
  <c r="M29" i="42"/>
  <c r="O29" i="42"/>
  <c r="Q29" i="42"/>
  <c r="S29" i="42"/>
  <c r="U29" i="42"/>
  <c r="C33" i="42"/>
  <c r="E33" i="42"/>
  <c r="G33" i="42"/>
  <c r="I33" i="42"/>
  <c r="K33" i="42"/>
  <c r="M33" i="42"/>
  <c r="O33" i="42"/>
  <c r="Q33" i="42"/>
  <c r="S33" i="42"/>
  <c r="U33" i="42"/>
  <c r="C34" i="42"/>
  <c r="E34" i="42"/>
  <c r="G34" i="42"/>
  <c r="I34" i="42"/>
  <c r="K34" i="42"/>
  <c r="M34" i="42"/>
  <c r="O34" i="42"/>
  <c r="Q34" i="42"/>
  <c r="S34" i="42"/>
  <c r="U34" i="42"/>
  <c r="C35" i="42"/>
  <c r="E35" i="42"/>
  <c r="G35" i="42"/>
  <c r="I35" i="42"/>
  <c r="K35" i="42"/>
  <c r="M35" i="42"/>
  <c r="O35" i="42"/>
  <c r="Q35" i="42"/>
  <c r="S35" i="42"/>
  <c r="U35" i="42"/>
  <c r="P66" i="42" l="1"/>
  <c r="S39" i="42" s="1"/>
  <c r="H65" i="42"/>
  <c r="D65" i="42"/>
  <c r="C65" i="42"/>
  <c r="E65" i="42" s="1"/>
  <c r="H64" i="42"/>
  <c r="D64" i="42"/>
  <c r="C64" i="42"/>
  <c r="E64" i="42" s="1"/>
  <c r="H63" i="42"/>
  <c r="D63" i="42"/>
  <c r="C63" i="42"/>
  <c r="E63" i="42" s="1"/>
  <c r="H62" i="42"/>
  <c r="D62" i="42"/>
  <c r="C62" i="42"/>
  <c r="E62" i="42" s="1"/>
  <c r="H61" i="42"/>
  <c r="D61" i="42"/>
  <c r="C61" i="42"/>
  <c r="E61" i="42" s="1"/>
  <c r="H60" i="42"/>
  <c r="D60" i="42"/>
  <c r="C60" i="42"/>
  <c r="E60" i="42" s="1"/>
  <c r="H59" i="42"/>
  <c r="D59" i="42"/>
  <c r="C59" i="42"/>
  <c r="E59" i="42" s="1"/>
  <c r="H58" i="42"/>
  <c r="D58" i="42"/>
  <c r="C58" i="42"/>
  <c r="E58" i="42" s="1"/>
  <c r="H57" i="42"/>
  <c r="D57" i="42"/>
  <c r="C57" i="42"/>
  <c r="E57" i="42" s="1"/>
  <c r="H56" i="42"/>
  <c r="D56" i="42"/>
  <c r="C56" i="42"/>
  <c r="E56" i="42" s="1"/>
  <c r="H55" i="42"/>
  <c r="D55" i="42"/>
  <c r="C55" i="42"/>
  <c r="E55" i="42" s="1"/>
  <c r="H54" i="42"/>
  <c r="D54" i="42"/>
  <c r="C54" i="42"/>
  <c r="E54" i="42" s="1"/>
  <c r="H53" i="42"/>
  <c r="D53" i="42"/>
  <c r="C53" i="42"/>
  <c r="E53" i="42" s="1"/>
  <c r="H52" i="42"/>
  <c r="D52" i="42"/>
  <c r="C52" i="42"/>
  <c r="E52" i="42" s="1"/>
  <c r="H51" i="42"/>
  <c r="D51" i="42"/>
  <c r="C51" i="42"/>
  <c r="E51" i="42" s="1"/>
  <c r="H50" i="42"/>
  <c r="D50" i="42"/>
  <c r="C50" i="42"/>
  <c r="E50" i="42" s="1"/>
  <c r="H49" i="42"/>
  <c r="D49" i="42"/>
  <c r="C49" i="42"/>
  <c r="E49" i="42" s="1"/>
  <c r="H48" i="42"/>
  <c r="D48" i="42"/>
  <c r="C48" i="42"/>
  <c r="E48" i="42" s="1"/>
  <c r="H47" i="42"/>
  <c r="D47" i="42"/>
  <c r="C47" i="42"/>
  <c r="E47" i="42" s="1"/>
  <c r="H46" i="42"/>
  <c r="D46" i="42"/>
  <c r="C46" i="42"/>
  <c r="E46" i="42" s="1"/>
  <c r="H45" i="42"/>
  <c r="D45" i="42"/>
  <c r="C45" i="42"/>
  <c r="E45" i="42" s="1"/>
  <c r="U17" i="42"/>
  <c r="S17" i="42"/>
  <c r="Q17" i="42"/>
  <c r="O17" i="42"/>
  <c r="M17" i="42"/>
  <c r="K17" i="42"/>
  <c r="I17" i="42"/>
  <c r="G17" i="42"/>
  <c r="E17" i="42"/>
  <c r="C17" i="42"/>
  <c r="U16" i="42"/>
  <c r="S16" i="42"/>
  <c r="Q16" i="42"/>
  <c r="O16" i="42"/>
  <c r="M16" i="42"/>
  <c r="K16" i="42"/>
  <c r="I16" i="42"/>
  <c r="G16" i="42"/>
  <c r="E16" i="42"/>
  <c r="C16" i="42"/>
  <c r="U15" i="42"/>
  <c r="S15" i="42"/>
  <c r="Q15" i="42"/>
  <c r="O15" i="42"/>
  <c r="M15" i="42"/>
  <c r="K15" i="42"/>
  <c r="I15" i="42"/>
  <c r="G15" i="42"/>
  <c r="E15" i="42"/>
  <c r="C15" i="42"/>
  <c r="V8" i="42"/>
  <c r="U8" i="42"/>
  <c r="U11" i="42" s="1"/>
  <c r="T8" i="42"/>
  <c r="S8" i="42"/>
  <c r="S11" i="42" s="1"/>
  <c r="R8" i="42"/>
  <c r="Q8" i="42"/>
  <c r="Q11" i="42" s="1"/>
  <c r="P8" i="42"/>
  <c r="O8" i="42"/>
  <c r="O11" i="42" s="1"/>
  <c r="N8" i="42"/>
  <c r="M8" i="42"/>
  <c r="M11" i="42" s="1"/>
  <c r="L8" i="42"/>
  <c r="K8" i="42"/>
  <c r="K11" i="42" s="1"/>
  <c r="J8" i="42"/>
  <c r="I8" i="42"/>
  <c r="I11" i="42" s="1"/>
  <c r="H8" i="42"/>
  <c r="G8" i="42"/>
  <c r="G11" i="42" s="1"/>
  <c r="F8" i="42"/>
  <c r="E8" i="42"/>
  <c r="E11" i="42" s="1"/>
  <c r="D8" i="42"/>
  <c r="C8" i="42"/>
  <c r="C11" i="42" s="1"/>
  <c r="V7" i="42"/>
  <c r="U7" i="42"/>
  <c r="U10" i="42" s="1"/>
  <c r="T7" i="42"/>
  <c r="S7" i="42"/>
  <c r="S10" i="42" s="1"/>
  <c r="R7" i="42"/>
  <c r="Q7" i="42"/>
  <c r="Q10" i="42" s="1"/>
  <c r="P7" i="42"/>
  <c r="O7" i="42"/>
  <c r="O10" i="42" s="1"/>
  <c r="N7" i="42"/>
  <c r="M7" i="42"/>
  <c r="M10" i="42" s="1"/>
  <c r="L7" i="42"/>
  <c r="K7" i="42"/>
  <c r="K10" i="42" s="1"/>
  <c r="J7" i="42"/>
  <c r="I7" i="42"/>
  <c r="I10" i="42" s="1"/>
  <c r="H7" i="42"/>
  <c r="G7" i="42"/>
  <c r="G10" i="42" s="1"/>
  <c r="F7" i="42"/>
  <c r="E7" i="42"/>
  <c r="E10" i="42" s="1"/>
  <c r="D7" i="42"/>
  <c r="C7" i="42"/>
  <c r="C10" i="42" s="1"/>
  <c r="V6" i="42"/>
  <c r="U6" i="42"/>
  <c r="U9" i="42" s="1"/>
  <c r="T6" i="42"/>
  <c r="S6" i="42"/>
  <c r="S9" i="42" s="1"/>
  <c r="R6" i="42"/>
  <c r="Q6" i="42"/>
  <c r="Q9" i="42" s="1"/>
  <c r="P6" i="42"/>
  <c r="O6" i="42"/>
  <c r="O9" i="42" s="1"/>
  <c r="N6" i="42"/>
  <c r="M6" i="42"/>
  <c r="M9" i="42" s="1"/>
  <c r="L6" i="42"/>
  <c r="K6" i="42"/>
  <c r="K9" i="42" s="1"/>
  <c r="J6" i="42"/>
  <c r="I6" i="42"/>
  <c r="I9" i="42" s="1"/>
  <c r="H6" i="42"/>
  <c r="G6" i="42"/>
  <c r="G9" i="42" s="1"/>
  <c r="F6" i="42"/>
  <c r="E6" i="42"/>
  <c r="E9" i="42" s="1"/>
  <c r="D6" i="42"/>
  <c r="C6" i="42"/>
  <c r="C9" i="42" s="1"/>
</calcChain>
</file>

<file path=xl/sharedStrings.xml><?xml version="1.0" encoding="utf-8"?>
<sst xmlns="http://schemas.openxmlformats.org/spreadsheetml/2006/main" count="800" uniqueCount="164">
  <si>
    <t>資本金</t>
  </si>
  <si>
    <t>業種</t>
  </si>
  <si>
    <t>500万円以上  1000万円未満</t>
  </si>
  <si>
    <t>一般土木建築</t>
  </si>
  <si>
    <t>一般土木建築工事業</t>
  </si>
  <si>
    <t>土木</t>
  </si>
  <si>
    <t>土木工事業</t>
  </si>
  <si>
    <t>ほ装工事業</t>
  </si>
  <si>
    <t>しゅんせつ工事業</t>
  </si>
  <si>
    <t>造園工事業</t>
  </si>
  <si>
    <t>水道施設工事業</t>
  </si>
  <si>
    <t>建築</t>
  </si>
  <si>
    <t>職別</t>
  </si>
  <si>
    <t>大工工事業</t>
  </si>
  <si>
    <t>鋼構造物工事業</t>
  </si>
  <si>
    <t>鉄筋工事業</t>
  </si>
  <si>
    <t>解体工事業</t>
    <rPh sb="0" eb="2">
      <t>カイタイ</t>
    </rPh>
    <rPh sb="2" eb="4">
      <t>コウジ</t>
    </rPh>
    <rPh sb="4" eb="5">
      <t>ギョウ</t>
    </rPh>
    <phoneticPr fontId="4"/>
  </si>
  <si>
    <t>躯体関係計　</t>
    <rPh sb="4" eb="5">
      <t>ケイ</t>
    </rPh>
    <phoneticPr fontId="5"/>
  </si>
  <si>
    <t>左官工事業</t>
  </si>
  <si>
    <t>石工事業</t>
  </si>
  <si>
    <t>屋根工事業</t>
  </si>
  <si>
    <t>板金工事業</t>
  </si>
  <si>
    <t>建具工事業</t>
  </si>
  <si>
    <t>設備</t>
  </si>
  <si>
    <t>電気工事業</t>
  </si>
  <si>
    <t>管工事業</t>
  </si>
  <si>
    <t>消防施設工事業</t>
  </si>
  <si>
    <t>資本金</t>
    <rPh sb="0" eb="3">
      <t>シホンキン</t>
    </rPh>
    <phoneticPr fontId="5"/>
  </si>
  <si>
    <t>合　計</t>
    <phoneticPr fontId="5"/>
  </si>
  <si>
    <t>年度</t>
    <rPh sb="0" eb="2">
      <t>ネンド</t>
    </rPh>
    <phoneticPr fontId="5"/>
  </si>
  <si>
    <t>10億円以上</t>
    <phoneticPr fontId="5"/>
  </si>
  <si>
    <t>R01年度</t>
  </si>
  <si>
    <t>業種</t>
    <rPh sb="0" eb="2">
      <t>ギョウシュ</t>
    </rPh>
    <phoneticPr fontId="5"/>
  </si>
  <si>
    <t>-</t>
    <phoneticPr fontId="4"/>
  </si>
  <si>
    <t>-</t>
  </si>
  <si>
    <t>ガラス工事業</t>
  </si>
  <si>
    <t>塗装工事業</t>
  </si>
  <si>
    <t>防水工事業</t>
  </si>
  <si>
    <t>内装仕上工事業</t>
  </si>
  <si>
    <t>機械器具設置工事</t>
  </si>
  <si>
    <t>熱絶縁工事</t>
  </si>
  <si>
    <t>電気通信工事</t>
  </si>
  <si>
    <t>さく井工事業</t>
  </si>
  <si>
    <t>3億円以上         10億円未満</t>
    <phoneticPr fontId="5"/>
  </si>
  <si>
    <t>10億円以上</t>
    <phoneticPr fontId="5"/>
  </si>
  <si>
    <t>個　人</t>
    <phoneticPr fontId="5"/>
  </si>
  <si>
    <t>法　　　　　　　人</t>
    <phoneticPr fontId="5"/>
  </si>
  <si>
    <t>1億円以上         3億円未満</t>
    <phoneticPr fontId="5"/>
  </si>
  <si>
    <t>小　計</t>
    <phoneticPr fontId="5"/>
  </si>
  <si>
    <t>仕上関係計　</t>
    <phoneticPr fontId="5"/>
  </si>
  <si>
    <t>合　　計</t>
    <phoneticPr fontId="5"/>
  </si>
  <si>
    <t>500万円未満</t>
    <phoneticPr fontId="5"/>
  </si>
  <si>
    <t>500万円以上  　　　　　1000万円未満</t>
    <phoneticPr fontId="5"/>
  </si>
  <si>
    <t>1000万円以上 　　　　　3000万円未満</t>
    <phoneticPr fontId="5"/>
  </si>
  <si>
    <t>3000万円以上　　　　　 5000万円未満</t>
    <phoneticPr fontId="5"/>
  </si>
  <si>
    <t>一般土木建築</t>
    <rPh sb="0" eb="2">
      <t>イッパン</t>
    </rPh>
    <rPh sb="2" eb="4">
      <t>ドボク</t>
    </rPh>
    <rPh sb="4" eb="6">
      <t>ケンチク</t>
    </rPh>
    <phoneticPr fontId="5"/>
  </si>
  <si>
    <t>土木</t>
    <rPh sb="0" eb="2">
      <t>ドボク</t>
    </rPh>
    <phoneticPr fontId="5"/>
  </si>
  <si>
    <t>ほ装工事業</t>
    <rPh sb="0" eb="2">
      <t>ホソウ</t>
    </rPh>
    <rPh sb="2" eb="4">
      <t>コウジ</t>
    </rPh>
    <rPh sb="4" eb="5">
      <t>ギョウ</t>
    </rPh>
    <phoneticPr fontId="5"/>
  </si>
  <si>
    <t>造園工事業</t>
    <rPh sb="0" eb="2">
      <t>ゾウエン</t>
    </rPh>
    <rPh sb="2" eb="4">
      <t>コウジ</t>
    </rPh>
    <rPh sb="4" eb="5">
      <t>ギョウ</t>
    </rPh>
    <phoneticPr fontId="5"/>
  </si>
  <si>
    <t>小　　計</t>
    <rPh sb="0" eb="4">
      <t>ショウケイ</t>
    </rPh>
    <phoneticPr fontId="5"/>
  </si>
  <si>
    <t>建築</t>
    <rPh sb="0" eb="2">
      <t>ケンチク</t>
    </rPh>
    <phoneticPr fontId="5"/>
  </si>
  <si>
    <t>建築工事業</t>
    <rPh sb="0" eb="2">
      <t>ケンチク</t>
    </rPh>
    <rPh sb="2" eb="4">
      <t>コウジ</t>
    </rPh>
    <rPh sb="4" eb="5">
      <t>ギョウ</t>
    </rPh>
    <phoneticPr fontId="5"/>
  </si>
  <si>
    <t>職別</t>
    <rPh sb="0" eb="2">
      <t>ショクベツ</t>
    </rPh>
    <phoneticPr fontId="5"/>
  </si>
  <si>
    <t>大工工事業</t>
    <rPh sb="0" eb="2">
      <t>ダイク</t>
    </rPh>
    <rPh sb="2" eb="4">
      <t>コウジ</t>
    </rPh>
    <rPh sb="4" eb="5">
      <t>ギョウ</t>
    </rPh>
    <phoneticPr fontId="5"/>
  </si>
  <si>
    <t>鉄筋工事業</t>
    <rPh sb="0" eb="2">
      <t>テッキン</t>
    </rPh>
    <rPh sb="2" eb="4">
      <t>コウジ</t>
    </rPh>
    <rPh sb="4" eb="5">
      <t>ギョウ</t>
    </rPh>
    <phoneticPr fontId="5"/>
  </si>
  <si>
    <t>躯体関係計</t>
    <rPh sb="0" eb="2">
      <t>クタイ</t>
    </rPh>
    <rPh sb="2" eb="4">
      <t>カンケイ</t>
    </rPh>
    <rPh sb="4" eb="5">
      <t>ケイ</t>
    </rPh>
    <phoneticPr fontId="5"/>
  </si>
  <si>
    <t>左官工事業</t>
    <rPh sb="0" eb="2">
      <t>サカン</t>
    </rPh>
    <rPh sb="2" eb="4">
      <t>コウジ</t>
    </rPh>
    <rPh sb="4" eb="5">
      <t>ギョウ</t>
    </rPh>
    <phoneticPr fontId="5"/>
  </si>
  <si>
    <t>石工事業</t>
    <rPh sb="0" eb="1">
      <t>イシ</t>
    </rPh>
    <rPh sb="1" eb="3">
      <t>コウジ</t>
    </rPh>
    <rPh sb="3" eb="4">
      <t>ギョウ</t>
    </rPh>
    <phoneticPr fontId="5"/>
  </si>
  <si>
    <t>屋根工事業</t>
    <rPh sb="0" eb="2">
      <t>ヤネ</t>
    </rPh>
    <rPh sb="2" eb="4">
      <t>コウジ</t>
    </rPh>
    <rPh sb="4" eb="5">
      <t>ギョウ</t>
    </rPh>
    <phoneticPr fontId="5"/>
  </si>
  <si>
    <t>板金工事業</t>
    <rPh sb="0" eb="2">
      <t>バンキン</t>
    </rPh>
    <rPh sb="2" eb="4">
      <t>コウジ</t>
    </rPh>
    <rPh sb="4" eb="5">
      <t>ギョウ</t>
    </rPh>
    <phoneticPr fontId="5"/>
  </si>
  <si>
    <t>ガラス工事業</t>
    <rPh sb="3" eb="5">
      <t>コウジ</t>
    </rPh>
    <rPh sb="5" eb="6">
      <t>ギョウ</t>
    </rPh>
    <phoneticPr fontId="5"/>
  </si>
  <si>
    <t>塗装工事業</t>
    <rPh sb="0" eb="2">
      <t>トソウ</t>
    </rPh>
    <rPh sb="2" eb="4">
      <t>コウジ</t>
    </rPh>
    <rPh sb="4" eb="5">
      <t>ギョウ</t>
    </rPh>
    <phoneticPr fontId="5"/>
  </si>
  <si>
    <t>防水工事業</t>
    <rPh sb="0" eb="2">
      <t>ボウスイ</t>
    </rPh>
    <rPh sb="2" eb="4">
      <t>コウジ</t>
    </rPh>
    <rPh sb="4" eb="5">
      <t>ギョウ</t>
    </rPh>
    <phoneticPr fontId="5"/>
  </si>
  <si>
    <t>建具工事業</t>
    <rPh sb="0" eb="2">
      <t>ケング</t>
    </rPh>
    <rPh sb="2" eb="4">
      <t>コウジ</t>
    </rPh>
    <rPh sb="4" eb="5">
      <t>ギョウ</t>
    </rPh>
    <phoneticPr fontId="5"/>
  </si>
  <si>
    <t>仕上関係計</t>
    <rPh sb="0" eb="2">
      <t>シアゲ</t>
    </rPh>
    <rPh sb="2" eb="4">
      <t>カンケイ</t>
    </rPh>
    <rPh sb="4" eb="5">
      <t>ケイ</t>
    </rPh>
    <phoneticPr fontId="5"/>
  </si>
  <si>
    <t>設備</t>
    <rPh sb="0" eb="2">
      <t>セツビ</t>
    </rPh>
    <phoneticPr fontId="5"/>
  </si>
  <si>
    <t>電気工事業</t>
    <rPh sb="0" eb="2">
      <t>デンキ</t>
    </rPh>
    <rPh sb="2" eb="4">
      <t>コウジ</t>
    </rPh>
    <rPh sb="4" eb="5">
      <t>ギョウ</t>
    </rPh>
    <phoneticPr fontId="5"/>
  </si>
  <si>
    <t>管工事業</t>
    <rPh sb="0" eb="1">
      <t>クダ</t>
    </rPh>
    <rPh sb="1" eb="3">
      <t>コウジ</t>
    </rPh>
    <rPh sb="3" eb="4">
      <t>ギョウ</t>
    </rPh>
    <phoneticPr fontId="5"/>
  </si>
  <si>
    <t>さく井工事業</t>
    <rPh sb="2" eb="3">
      <t>イ</t>
    </rPh>
    <rPh sb="3" eb="5">
      <t>コウジ</t>
    </rPh>
    <rPh sb="5" eb="6">
      <t>ギョウ</t>
    </rPh>
    <phoneticPr fontId="5"/>
  </si>
  <si>
    <t>合　　計</t>
    <rPh sb="0" eb="4">
      <t>ゴウケイ</t>
    </rPh>
    <phoneticPr fontId="5"/>
  </si>
  <si>
    <t>（注）</t>
    <rPh sb="1" eb="2">
      <t>チュウ</t>
    </rPh>
    <phoneticPr fontId="5"/>
  </si>
  <si>
    <t>（単位：％）</t>
    <rPh sb="1" eb="3">
      <t>タンイ</t>
    </rPh>
    <phoneticPr fontId="5"/>
  </si>
  <si>
    <t>（注）　</t>
    <rPh sb="1" eb="2">
      <t>チュウ</t>
    </rPh>
    <phoneticPr fontId="5"/>
  </si>
  <si>
    <t>増減</t>
    <rPh sb="0" eb="2">
      <t>ゾウゲン</t>
    </rPh>
    <phoneticPr fontId="5"/>
  </si>
  <si>
    <t>5000万円以上    1億円未満</t>
    <phoneticPr fontId="5"/>
  </si>
  <si>
    <t>10億円以上</t>
    <phoneticPr fontId="5"/>
  </si>
  <si>
    <t>小　計</t>
    <phoneticPr fontId="5"/>
  </si>
  <si>
    <t>熱絶縁　　　　工事業</t>
    <rPh sb="0" eb="1">
      <t>ネツ</t>
    </rPh>
    <rPh sb="1" eb="3">
      <t>ゼツエン</t>
    </rPh>
    <rPh sb="7" eb="9">
      <t>コウジ</t>
    </rPh>
    <rPh sb="9" eb="10">
      <t>ギョウ</t>
    </rPh>
    <phoneticPr fontId="5"/>
  </si>
  <si>
    <t>5000万円以上　　　　　    1億円未満</t>
    <phoneticPr fontId="5"/>
  </si>
  <si>
    <t>木造建築</t>
    <rPh sb="0" eb="2">
      <t>モクゾウ</t>
    </rPh>
    <rPh sb="2" eb="4">
      <t>ケンチク</t>
    </rPh>
    <phoneticPr fontId="5"/>
  </si>
  <si>
    <t>3億円以上      　　　　　   10億円未満</t>
    <phoneticPr fontId="5"/>
  </si>
  <si>
    <t>一般土木　　建築工事業</t>
    <rPh sb="0" eb="2">
      <t>イッパン</t>
    </rPh>
    <rPh sb="2" eb="4">
      <t>ドボク</t>
    </rPh>
    <rPh sb="6" eb="8">
      <t>ケンチク</t>
    </rPh>
    <rPh sb="8" eb="10">
      <t>コウジ</t>
    </rPh>
    <rPh sb="10" eb="11">
      <t>ギョウ</t>
    </rPh>
    <phoneticPr fontId="5"/>
  </si>
  <si>
    <t>しゅんせつ　　工事業</t>
    <rPh sb="7" eb="9">
      <t>コウジ</t>
    </rPh>
    <rPh sb="9" eb="10">
      <t>ギョウ</t>
    </rPh>
    <phoneticPr fontId="5"/>
  </si>
  <si>
    <t>機械器具　　設置工事業</t>
    <rPh sb="0" eb="2">
      <t>キカイ</t>
    </rPh>
    <rPh sb="6" eb="8">
      <t>セッチ</t>
    </rPh>
    <rPh sb="8" eb="10">
      <t>コウジ</t>
    </rPh>
    <rPh sb="10" eb="11">
      <t>ギョウ</t>
    </rPh>
    <phoneticPr fontId="5"/>
  </si>
  <si>
    <t>合計</t>
    <rPh sb="0" eb="2">
      <t>ゴウケイ</t>
    </rPh>
    <phoneticPr fontId="5"/>
  </si>
  <si>
    <t>1億円以上      　　　　　   3億円未満</t>
    <phoneticPr fontId="5"/>
  </si>
  <si>
    <t>水道施設　　　工事業</t>
    <rPh sb="0" eb="4">
      <t>スイド</t>
    </rPh>
    <rPh sb="7" eb="9">
      <t>コウジ</t>
    </rPh>
    <rPh sb="9" eb="10">
      <t>ギョウ</t>
    </rPh>
    <phoneticPr fontId="5"/>
  </si>
  <si>
    <t>R01
年度</t>
  </si>
  <si>
    <t>業　種</t>
    <rPh sb="0" eb="3">
      <t>ギョウシュ</t>
    </rPh>
    <phoneticPr fontId="5"/>
  </si>
  <si>
    <t>表2－13－1　1社あたりの平均貸倒償却額</t>
    <rPh sb="0" eb="1">
      <t>ヒョウ</t>
    </rPh>
    <rPh sb="8" eb="10">
      <t>１シャ</t>
    </rPh>
    <rPh sb="14" eb="16">
      <t>ヘイキン</t>
    </rPh>
    <rPh sb="16" eb="18">
      <t>カシダオレ</t>
    </rPh>
    <rPh sb="18" eb="20">
      <t>ショウキャク</t>
    </rPh>
    <rPh sb="20" eb="21">
      <t>ガク</t>
    </rPh>
    <phoneticPr fontId="5"/>
  </si>
  <si>
    <t>（単位：百万円、％）</t>
    <rPh sb="1" eb="3">
      <t>タンイ</t>
    </rPh>
    <rPh sb="4" eb="7">
      <t>ミリ</t>
    </rPh>
    <phoneticPr fontId="5"/>
  </si>
  <si>
    <t>個　　人</t>
    <phoneticPr fontId="5"/>
  </si>
  <si>
    <t>法　　　　　　　人</t>
    <rPh sb="0" eb="9">
      <t>ホウジン</t>
    </rPh>
    <phoneticPr fontId="5"/>
  </si>
  <si>
    <t>5000万円以上　　　　　    1億円未満</t>
    <phoneticPr fontId="5"/>
  </si>
  <si>
    <t>貸倒損失額</t>
    <phoneticPr fontId="5"/>
  </si>
  <si>
    <t>貸倒引当金繰入額</t>
    <phoneticPr fontId="5"/>
  </si>
  <si>
    <t>貸倒損失額</t>
    <phoneticPr fontId="5"/>
  </si>
  <si>
    <t>貸倒引当金繰入額</t>
    <phoneticPr fontId="5"/>
  </si>
  <si>
    <t>貸倒損失額</t>
    <phoneticPr fontId="5"/>
  </si>
  <si>
    <t>貸倒引当金繰入額</t>
    <phoneticPr fontId="5"/>
  </si>
  <si>
    <t>貸倒損失額</t>
    <phoneticPr fontId="5"/>
  </si>
  <si>
    <t>貸倒引当金繰入額</t>
    <phoneticPr fontId="5"/>
  </si>
  <si>
    <t>木造建築　　　工事業</t>
    <rPh sb="0" eb="2">
      <t>モクゾウ</t>
    </rPh>
    <rPh sb="2" eb="4">
      <t>ケンチク</t>
    </rPh>
    <rPh sb="7" eb="9">
      <t>コウジ</t>
    </rPh>
    <rPh sb="9" eb="10">
      <t>ギョウ</t>
    </rPh>
    <phoneticPr fontId="5"/>
  </si>
  <si>
    <t>とび・土工・　　コンクリート　　　工事業</t>
    <rPh sb="3" eb="4">
      <t>ド</t>
    </rPh>
    <rPh sb="4" eb="5">
      <t>ダイク</t>
    </rPh>
    <rPh sb="17" eb="19">
      <t>コウジ</t>
    </rPh>
    <rPh sb="19" eb="20">
      <t>ギョウ</t>
    </rPh>
    <phoneticPr fontId="5"/>
  </si>
  <si>
    <t>鋼構造物　　　工事業</t>
    <rPh sb="0" eb="1">
      <t>コウ</t>
    </rPh>
    <rPh sb="1" eb="4">
      <t>コウゾウブツ</t>
    </rPh>
    <rPh sb="7" eb="9">
      <t>コウジ</t>
    </rPh>
    <rPh sb="9" eb="10">
      <t>ギョウ</t>
    </rPh>
    <phoneticPr fontId="5"/>
  </si>
  <si>
    <t>解体工事業</t>
    <phoneticPr fontId="5"/>
  </si>
  <si>
    <t>貸倒損失額</t>
    <phoneticPr fontId="5"/>
  </si>
  <si>
    <t>タイル・れんが・ブロック　　　　工事業</t>
    <rPh sb="16" eb="18">
      <t>コウジ</t>
    </rPh>
    <rPh sb="18" eb="19">
      <t>ギョウ</t>
    </rPh>
    <phoneticPr fontId="5"/>
  </si>
  <si>
    <t>内装仕上　　　工事業</t>
    <rPh sb="0" eb="2">
      <t>ナイソウ</t>
    </rPh>
    <rPh sb="2" eb="4">
      <t>シアゲ</t>
    </rPh>
    <rPh sb="7" eb="9">
      <t>コウジ</t>
    </rPh>
    <rPh sb="9" eb="10">
      <t>ギョウ</t>
    </rPh>
    <phoneticPr fontId="5"/>
  </si>
  <si>
    <t>貸倒損失額</t>
    <phoneticPr fontId="5"/>
  </si>
  <si>
    <t>貸倒引当金繰入額</t>
    <phoneticPr fontId="5"/>
  </si>
  <si>
    <t>電気通信　　　工事業</t>
    <rPh sb="0" eb="2">
      <t>デンキ</t>
    </rPh>
    <rPh sb="2" eb="4">
      <t>ツウシン</t>
    </rPh>
    <rPh sb="7" eb="9">
      <t>コウジ</t>
    </rPh>
    <rPh sb="9" eb="10">
      <t>ギョウ</t>
    </rPh>
    <phoneticPr fontId="5"/>
  </si>
  <si>
    <t>消防施設　　工事業</t>
    <rPh sb="0" eb="2">
      <t>ショウボウ</t>
    </rPh>
    <rPh sb="2" eb="4">
      <t>シセツ</t>
    </rPh>
    <rPh sb="6" eb="8">
      <t>コウジ</t>
    </rPh>
    <rPh sb="8" eb="9">
      <t>ギョウ</t>
    </rPh>
    <phoneticPr fontId="5"/>
  </si>
  <si>
    <t>1． (     )の数値は各合計を100とした場合の構成比</t>
    <rPh sb="11" eb="13">
      <t>スウチ</t>
    </rPh>
    <rPh sb="14" eb="15">
      <t>カク</t>
    </rPh>
    <rPh sb="15" eb="17">
      <t>ゴウケイ</t>
    </rPh>
    <rPh sb="24" eb="26">
      <t>バアイ</t>
    </rPh>
    <rPh sb="27" eb="30">
      <t>コウセイヒ</t>
    </rPh>
    <phoneticPr fontId="5"/>
  </si>
  <si>
    <t>2．合計が0の場合、構成比は表示していない</t>
    <rPh sb="2" eb="4">
      <t>ゴウケイ</t>
    </rPh>
    <rPh sb="7" eb="9">
      <t>バアイ</t>
    </rPh>
    <rPh sb="10" eb="13">
      <t>コウセイヒ</t>
    </rPh>
    <rPh sb="14" eb="16">
      <t>ヒョウジ</t>
    </rPh>
    <phoneticPr fontId="5"/>
  </si>
  <si>
    <t>表2－13－2　1社あたりの平均貸倒償却額（経年変化）</t>
    <rPh sb="0" eb="1">
      <t>ヒョウ</t>
    </rPh>
    <rPh sb="8" eb="10">
      <t>１シャ</t>
    </rPh>
    <rPh sb="14" eb="16">
      <t>ヘイキン</t>
    </rPh>
    <rPh sb="16" eb="18">
      <t>カシダオレ</t>
    </rPh>
    <rPh sb="18" eb="20">
      <t>ショウキャク</t>
    </rPh>
    <rPh sb="20" eb="21">
      <t>ガク</t>
    </rPh>
    <rPh sb="22" eb="24">
      <t>ケイネン</t>
    </rPh>
    <rPh sb="24" eb="26">
      <t>ヘンカ</t>
    </rPh>
    <phoneticPr fontId="5"/>
  </si>
  <si>
    <t>（単位：百万円、％）</t>
    <rPh sb="1" eb="3">
      <t>タンイ</t>
    </rPh>
    <rPh sb="4" eb="7">
      <t>ヒャクマンエン</t>
    </rPh>
    <phoneticPr fontId="5"/>
  </si>
  <si>
    <t>個人</t>
    <rPh sb="0" eb="2">
      <t>コジン</t>
    </rPh>
    <phoneticPr fontId="5"/>
  </si>
  <si>
    <t>合　　計</t>
    <phoneticPr fontId="5"/>
  </si>
  <si>
    <t>500万円未満</t>
    <phoneticPr fontId="5"/>
  </si>
  <si>
    <t>500万円以上  　　　　　1000万円未満</t>
    <phoneticPr fontId="5"/>
  </si>
  <si>
    <t>1000万円以上 　　　　　3000万円未満</t>
    <phoneticPr fontId="5"/>
  </si>
  <si>
    <t>3000万円以上　　　　　 5000万円未満</t>
    <phoneticPr fontId="5"/>
  </si>
  <si>
    <t>1億円以上      　　　　　   3億円未満</t>
    <phoneticPr fontId="5"/>
  </si>
  <si>
    <t>3億円以上      　　　　　   10億円未満</t>
    <phoneticPr fontId="5"/>
  </si>
  <si>
    <t>貸倒損失額</t>
    <phoneticPr fontId="5"/>
  </si>
  <si>
    <t>貸倒損失額</t>
    <rPh sb="0" eb="2">
      <t>カシダオ</t>
    </rPh>
    <rPh sb="2" eb="4">
      <t>ソンシツ</t>
    </rPh>
    <rPh sb="4" eb="5">
      <t>ガク</t>
    </rPh>
    <phoneticPr fontId="5"/>
  </si>
  <si>
    <t>貸倒引当金繰入額</t>
    <rPh sb="0" eb="2">
      <t>カシダオ</t>
    </rPh>
    <rPh sb="2" eb="4">
      <t>ヒキアテ</t>
    </rPh>
    <rPh sb="4" eb="5">
      <t>キン</t>
    </rPh>
    <rPh sb="5" eb="7">
      <t>クリイレ</t>
    </rPh>
    <rPh sb="7" eb="8">
      <t>ガク</t>
    </rPh>
    <phoneticPr fontId="5"/>
  </si>
  <si>
    <t>表2－13－3　完工高に対する貸倒償却額の割合</t>
    <rPh sb="0" eb="1">
      <t>ヒョウ</t>
    </rPh>
    <rPh sb="8" eb="10">
      <t>カンコウ</t>
    </rPh>
    <rPh sb="10" eb="11">
      <t>ダカ</t>
    </rPh>
    <rPh sb="12" eb="13">
      <t>タイ</t>
    </rPh>
    <rPh sb="15" eb="17">
      <t>カシダオ</t>
    </rPh>
    <rPh sb="17" eb="19">
      <t>ショウキャク</t>
    </rPh>
    <rPh sb="19" eb="20">
      <t>ガク</t>
    </rPh>
    <rPh sb="21" eb="23">
      <t>ワリアイ</t>
    </rPh>
    <phoneticPr fontId="5"/>
  </si>
  <si>
    <t>1000万円以上 3000万円未満</t>
    <phoneticPr fontId="5"/>
  </si>
  <si>
    <t>3000万円以上 5000万円未満</t>
    <phoneticPr fontId="5"/>
  </si>
  <si>
    <t>建築工事業</t>
    <phoneticPr fontId="5"/>
  </si>
  <si>
    <t>木造建築工事業</t>
    <rPh sb="4" eb="6">
      <t>コウジ</t>
    </rPh>
    <phoneticPr fontId="5"/>
  </si>
  <si>
    <t>小　計</t>
    <phoneticPr fontId="5"/>
  </si>
  <si>
    <t>とび・土工・コンクリート工事業</t>
    <rPh sb="3" eb="4">
      <t>ド</t>
    </rPh>
    <rPh sb="4" eb="5">
      <t>ダイク</t>
    </rPh>
    <phoneticPr fontId="5"/>
  </si>
  <si>
    <t>タイル・れんが・ブロック工事業</t>
    <phoneticPr fontId="5"/>
  </si>
  <si>
    <t>合　　　　　計</t>
    <phoneticPr fontId="5"/>
  </si>
  <si>
    <t>1. 数値は平均完工高に占める貸倒償却額の割合</t>
    <rPh sb="3" eb="5">
      <t>スウチ</t>
    </rPh>
    <rPh sb="6" eb="8">
      <t>ヘイキン</t>
    </rPh>
    <rPh sb="8" eb="10">
      <t>カンコウ</t>
    </rPh>
    <rPh sb="10" eb="11">
      <t>ダカ</t>
    </rPh>
    <rPh sb="12" eb="13">
      <t>シ</t>
    </rPh>
    <rPh sb="15" eb="17">
      <t>カシダオ</t>
    </rPh>
    <rPh sb="17" eb="20">
      <t>ショウキャクガク</t>
    </rPh>
    <rPh sb="21" eb="23">
      <t>ワリアイ</t>
    </rPh>
    <phoneticPr fontId="5"/>
  </si>
  <si>
    <t>2. 貸倒償却額とは、貸倒損失、貸倒引当金繰入、</t>
    <rPh sb="3" eb="5">
      <t>カシダオ</t>
    </rPh>
    <rPh sb="5" eb="8">
      <t>ショウキャクガク</t>
    </rPh>
    <rPh sb="11" eb="13">
      <t>カシダオ</t>
    </rPh>
    <rPh sb="13" eb="15">
      <t>ソンシツ</t>
    </rPh>
    <rPh sb="16" eb="18">
      <t>カシダオ</t>
    </rPh>
    <rPh sb="18" eb="20">
      <t>ヒキアテ</t>
    </rPh>
    <rPh sb="20" eb="21">
      <t>キン</t>
    </rPh>
    <rPh sb="21" eb="23">
      <t>クリイレ</t>
    </rPh>
    <phoneticPr fontId="5"/>
  </si>
  <si>
    <t xml:space="preserve">    の科目で費用処理した金額をいう </t>
    <rPh sb="5" eb="7">
      <t>カモク</t>
    </rPh>
    <rPh sb="8" eb="10">
      <t>ヒヨウ</t>
    </rPh>
    <rPh sb="10" eb="12">
      <t>ショリ</t>
    </rPh>
    <rPh sb="14" eb="16">
      <t>キンガク</t>
    </rPh>
    <phoneticPr fontId="5"/>
  </si>
  <si>
    <t>貸倒引当金繰入額</t>
  </si>
  <si>
    <t>R06年度</t>
    <phoneticPr fontId="4"/>
  </si>
  <si>
    <t>H20年度</t>
  </si>
  <si>
    <t>増減</t>
  </si>
  <si>
    <t>H17年度</t>
  </si>
  <si>
    <t>H23年度</t>
  </si>
  <si>
    <t>H26年度</t>
  </si>
  <si>
    <t>H17
年度</t>
  </si>
  <si>
    <t>H20
年度</t>
  </si>
  <si>
    <t>H23
年度</t>
  </si>
  <si>
    <t>H26
年度</t>
  </si>
  <si>
    <t>R06
年度</t>
    <phoneticPr fontId="4"/>
  </si>
  <si>
    <t>貸倒損失額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</si>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</sst>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;&quot;▲ &quot;#,##0.0"/>
    <numFmt numFmtId="177" formatCode="0.0;&quot;▲ &quot;0.0"/>
    <numFmt numFmtId="178" formatCode="#,##0_ "/>
    <numFmt numFmtId="179" formatCode="\(0.0\)"/>
    <numFmt numFmtId="180" formatCode="[Black]\(#,##0.\1\)"/>
    <numFmt numFmtId="181" formatCode="#,##0.0;[Red]\-#,##0.0"/>
  </numFmts>
  <fonts count="12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0" fontId="10" fillId="0" borderId="0"/>
    <xf numFmtId="38" fontId="10" fillId="0" borderId="0" applyFont="0" applyFill="0" applyBorder="0" applyAlignment="0" applyProtection="0"/>
    <xf numFmtId="0" fontId="9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94">
    <xf numFmtId="0" fontId="0" fillId="0" borderId="0" xfId="0">
      <alignment vertical="center"/>
    </xf>
    <xf numFmtId="176" fontId="3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6" fontId="7" fillId="0" borderId="1" xfId="1" applyNumberFormat="1" applyFont="1" applyBorder="1" applyAlignment="1">
      <alignment vertical="center"/>
    </xf>
    <xf numFmtId="176" fontId="7" fillId="0" borderId="2" xfId="1" applyNumberFormat="1" applyFont="1" applyBorder="1" applyAlignment="1">
      <alignment horizontal="right" vertical="center"/>
    </xf>
    <xf numFmtId="176" fontId="7" fillId="0" borderId="7" xfId="1" applyNumberFormat="1" applyFont="1" applyBorder="1" applyAlignment="1">
      <alignment horizontal="center" vertical="center" wrapText="1"/>
    </xf>
    <xf numFmtId="176" fontId="7" fillId="0" borderId="8" xfId="1" applyNumberFormat="1" applyFont="1" applyBorder="1" applyAlignment="1">
      <alignment horizontal="right" vertical="center" wrapText="1"/>
    </xf>
    <xf numFmtId="176" fontId="8" fillId="0" borderId="3" xfId="1" applyNumberFormat="1" applyFont="1" applyBorder="1" applyAlignment="1">
      <alignment horizontal="center" vertical="center" wrapText="1"/>
    </xf>
    <xf numFmtId="176" fontId="6" fillId="0" borderId="0" xfId="1" applyNumberFormat="1" applyFont="1" applyAlignment="1">
      <alignment horizontal="center" vertical="center" wrapText="1"/>
    </xf>
    <xf numFmtId="176" fontId="8" fillId="0" borderId="4" xfId="1" applyNumberFormat="1" applyFont="1" applyBorder="1" applyAlignment="1">
      <alignment vertical="center"/>
    </xf>
    <xf numFmtId="176" fontId="7" fillId="0" borderId="10" xfId="1" applyNumberFormat="1" applyFont="1" applyBorder="1" applyAlignment="1">
      <alignment vertical="center"/>
    </xf>
    <xf numFmtId="176" fontId="7" fillId="0" borderId="11" xfId="1" applyNumberFormat="1" applyFont="1" applyBorder="1" applyAlignment="1">
      <alignment vertical="center"/>
    </xf>
    <xf numFmtId="176" fontId="7" fillId="0" borderId="7" xfId="1" applyNumberFormat="1" applyFont="1" applyBorder="1" applyAlignment="1">
      <alignment vertical="center"/>
    </xf>
    <xf numFmtId="176" fontId="7" fillId="0" borderId="13" xfId="1" applyNumberFormat="1" applyFont="1" applyBorder="1" applyAlignment="1">
      <alignment vertical="center"/>
    </xf>
    <xf numFmtId="176" fontId="7" fillId="0" borderId="15" xfId="1" applyNumberFormat="1" applyFont="1" applyBorder="1" applyAlignment="1">
      <alignment vertical="center"/>
    </xf>
    <xf numFmtId="176" fontId="7" fillId="0" borderId="3" xfId="1" applyNumberFormat="1" applyFont="1" applyBorder="1" applyAlignment="1">
      <alignment vertical="center"/>
    </xf>
    <xf numFmtId="176" fontId="7" fillId="0" borderId="19" xfId="1" applyNumberFormat="1" applyFont="1" applyBorder="1" applyAlignment="1">
      <alignment vertical="center"/>
    </xf>
    <xf numFmtId="176" fontId="7" fillId="0" borderId="20" xfId="1" applyNumberFormat="1" applyFont="1" applyBorder="1" applyAlignment="1">
      <alignment vertical="center"/>
    </xf>
    <xf numFmtId="176" fontId="7" fillId="0" borderId="10" xfId="1" applyNumberFormat="1" applyFont="1" applyBorder="1" applyAlignment="1">
      <alignment horizontal="right" vertical="center"/>
    </xf>
    <xf numFmtId="176" fontId="7" fillId="0" borderId="21" xfId="1" applyNumberFormat="1" applyFont="1" applyBorder="1" applyAlignment="1">
      <alignment vertical="center"/>
    </xf>
    <xf numFmtId="176" fontId="6" fillId="0" borderId="0" xfId="1" applyNumberFormat="1" applyFont="1" applyAlignment="1">
      <alignment horizontal="center" vertical="center"/>
    </xf>
    <xf numFmtId="176" fontId="6" fillId="0" borderId="10" xfId="1" applyNumberFormat="1" applyFont="1" applyBorder="1" applyAlignment="1">
      <alignment vertical="center"/>
    </xf>
    <xf numFmtId="176" fontId="6" fillId="0" borderId="11" xfId="1" applyNumberFormat="1" applyFont="1" applyBorder="1" applyAlignment="1">
      <alignment vertical="center"/>
    </xf>
    <xf numFmtId="176" fontId="6" fillId="0" borderId="13" xfId="1" applyNumberFormat="1" applyFont="1" applyBorder="1" applyAlignment="1">
      <alignment vertical="center"/>
    </xf>
    <xf numFmtId="176" fontId="6" fillId="0" borderId="15" xfId="1" applyNumberFormat="1" applyFont="1" applyBorder="1" applyAlignment="1">
      <alignment vertical="center"/>
    </xf>
    <xf numFmtId="176" fontId="6" fillId="0" borderId="20" xfId="1" applyNumberFormat="1" applyFont="1" applyBorder="1" applyAlignment="1">
      <alignment vertical="center"/>
    </xf>
    <xf numFmtId="176" fontId="6" fillId="0" borderId="21" xfId="1" applyNumberFormat="1" applyFont="1" applyBorder="1" applyAlignment="1">
      <alignment vertical="center"/>
    </xf>
    <xf numFmtId="177" fontId="8" fillId="0" borderId="4" xfId="1" applyNumberFormat="1" applyFont="1" applyBorder="1" applyAlignment="1">
      <alignment horizontal="center" vertical="center" wrapText="1"/>
    </xf>
    <xf numFmtId="176" fontId="6" fillId="0" borderId="9" xfId="1" applyNumberFormat="1" applyFont="1" applyBorder="1" applyAlignment="1">
      <alignment vertical="center"/>
    </xf>
    <xf numFmtId="176" fontId="6" fillId="0" borderId="37" xfId="1" applyNumberFormat="1" applyFont="1" applyBorder="1" applyAlignment="1">
      <alignment vertical="center"/>
    </xf>
    <xf numFmtId="178" fontId="6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 wrapText="1"/>
    </xf>
    <xf numFmtId="0" fontId="6" fillId="0" borderId="0" xfId="1" applyFont="1"/>
    <xf numFmtId="0" fontId="6" fillId="0" borderId="0" xfId="1" applyFont="1" applyAlignment="1">
      <alignment horizontal="right"/>
    </xf>
    <xf numFmtId="0" fontId="7" fillId="0" borderId="1" xfId="1" applyFont="1" applyBorder="1"/>
    <xf numFmtId="0" fontId="7" fillId="0" borderId="17" xfId="1" applyFont="1" applyBorder="1"/>
    <xf numFmtId="176" fontId="7" fillId="0" borderId="23" xfId="1" applyNumberFormat="1" applyFont="1" applyBorder="1" applyAlignment="1">
      <alignment wrapText="1"/>
    </xf>
    <xf numFmtId="0" fontId="6" fillId="0" borderId="0" xfId="1" applyFont="1" applyAlignment="1">
      <alignment horizontal="right" vertical="center"/>
    </xf>
    <xf numFmtId="176" fontId="6" fillId="0" borderId="0" xfId="1" quotePrefix="1" applyNumberFormat="1" applyFont="1" applyAlignment="1">
      <alignment vertical="center"/>
    </xf>
    <xf numFmtId="176" fontId="3" fillId="0" borderId="0" xfId="3" applyNumberFormat="1" applyFont="1" applyAlignment="1">
      <alignment vertical="center"/>
    </xf>
    <xf numFmtId="176" fontId="6" fillId="0" borderId="0" xfId="3" applyNumberFormat="1" applyFont="1" applyAlignment="1">
      <alignment vertical="center"/>
    </xf>
    <xf numFmtId="176" fontId="6" fillId="0" borderId="0" xfId="3" applyNumberFormat="1" applyFont="1" applyAlignment="1">
      <alignment horizontal="right" vertical="center"/>
    </xf>
    <xf numFmtId="176" fontId="7" fillId="0" borderId="2" xfId="3" applyNumberFormat="1" applyFont="1" applyBorder="1" applyAlignment="1">
      <alignment horizontal="right" vertical="center"/>
    </xf>
    <xf numFmtId="176" fontId="6" fillId="0" borderId="1" xfId="3" applyNumberFormat="1" applyFont="1" applyBorder="1" applyAlignment="1">
      <alignment vertical="center"/>
    </xf>
    <xf numFmtId="176" fontId="6" fillId="0" borderId="7" xfId="3" applyNumberFormat="1" applyFont="1" applyBorder="1" applyAlignment="1">
      <alignment vertical="center"/>
    </xf>
    <xf numFmtId="176" fontId="6" fillId="0" borderId="13" xfId="3" applyNumberFormat="1" applyFont="1" applyBorder="1" applyAlignment="1">
      <alignment vertical="center" shrinkToFit="1"/>
    </xf>
    <xf numFmtId="176" fontId="6" fillId="0" borderId="15" xfId="3" applyNumberFormat="1" applyFont="1" applyBorder="1" applyAlignment="1">
      <alignment vertical="center" shrinkToFit="1"/>
    </xf>
    <xf numFmtId="176" fontId="6" fillId="0" borderId="11" xfId="1" applyNumberFormat="1" applyFont="1" applyBorder="1" applyAlignment="1">
      <alignment horizontal="right" vertical="center"/>
    </xf>
    <xf numFmtId="176" fontId="6" fillId="0" borderId="15" xfId="1" applyNumberFormat="1" applyFont="1" applyBorder="1" applyAlignment="1">
      <alignment horizontal="right" vertical="center"/>
    </xf>
    <xf numFmtId="176" fontId="6" fillId="0" borderId="13" xfId="1" applyNumberFormat="1" applyFont="1" applyBorder="1" applyAlignment="1">
      <alignment horizontal="right" vertical="center"/>
    </xf>
    <xf numFmtId="176" fontId="7" fillId="0" borderId="24" xfId="1" applyNumberFormat="1" applyFont="1" applyBorder="1" applyAlignment="1">
      <alignment vertical="center" wrapText="1"/>
    </xf>
    <xf numFmtId="0" fontId="7" fillId="0" borderId="19" xfId="1" applyFont="1" applyBorder="1" applyAlignment="1">
      <alignment vertical="top" wrapText="1"/>
    </xf>
    <xf numFmtId="176" fontId="7" fillId="0" borderId="7" xfId="1" applyNumberFormat="1" applyFont="1" applyBorder="1" applyAlignment="1">
      <alignment vertical="top" wrapText="1"/>
    </xf>
    <xf numFmtId="0" fontId="7" fillId="0" borderId="9" xfId="1" applyFont="1" applyBorder="1" applyAlignment="1">
      <alignment vertical="top" wrapText="1"/>
    </xf>
    <xf numFmtId="176" fontId="7" fillId="0" borderId="6" xfId="1" applyNumberFormat="1" applyFont="1" applyBorder="1" applyAlignment="1">
      <alignment horizontal="center" vertical="center"/>
    </xf>
    <xf numFmtId="176" fontId="7" fillId="0" borderId="3" xfId="1" applyNumberFormat="1" applyFont="1" applyBorder="1" applyAlignment="1">
      <alignment vertical="top" wrapText="1"/>
    </xf>
    <xf numFmtId="176" fontId="7" fillId="0" borderId="0" xfId="1" applyNumberFormat="1" applyFont="1" applyAlignment="1">
      <alignment vertical="top" wrapText="1"/>
    </xf>
    <xf numFmtId="176" fontId="7" fillId="0" borderId="19" xfId="1" applyNumberFormat="1" applyFont="1" applyBorder="1" applyAlignment="1">
      <alignment vertical="top" wrapText="1"/>
    </xf>
    <xf numFmtId="176" fontId="7" fillId="0" borderId="17" xfId="1" applyNumberFormat="1" applyFont="1" applyBorder="1" applyAlignment="1">
      <alignment vertical="top" wrapText="1"/>
    </xf>
    <xf numFmtId="176" fontId="7" fillId="0" borderId="24" xfId="1" applyNumberFormat="1" applyFont="1" applyBorder="1" applyAlignment="1">
      <alignment horizontal="center" vertical="top" wrapText="1"/>
    </xf>
    <xf numFmtId="176" fontId="7" fillId="0" borderId="23" xfId="1" applyNumberFormat="1" applyFont="1" applyBorder="1" applyAlignment="1">
      <alignment vertical="top" wrapText="1"/>
    </xf>
    <xf numFmtId="176" fontId="7" fillId="0" borderId="9" xfId="1" applyNumberFormat="1" applyFont="1" applyBorder="1" applyAlignment="1">
      <alignment vertical="top" wrapText="1"/>
    </xf>
    <xf numFmtId="176" fontId="7" fillId="0" borderId="33" xfId="1" applyNumberFormat="1" applyFont="1" applyBorder="1" applyAlignment="1">
      <alignment vertical="top" wrapText="1"/>
    </xf>
    <xf numFmtId="176" fontId="7" fillId="0" borderId="34" xfId="1" applyNumberFormat="1" applyFont="1" applyBorder="1" applyAlignment="1">
      <alignment vertical="top" wrapText="1"/>
    </xf>
    <xf numFmtId="176" fontId="7" fillId="0" borderId="36" xfId="1" applyNumberFormat="1" applyFont="1" applyBorder="1" applyAlignment="1">
      <alignment horizontal="center" vertical="center"/>
    </xf>
    <xf numFmtId="0" fontId="6" fillId="0" borderId="0" xfId="3" applyFont="1" applyAlignment="1">
      <alignment horizontal="right" vertical="center"/>
    </xf>
    <xf numFmtId="0" fontId="6" fillId="0" borderId="0" xfId="3" applyFont="1"/>
    <xf numFmtId="176" fontId="7" fillId="0" borderId="21" xfId="3" applyNumberFormat="1" applyFont="1" applyBorder="1" applyAlignment="1">
      <alignment vertical="center"/>
    </xf>
    <xf numFmtId="176" fontId="7" fillId="0" borderId="13" xfId="3" applyNumberFormat="1" applyFont="1" applyBorder="1" applyAlignment="1">
      <alignment vertical="center"/>
    </xf>
    <xf numFmtId="176" fontId="7" fillId="0" borderId="15" xfId="3" applyNumberFormat="1" applyFont="1" applyBorder="1" applyAlignment="1">
      <alignment vertical="center"/>
    </xf>
    <xf numFmtId="176" fontId="7" fillId="0" borderId="17" xfId="3" applyNumberFormat="1" applyFont="1" applyBorder="1" applyAlignment="1">
      <alignment vertical="top" wrapText="1"/>
    </xf>
    <xf numFmtId="176" fontId="7" fillId="0" borderId="6" xfId="3" applyNumberFormat="1" applyFont="1" applyBorder="1" applyAlignment="1">
      <alignment horizontal="center" vertical="center"/>
    </xf>
    <xf numFmtId="0" fontId="6" fillId="0" borderId="0" xfId="3" applyFont="1" applyAlignment="1">
      <alignment vertical="center"/>
    </xf>
    <xf numFmtId="176" fontId="6" fillId="0" borderId="2" xfId="3" applyNumberFormat="1" applyFont="1" applyBorder="1" applyAlignment="1">
      <alignment horizontal="right" vertical="center"/>
    </xf>
    <xf numFmtId="176" fontId="6" fillId="0" borderId="2" xfId="3" applyNumberFormat="1" applyFont="1" applyBorder="1" applyAlignment="1">
      <alignment horizontal="center" vertical="center"/>
    </xf>
    <xf numFmtId="176" fontId="6" fillId="0" borderId="7" xfId="3" applyNumberFormat="1" applyFont="1" applyBorder="1" applyAlignment="1">
      <alignment horizontal="center" vertical="center"/>
    </xf>
    <xf numFmtId="176" fontId="6" fillId="0" borderId="8" xfId="3" applyNumberFormat="1" applyFont="1" applyBorder="1" applyAlignment="1">
      <alignment horizontal="center" vertical="center"/>
    </xf>
    <xf numFmtId="176" fontId="6" fillId="0" borderId="10" xfId="3" applyNumberFormat="1" applyFont="1" applyBorder="1" applyAlignment="1">
      <alignment horizontal="center" vertical="center"/>
    </xf>
    <xf numFmtId="179" fontId="6" fillId="0" borderId="26" xfId="3" applyNumberFormat="1" applyFont="1" applyBorder="1" applyAlignment="1">
      <alignment vertical="center" shrinkToFit="1"/>
    </xf>
    <xf numFmtId="179" fontId="6" fillId="0" borderId="28" xfId="3" applyNumberFormat="1" applyFont="1" applyBorder="1" applyAlignment="1">
      <alignment vertical="center" shrinkToFit="1"/>
    </xf>
    <xf numFmtId="179" fontId="6" fillId="0" borderId="30" xfId="3" applyNumberFormat="1" applyFont="1" applyBorder="1" applyAlignment="1">
      <alignment vertical="center" shrinkToFit="1"/>
    </xf>
    <xf numFmtId="179" fontId="6" fillId="0" borderId="32" xfId="3" applyNumberFormat="1" applyFont="1" applyBorder="1" applyAlignment="1">
      <alignment vertical="center" shrinkToFit="1"/>
    </xf>
    <xf numFmtId="176" fontId="7" fillId="0" borderId="18" xfId="1" applyNumberFormat="1" applyFont="1" applyBorder="1" applyAlignment="1">
      <alignment wrapText="1"/>
    </xf>
    <xf numFmtId="176" fontId="6" fillId="0" borderId="0" xfId="3" applyNumberFormat="1" applyFont="1" applyAlignment="1">
      <alignment horizontal="center" vertical="center" wrapText="1"/>
    </xf>
    <xf numFmtId="176" fontId="7" fillId="0" borderId="11" xfId="3" applyNumberFormat="1" applyFont="1" applyBorder="1" applyAlignment="1">
      <alignment vertical="center"/>
    </xf>
    <xf numFmtId="176" fontId="6" fillId="0" borderId="0" xfId="3" applyNumberFormat="1" applyFont="1" applyAlignment="1">
      <alignment horizontal="center" vertical="center"/>
    </xf>
    <xf numFmtId="178" fontId="6" fillId="0" borderId="0" xfId="3" applyNumberFormat="1" applyFont="1" applyAlignment="1">
      <alignment vertical="center"/>
    </xf>
    <xf numFmtId="176" fontId="6" fillId="0" borderId="8" xfId="3" applyNumberFormat="1" applyFont="1" applyBorder="1" applyAlignment="1">
      <alignment horizontal="right" vertical="center"/>
    </xf>
    <xf numFmtId="176" fontId="6" fillId="0" borderId="21" xfId="3" applyNumberFormat="1" applyFont="1" applyBorder="1" applyAlignment="1">
      <alignment vertical="center" shrinkToFit="1"/>
    </xf>
    <xf numFmtId="176" fontId="6" fillId="0" borderId="17" xfId="3" applyNumberFormat="1" applyFont="1" applyBorder="1" applyAlignment="1">
      <alignment horizontal="center" vertical="center" wrapText="1"/>
    </xf>
    <xf numFmtId="180" fontId="11" fillId="0" borderId="0" xfId="1" applyNumberFormat="1" applyFont="1" applyAlignment="1">
      <alignment vertical="center"/>
    </xf>
    <xf numFmtId="180" fontId="11" fillId="0" borderId="0" xfId="1" applyNumberFormat="1" applyFont="1"/>
    <xf numFmtId="176" fontId="7" fillId="0" borderId="21" xfId="1" applyNumberFormat="1" applyFont="1" applyBorder="1" applyAlignment="1">
      <alignment horizontal="justify" vertical="center" wrapText="1"/>
    </xf>
    <xf numFmtId="176" fontId="7" fillId="0" borderId="3" xfId="1" applyNumberFormat="1" applyFont="1" applyBorder="1" applyAlignment="1">
      <alignment horizontal="right" vertical="top" wrapText="1"/>
    </xf>
    <xf numFmtId="176" fontId="7" fillId="0" borderId="1" xfId="3" applyNumberFormat="1" applyFont="1" applyBorder="1" applyAlignment="1">
      <alignment vertical="center" wrapText="1"/>
    </xf>
    <xf numFmtId="0" fontId="7" fillId="0" borderId="17" xfId="3" applyFont="1" applyBorder="1"/>
    <xf numFmtId="176" fontId="7" fillId="0" borderId="18" xfId="3" applyNumberFormat="1" applyFont="1" applyBorder="1" applyAlignment="1">
      <alignment wrapText="1"/>
    </xf>
    <xf numFmtId="176" fontId="7" fillId="0" borderId="7" xfId="3" applyNumberFormat="1" applyFont="1" applyBorder="1" applyAlignment="1">
      <alignment horizontal="center" vertical="top" wrapText="1"/>
    </xf>
    <xf numFmtId="176" fontId="6" fillId="0" borderId="0" xfId="3" applyNumberFormat="1" applyFont="1" applyAlignment="1">
      <alignment vertical="top"/>
    </xf>
    <xf numFmtId="176" fontId="6" fillId="0" borderId="18" xfId="3" applyNumberFormat="1" applyFont="1" applyBorder="1" applyAlignment="1">
      <alignment horizontal="center" vertical="center" wrapText="1"/>
    </xf>
    <xf numFmtId="176" fontId="7" fillId="0" borderId="39" xfId="3" applyNumberFormat="1" applyFont="1" applyBorder="1" applyAlignment="1">
      <alignment vertical="center"/>
    </xf>
    <xf numFmtId="176" fontId="6" fillId="0" borderId="39" xfId="3" applyNumberFormat="1" applyFont="1" applyBorder="1" applyAlignment="1">
      <alignment vertical="center" shrinkToFit="1"/>
    </xf>
    <xf numFmtId="176" fontId="8" fillId="0" borderId="2" xfId="1" applyNumberFormat="1" applyFont="1" applyBorder="1" applyAlignment="1">
      <alignment horizontal="center" vertical="center" wrapText="1"/>
    </xf>
    <xf numFmtId="179" fontId="7" fillId="0" borderId="30" xfId="1" applyNumberFormat="1" applyFont="1" applyBorder="1" applyAlignment="1">
      <alignment horizontal="right" vertical="center" shrinkToFit="1"/>
    </xf>
    <xf numFmtId="179" fontId="7" fillId="0" borderId="30" xfId="3" applyNumberFormat="1" applyFont="1" applyBorder="1" applyAlignment="1">
      <alignment vertical="center" shrinkToFit="1"/>
    </xf>
    <xf numFmtId="179" fontId="7" fillId="0" borderId="32" xfId="3" applyNumberFormat="1" applyFont="1" applyBorder="1" applyAlignment="1">
      <alignment vertical="center" shrinkToFit="1"/>
    </xf>
    <xf numFmtId="176" fontId="7" fillId="0" borderId="25" xfId="1" applyNumberFormat="1" applyFont="1" applyBorder="1" applyAlignment="1">
      <alignment vertical="center" shrinkToFit="1"/>
    </xf>
    <xf numFmtId="179" fontId="7" fillId="0" borderId="26" xfId="1" applyNumberFormat="1" applyFont="1" applyBorder="1" applyAlignment="1">
      <alignment horizontal="right" vertical="center" shrinkToFit="1"/>
    </xf>
    <xf numFmtId="176" fontId="7" fillId="0" borderId="29" xfId="1" applyNumberFormat="1" applyFont="1" applyBorder="1" applyAlignment="1">
      <alignment vertical="center" shrinkToFit="1"/>
    </xf>
    <xf numFmtId="176" fontId="7" fillId="0" borderId="5" xfId="1" applyNumberFormat="1" applyFont="1" applyBorder="1" applyAlignment="1">
      <alignment vertical="center" shrinkToFit="1"/>
    </xf>
    <xf numFmtId="179" fontId="7" fillId="0" borderId="6" xfId="1" applyNumberFormat="1" applyFont="1" applyBorder="1" applyAlignment="1">
      <alignment horizontal="right" vertical="center" shrinkToFit="1"/>
    </xf>
    <xf numFmtId="176" fontId="7" fillId="0" borderId="25" xfId="1" applyNumberFormat="1" applyFont="1" applyBorder="1" applyAlignment="1">
      <alignment horizontal="right" vertical="center" shrinkToFit="1"/>
    </xf>
    <xf numFmtId="176" fontId="7" fillId="0" borderId="29" xfId="1" applyNumberFormat="1" applyFont="1" applyBorder="1" applyAlignment="1">
      <alignment horizontal="right" vertical="center" shrinkToFit="1"/>
    </xf>
    <xf numFmtId="176" fontId="7" fillId="0" borderId="5" xfId="1" applyNumberFormat="1" applyFont="1" applyBorder="1" applyAlignment="1">
      <alignment horizontal="right" vertical="center" shrinkToFit="1"/>
    </xf>
    <xf numFmtId="176" fontId="7" fillId="0" borderId="31" xfId="1" applyNumberFormat="1" applyFont="1" applyBorder="1" applyAlignment="1">
      <alignment vertical="center" shrinkToFit="1"/>
    </xf>
    <xf numFmtId="179" fontId="7" fillId="0" borderId="32" xfId="1" applyNumberFormat="1" applyFont="1" applyBorder="1" applyAlignment="1">
      <alignment horizontal="right" vertical="center" shrinkToFit="1"/>
    </xf>
    <xf numFmtId="176" fontId="7" fillId="0" borderId="38" xfId="1" applyNumberFormat="1" applyFont="1" applyBorder="1" applyAlignment="1">
      <alignment vertical="center" shrinkToFit="1"/>
    </xf>
    <xf numFmtId="179" fontId="7" fillId="0" borderId="36" xfId="1" applyNumberFormat="1" applyFont="1" applyBorder="1" applyAlignment="1">
      <alignment horizontal="right" vertical="center" shrinkToFit="1"/>
    </xf>
    <xf numFmtId="176" fontId="7" fillId="0" borderId="31" xfId="3" applyNumberFormat="1" applyFont="1" applyBorder="1" applyAlignment="1">
      <alignment vertical="center" shrinkToFit="1"/>
    </xf>
    <xf numFmtId="176" fontId="7" fillId="0" borderId="29" xfId="3" applyNumberFormat="1" applyFont="1" applyBorder="1" applyAlignment="1">
      <alignment vertical="center" shrinkToFit="1"/>
    </xf>
    <xf numFmtId="176" fontId="7" fillId="0" borderId="5" xfId="3" applyNumberFormat="1" applyFont="1" applyBorder="1" applyAlignment="1">
      <alignment vertical="center" shrinkToFit="1"/>
    </xf>
    <xf numFmtId="179" fontId="7" fillId="0" borderId="6" xfId="3" applyNumberFormat="1" applyFont="1" applyBorder="1" applyAlignment="1">
      <alignment vertical="center" shrinkToFit="1"/>
    </xf>
    <xf numFmtId="181" fontId="6" fillId="0" borderId="25" xfId="4" applyNumberFormat="1" applyFont="1" applyFill="1" applyBorder="1" applyAlignment="1">
      <alignment vertical="center" shrinkToFit="1"/>
    </xf>
    <xf numFmtId="179" fontId="6" fillId="0" borderId="25" xfId="3" applyNumberFormat="1" applyFont="1" applyBorder="1" applyAlignment="1">
      <alignment vertical="center" shrinkToFit="1"/>
    </xf>
    <xf numFmtId="181" fontId="6" fillId="0" borderId="12" xfId="4" applyNumberFormat="1" applyFont="1" applyFill="1" applyBorder="1" applyAlignment="1">
      <alignment vertical="center" shrinkToFit="1"/>
    </xf>
    <xf numFmtId="181" fontId="6" fillId="0" borderId="27" xfId="4" applyNumberFormat="1" applyFont="1" applyFill="1" applyBorder="1" applyAlignment="1">
      <alignment vertical="center" shrinkToFit="1"/>
    </xf>
    <xf numFmtId="179" fontId="6" fillId="0" borderId="27" xfId="3" applyNumberFormat="1" applyFont="1" applyBorder="1" applyAlignment="1">
      <alignment vertical="center" shrinkToFit="1"/>
    </xf>
    <xf numFmtId="181" fontId="6" fillId="0" borderId="14" xfId="4" applyNumberFormat="1" applyFont="1" applyFill="1" applyBorder="1" applyAlignment="1">
      <alignment vertical="center" shrinkToFit="1"/>
    </xf>
    <xf numFmtId="181" fontId="6" fillId="0" borderId="16" xfId="4" applyNumberFormat="1" applyFont="1" applyFill="1" applyBorder="1" applyAlignment="1">
      <alignment vertical="center" shrinkToFit="1"/>
    </xf>
    <xf numFmtId="181" fontId="6" fillId="0" borderId="22" xfId="4" applyNumberFormat="1" applyFont="1" applyFill="1" applyBorder="1" applyAlignment="1">
      <alignment vertical="center" shrinkToFit="1"/>
    </xf>
    <xf numFmtId="181" fontId="6" fillId="0" borderId="42" xfId="4" applyNumberFormat="1" applyFont="1" applyFill="1" applyBorder="1" applyAlignment="1">
      <alignment vertical="center" shrinkToFit="1"/>
    </xf>
    <xf numFmtId="179" fontId="6" fillId="0" borderId="42" xfId="3" applyNumberFormat="1" applyFont="1" applyBorder="1" applyAlignment="1">
      <alignment vertical="center" shrinkToFit="1"/>
    </xf>
    <xf numFmtId="181" fontId="6" fillId="0" borderId="40" xfId="4" applyNumberFormat="1" applyFont="1" applyFill="1" applyBorder="1" applyAlignment="1">
      <alignment vertical="center" shrinkToFit="1"/>
    </xf>
    <xf numFmtId="179" fontId="6" fillId="0" borderId="41" xfId="3" applyNumberFormat="1" applyFont="1" applyBorder="1" applyAlignment="1">
      <alignment vertical="center" shrinkToFit="1"/>
    </xf>
    <xf numFmtId="181" fontId="6" fillId="0" borderId="31" xfId="4" applyNumberFormat="1" applyFont="1" applyFill="1" applyBorder="1" applyAlignment="1">
      <alignment vertical="center" shrinkToFit="1"/>
    </xf>
    <xf numFmtId="181" fontId="6" fillId="0" borderId="29" xfId="4" applyNumberFormat="1" applyFont="1" applyFill="1" applyBorder="1" applyAlignment="1">
      <alignment vertical="center" shrinkToFit="1"/>
    </xf>
    <xf numFmtId="179" fontId="6" fillId="0" borderId="29" xfId="3" applyNumberFormat="1" applyFont="1" applyBorder="1" applyAlignment="1">
      <alignment vertical="center" shrinkToFit="1"/>
    </xf>
    <xf numFmtId="179" fontId="7" fillId="0" borderId="2" xfId="1" applyNumberFormat="1" applyFont="1" applyBorder="1" applyAlignment="1">
      <alignment horizontal="right" vertical="center" shrinkToFit="1"/>
    </xf>
    <xf numFmtId="0" fontId="7" fillId="0" borderId="3" xfId="1" applyFont="1" applyBorder="1" applyAlignment="1">
      <alignment vertical="top" wrapText="1"/>
    </xf>
    <xf numFmtId="0" fontId="7" fillId="0" borderId="19" xfId="1" applyFont="1" applyBorder="1" applyAlignment="1">
      <alignment vertical="top" wrapText="1"/>
    </xf>
    <xf numFmtId="176" fontId="7" fillId="0" borderId="3" xfId="1" applyNumberFormat="1" applyFont="1" applyBorder="1" applyAlignment="1">
      <alignment vertical="top" wrapText="1"/>
    </xf>
    <xf numFmtId="0" fontId="2" fillId="0" borderId="19" xfId="1" applyBorder="1" applyAlignment="1">
      <alignment vertical="top" wrapText="1"/>
    </xf>
    <xf numFmtId="176" fontId="7" fillId="0" borderId="7" xfId="1" applyNumberFormat="1" applyFont="1" applyBorder="1" applyAlignment="1">
      <alignment horizontal="center" vertical="top" wrapText="1"/>
    </xf>
    <xf numFmtId="176" fontId="7" fillId="0" borderId="8" xfId="1" applyNumberFormat="1" applyFont="1" applyBorder="1" applyAlignment="1">
      <alignment horizontal="center" vertical="top" wrapText="1"/>
    </xf>
    <xf numFmtId="176" fontId="7" fillId="0" borderId="1" xfId="1" applyNumberFormat="1" applyFont="1" applyBorder="1" applyAlignment="1">
      <alignment vertical="top" wrapText="1"/>
    </xf>
    <xf numFmtId="0" fontId="2" fillId="0" borderId="7" xfId="1" applyBorder="1" applyAlignment="1">
      <alignment vertical="top" wrapText="1"/>
    </xf>
    <xf numFmtId="0" fontId="2" fillId="0" borderId="17" xfId="1" applyBorder="1" applyAlignment="1">
      <alignment vertical="top" wrapText="1"/>
    </xf>
    <xf numFmtId="176" fontId="7" fillId="0" borderId="1" xfId="1" applyNumberFormat="1" applyFont="1" applyBorder="1" applyAlignment="1">
      <alignment horizontal="center" vertical="center"/>
    </xf>
    <xf numFmtId="176" fontId="7" fillId="0" borderId="2" xfId="1" applyNumberFormat="1" applyFont="1" applyBorder="1" applyAlignment="1">
      <alignment horizontal="center" vertical="center"/>
    </xf>
    <xf numFmtId="176" fontId="7" fillId="0" borderId="7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176" fontId="7" fillId="0" borderId="17" xfId="1" applyNumberFormat="1" applyFont="1" applyBorder="1" applyAlignment="1">
      <alignment horizontal="center" vertical="center"/>
    </xf>
    <xf numFmtId="176" fontId="7" fillId="0" borderId="18" xfId="1" applyNumberFormat="1" applyFont="1" applyBorder="1" applyAlignment="1">
      <alignment horizontal="center" vertical="center"/>
    </xf>
    <xf numFmtId="176" fontId="7" fillId="0" borderId="24" xfId="1" applyNumberFormat="1" applyFont="1" applyBorder="1" applyAlignment="1">
      <alignment horizontal="center" vertical="center" wrapText="1"/>
    </xf>
    <xf numFmtId="176" fontId="7" fillId="0" borderId="2" xfId="1" applyNumberFormat="1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center" vertical="center" wrapText="1"/>
    </xf>
    <xf numFmtId="176" fontId="7" fillId="0" borderId="7" xfId="1" applyNumberFormat="1" applyFont="1" applyBorder="1" applyAlignment="1">
      <alignment horizontal="center" vertical="center" wrapText="1"/>
    </xf>
    <xf numFmtId="176" fontId="7" fillId="0" borderId="8" xfId="1" applyNumberFormat="1" applyFont="1" applyBorder="1" applyAlignment="1">
      <alignment horizontal="center" vertical="center" wrapText="1"/>
    </xf>
    <xf numFmtId="176" fontId="6" fillId="0" borderId="1" xfId="3" applyNumberFormat="1" applyFont="1" applyBorder="1" applyAlignment="1">
      <alignment horizontal="center" vertical="center"/>
    </xf>
    <xf numFmtId="0" fontId="10" fillId="0" borderId="2" xfId="3" applyBorder="1" applyAlignment="1">
      <alignment horizontal="center" vertical="center"/>
    </xf>
    <xf numFmtId="0" fontId="10" fillId="0" borderId="7" xfId="3" applyBorder="1" applyAlignment="1">
      <alignment horizontal="center" vertical="center"/>
    </xf>
    <xf numFmtId="0" fontId="10" fillId="0" borderId="8" xfId="3" applyBorder="1" applyAlignment="1">
      <alignment horizontal="center" vertical="center"/>
    </xf>
    <xf numFmtId="176" fontId="7" fillId="0" borderId="1" xfId="3" applyNumberFormat="1" applyFont="1" applyBorder="1" applyAlignment="1">
      <alignment horizontal="center" vertical="center"/>
    </xf>
    <xf numFmtId="0" fontId="10" fillId="0" borderId="17" xfId="3" applyBorder="1" applyAlignment="1">
      <alignment horizontal="center" vertical="center"/>
    </xf>
    <xf numFmtId="0" fontId="10" fillId="0" borderId="18" xfId="3" applyBorder="1" applyAlignment="1">
      <alignment horizontal="center" vertical="center"/>
    </xf>
    <xf numFmtId="0" fontId="7" fillId="0" borderId="4" xfId="3" applyFont="1" applyBorder="1" applyAlignment="1">
      <alignment horizontal="center" vertical="center"/>
    </xf>
    <xf numFmtId="0" fontId="10" fillId="0" borderId="5" xfId="3" applyBorder="1" applyAlignment="1">
      <alignment horizontal="center" vertical="center"/>
    </xf>
    <xf numFmtId="0" fontId="10" fillId="0" borderId="6" xfId="3" applyBorder="1" applyAlignment="1">
      <alignment horizontal="center" vertical="center"/>
    </xf>
    <xf numFmtId="176" fontId="6" fillId="0" borderId="19" xfId="3" applyNumberFormat="1" applyFont="1" applyBorder="1" applyAlignment="1">
      <alignment horizontal="center" vertical="center" wrapText="1"/>
    </xf>
    <xf numFmtId="176" fontId="6" fillId="0" borderId="9" xfId="3" applyNumberFormat="1" applyFont="1" applyBorder="1" applyAlignment="1">
      <alignment horizontal="center" vertical="center" wrapText="1"/>
    </xf>
    <xf numFmtId="176" fontId="6" fillId="0" borderId="3" xfId="3" applyNumberFormat="1" applyFont="1" applyBorder="1" applyAlignment="1">
      <alignment horizontal="center" vertical="center" wrapText="1"/>
    </xf>
    <xf numFmtId="176" fontId="6" fillId="0" borderId="3" xfId="3" applyNumberFormat="1" applyFont="1" applyBorder="1" applyAlignment="1">
      <alignment horizontal="center" vertical="center"/>
    </xf>
    <xf numFmtId="176" fontId="6" fillId="0" borderId="19" xfId="3" applyNumberFormat="1" applyFont="1" applyBorder="1" applyAlignment="1">
      <alignment horizontal="center" vertical="center"/>
    </xf>
    <xf numFmtId="176" fontId="6" fillId="0" borderId="9" xfId="3" applyNumberFormat="1" applyFont="1" applyBorder="1" applyAlignment="1">
      <alignment horizontal="center" vertical="center"/>
    </xf>
    <xf numFmtId="176" fontId="6" fillId="0" borderId="37" xfId="3" applyNumberFormat="1" applyFont="1" applyBorder="1" applyAlignment="1">
      <alignment horizontal="center" vertical="center"/>
    </xf>
    <xf numFmtId="0" fontId="10" fillId="0" borderId="24" xfId="3" applyBorder="1" applyAlignment="1">
      <alignment horizontal="center" vertical="center"/>
    </xf>
    <xf numFmtId="0" fontId="10" fillId="0" borderId="0" xfId="3" applyAlignment="1">
      <alignment horizontal="center" vertical="center"/>
    </xf>
    <xf numFmtId="176" fontId="7" fillId="0" borderId="2" xfId="3" applyNumberFormat="1" applyFont="1" applyBorder="1" applyAlignment="1">
      <alignment horizontal="center" vertical="center"/>
    </xf>
    <xf numFmtId="176" fontId="7" fillId="0" borderId="17" xfId="3" applyNumberFormat="1" applyFont="1" applyBorder="1" applyAlignment="1">
      <alignment horizontal="center" vertical="center"/>
    </xf>
    <xf numFmtId="176" fontId="7" fillId="0" borderId="18" xfId="3" applyNumberFormat="1" applyFont="1" applyBorder="1" applyAlignment="1">
      <alignment horizontal="center" vertical="center"/>
    </xf>
    <xf numFmtId="176" fontId="7" fillId="0" borderId="4" xfId="3" applyNumberFormat="1" applyFont="1" applyBorder="1" applyAlignment="1">
      <alignment horizontal="center" vertical="center" wrapText="1"/>
    </xf>
    <xf numFmtId="176" fontId="7" fillId="0" borderId="6" xfId="3" applyNumberFormat="1" applyFont="1" applyBorder="1" applyAlignment="1">
      <alignment horizontal="center" vertical="center" wrapText="1"/>
    </xf>
    <xf numFmtId="176" fontId="7" fillId="0" borderId="33" xfId="1" applyNumberFormat="1" applyFont="1" applyBorder="1" applyAlignment="1">
      <alignment horizontal="center" vertical="center"/>
    </xf>
    <xf numFmtId="176" fontId="7" fillId="0" borderId="35" xfId="1" applyNumberFormat="1" applyFont="1" applyBorder="1" applyAlignment="1">
      <alignment horizontal="center" vertical="center"/>
    </xf>
    <xf numFmtId="176" fontId="6" fillId="0" borderId="3" xfId="1" applyNumberFormat="1" applyFont="1" applyBorder="1" applyAlignment="1">
      <alignment horizontal="center" vertical="center"/>
    </xf>
    <xf numFmtId="176" fontId="6" fillId="0" borderId="9" xfId="1" applyNumberFormat="1" applyFont="1" applyBorder="1" applyAlignment="1">
      <alignment horizontal="center" vertical="center"/>
    </xf>
    <xf numFmtId="176" fontId="6" fillId="0" borderId="4" xfId="1" applyNumberFormat="1" applyFont="1" applyBorder="1" applyAlignment="1">
      <alignment horizontal="center" vertical="center"/>
    </xf>
    <xf numFmtId="176" fontId="6" fillId="0" borderId="5" xfId="1" applyNumberFormat="1" applyFont="1" applyBorder="1" applyAlignment="1">
      <alignment horizontal="center" vertical="center"/>
    </xf>
    <xf numFmtId="176" fontId="6" fillId="0" borderId="6" xfId="1" applyNumberFormat="1" applyFont="1" applyBorder="1" applyAlignment="1">
      <alignment horizontal="center" vertical="center"/>
    </xf>
  </cellXfs>
  <cellStyles count="8">
    <cellStyle name="パーセント 3" xfId="7" xr:uid="{532975DD-E9B5-4096-92E7-F8522D69EF82}"/>
    <cellStyle name="桁区切り 2" xfId="2" xr:uid="{00000000-0005-0000-0000-000000000000}"/>
    <cellStyle name="桁区切り 3" xfId="4" xr:uid="{00000000-0005-0000-0000-000001000000}"/>
    <cellStyle name="標準" xfId="0" builtinId="0"/>
    <cellStyle name="標準 2" xfId="6" xr:uid="{D8CB0634-C4FA-46EE-A27B-FA45ABB96AF4}"/>
    <cellStyle name="標準 4" xfId="1" xr:uid="{00000000-0005-0000-0000-000003000000}"/>
    <cellStyle name="標準 5" xfId="3" xr:uid="{00000000-0005-0000-0000-000004000000}"/>
    <cellStyle name="標準 6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46"/>
  <dimension ref="A1:W119"/>
  <sheetViews>
    <sheetView tabSelected="1" zoomScale="85" zoomScaleNormal="85" workbookViewId="0"/>
  </sheetViews>
  <sheetFormatPr defaultColWidth="8.90625" defaultRowHeight="13" x14ac:dyDescent="0.2"/>
  <cols>
    <col min="1" max="1" width="4.90625" style="2" customWidth="1"/>
    <col min="2" max="2" width="10.26953125" style="33" customWidth="1"/>
    <col min="3" max="3" width="15.6328125" style="2" customWidth="1"/>
    <col min="4" max="4" width="6.6328125" style="31" customWidth="1"/>
    <col min="5" max="5" width="6.90625" style="32" customWidth="1"/>
    <col min="6" max="6" width="6.6328125" style="31" customWidth="1"/>
    <col min="7" max="7" width="6.90625" style="32" customWidth="1"/>
    <col min="8" max="8" width="6.6328125" style="31" customWidth="1"/>
    <col min="9" max="9" width="7.26953125" style="32" customWidth="1"/>
    <col min="10" max="10" width="6.6328125" style="31" customWidth="1"/>
    <col min="11" max="11" width="7.26953125" style="32" customWidth="1"/>
    <col min="12" max="12" width="6.6328125" style="31" customWidth="1"/>
    <col min="13" max="13" width="7.26953125" style="32" customWidth="1"/>
    <col min="14" max="14" width="6.6328125" style="31" customWidth="1"/>
    <col min="15" max="15" width="6.90625" style="32" customWidth="1"/>
    <col min="16" max="16" width="6.6328125" style="31" customWidth="1"/>
    <col min="17" max="17" width="7.26953125" style="92" customWidth="1"/>
    <col min="18" max="18" width="6.6328125" style="32" customWidth="1"/>
    <col min="19" max="19" width="7.26953125" style="92" customWidth="1"/>
    <col min="20" max="20" width="7.36328125" style="32" customWidth="1"/>
    <col min="21" max="21" width="7" style="92" customWidth="1"/>
    <col min="22" max="22" width="7.36328125" style="32" customWidth="1"/>
    <col min="23" max="23" width="7.26953125" style="31" customWidth="1"/>
    <col min="24" max="16384" width="8.90625" style="2"/>
  </cols>
  <sheetData>
    <row r="1" spans="1:23" ht="17.25" customHeight="1" x14ac:dyDescent="0.2">
      <c r="A1" s="1" t="s">
        <v>99</v>
      </c>
      <c r="B1" s="2"/>
    </row>
    <row r="2" spans="1:23" ht="17.25" customHeight="1" x14ac:dyDescent="0.2"/>
    <row r="3" spans="1:23" s="34" customFormat="1" x14ac:dyDescent="0.2">
      <c r="B3" s="33"/>
      <c r="C3" s="2"/>
      <c r="Q3" s="93"/>
      <c r="S3" s="93"/>
      <c r="U3" s="93"/>
      <c r="W3" s="35" t="s">
        <v>100</v>
      </c>
    </row>
    <row r="4" spans="1:23" s="34" customFormat="1" ht="20.149999999999999" customHeight="1" x14ac:dyDescent="0.2">
      <c r="A4" s="36"/>
      <c r="B4" s="52"/>
      <c r="C4" s="5" t="s">
        <v>27</v>
      </c>
      <c r="D4" s="149" t="s">
        <v>101</v>
      </c>
      <c r="E4" s="150"/>
      <c r="F4" s="153" t="s">
        <v>102</v>
      </c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4"/>
      <c r="T4" s="154"/>
      <c r="U4" s="155"/>
      <c r="V4" s="149" t="s">
        <v>50</v>
      </c>
      <c r="W4" s="150"/>
    </row>
    <row r="5" spans="1:23" s="34" customFormat="1" ht="40" customHeight="1" x14ac:dyDescent="0.2">
      <c r="A5" s="37" t="s">
        <v>32</v>
      </c>
      <c r="B5" s="38"/>
      <c r="C5" s="84"/>
      <c r="D5" s="151"/>
      <c r="E5" s="152"/>
      <c r="F5" s="158" t="s">
        <v>51</v>
      </c>
      <c r="G5" s="159"/>
      <c r="H5" s="160" t="s">
        <v>52</v>
      </c>
      <c r="I5" s="159"/>
      <c r="J5" s="160" t="s">
        <v>53</v>
      </c>
      <c r="K5" s="159"/>
      <c r="L5" s="160" t="s">
        <v>54</v>
      </c>
      <c r="M5" s="159"/>
      <c r="N5" s="160" t="s">
        <v>103</v>
      </c>
      <c r="O5" s="159"/>
      <c r="P5" s="160" t="s">
        <v>95</v>
      </c>
      <c r="Q5" s="159"/>
      <c r="R5" s="160" t="s">
        <v>90</v>
      </c>
      <c r="S5" s="159"/>
      <c r="T5" s="161" t="s">
        <v>85</v>
      </c>
      <c r="U5" s="162"/>
      <c r="V5" s="156"/>
      <c r="W5" s="157"/>
    </row>
    <row r="6" spans="1:23" s="34" customFormat="1" ht="23.15" customHeight="1" x14ac:dyDescent="0.2">
      <c r="A6" s="140" t="s">
        <v>55</v>
      </c>
      <c r="B6" s="142" t="s">
        <v>91</v>
      </c>
      <c r="C6" s="94" t="s">
        <v>104</v>
      </c>
      <c r="D6" s="108">
        <v>0.75</v>
      </c>
      <c r="E6" s="139">
        <v>100</v>
      </c>
      <c r="F6" s="108">
        <v>0</v>
      </c>
      <c r="G6" s="109" t="s">
        <v>33</v>
      </c>
      <c r="H6" s="108">
        <v>0</v>
      </c>
      <c r="I6" s="109" t="s">
        <v>34</v>
      </c>
      <c r="J6" s="108">
        <v>0.16</v>
      </c>
      <c r="K6" s="109">
        <v>80</v>
      </c>
      <c r="L6" s="108">
        <v>0.39473684210526316</v>
      </c>
      <c r="M6" s="109">
        <v>48.387096774193552</v>
      </c>
      <c r="N6" s="108">
        <v>0.27272727272727271</v>
      </c>
      <c r="O6" s="109">
        <v>1.9059720457433289</v>
      </c>
      <c r="P6" s="108">
        <v>0.23809523809523808</v>
      </c>
      <c r="Q6" s="109">
        <v>1.1481056257175659</v>
      </c>
      <c r="R6" s="108">
        <v>3</v>
      </c>
      <c r="S6" s="109">
        <v>50</v>
      </c>
      <c r="T6" s="108">
        <v>0</v>
      </c>
      <c r="U6" s="109">
        <v>0</v>
      </c>
      <c r="V6" s="108">
        <v>0.22537467987998561</v>
      </c>
      <c r="W6" s="109">
        <v>6.6634145353392595</v>
      </c>
    </row>
    <row r="7" spans="1:23" s="34" customFormat="1" ht="23.15" customHeight="1" x14ac:dyDescent="0.2">
      <c r="A7" s="141"/>
      <c r="B7" s="143"/>
      <c r="C7" s="15" t="s">
        <v>105</v>
      </c>
      <c r="D7" s="110">
        <v>0</v>
      </c>
      <c r="E7" s="105">
        <v>0</v>
      </c>
      <c r="F7" s="110">
        <v>0</v>
      </c>
      <c r="G7" s="105" t="s">
        <v>33</v>
      </c>
      <c r="H7" s="110">
        <v>0</v>
      </c>
      <c r="I7" s="105" t="s">
        <v>34</v>
      </c>
      <c r="J7" s="110">
        <v>0.04</v>
      </c>
      <c r="K7" s="105">
        <v>20</v>
      </c>
      <c r="L7" s="110">
        <v>0.42105263157894735</v>
      </c>
      <c r="M7" s="105">
        <v>51.612903225806448</v>
      </c>
      <c r="N7" s="110">
        <v>14.036363636363637</v>
      </c>
      <c r="O7" s="105">
        <v>98.094027954256674</v>
      </c>
      <c r="P7" s="110">
        <v>20.5</v>
      </c>
      <c r="Q7" s="105">
        <v>98.851894374282438</v>
      </c>
      <c r="R7" s="110">
        <v>3</v>
      </c>
      <c r="S7" s="105">
        <v>50</v>
      </c>
      <c r="T7" s="110">
        <v>153.30000000000001</v>
      </c>
      <c r="U7" s="105">
        <v>100</v>
      </c>
      <c r="V7" s="110">
        <v>3.1568954563199521</v>
      </c>
      <c r="W7" s="105">
        <v>93.336585464660743</v>
      </c>
    </row>
    <row r="8" spans="1:23" s="34" customFormat="1" ht="23.15" customHeight="1" x14ac:dyDescent="0.2">
      <c r="A8" s="55"/>
      <c r="B8" s="54"/>
      <c r="C8" s="56" t="s">
        <v>59</v>
      </c>
      <c r="D8" s="111">
        <v>0.75</v>
      </c>
      <c r="E8" s="112">
        <v>100</v>
      </c>
      <c r="F8" s="111">
        <v>0</v>
      </c>
      <c r="G8" s="112" t="s">
        <v>33</v>
      </c>
      <c r="H8" s="111">
        <v>0</v>
      </c>
      <c r="I8" s="112" t="s">
        <v>34</v>
      </c>
      <c r="J8" s="111">
        <v>0.2</v>
      </c>
      <c r="K8" s="112">
        <v>100</v>
      </c>
      <c r="L8" s="111">
        <v>0.81578947368421051</v>
      </c>
      <c r="M8" s="112">
        <v>100</v>
      </c>
      <c r="N8" s="111">
        <v>14.30909090909091</v>
      </c>
      <c r="O8" s="112">
        <v>100</v>
      </c>
      <c r="P8" s="111">
        <v>20.738095238095237</v>
      </c>
      <c r="Q8" s="112">
        <v>100</v>
      </c>
      <c r="R8" s="111">
        <v>6</v>
      </c>
      <c r="S8" s="112">
        <v>100</v>
      </c>
      <c r="T8" s="111">
        <v>153.30000000000001</v>
      </c>
      <c r="U8" s="112">
        <v>100</v>
      </c>
      <c r="V8" s="111">
        <v>3.3822701361999377</v>
      </c>
      <c r="W8" s="112">
        <v>100</v>
      </c>
    </row>
    <row r="9" spans="1:23" s="34" customFormat="1" ht="23.15" customHeight="1" x14ac:dyDescent="0.2">
      <c r="A9" s="57" t="s">
        <v>56</v>
      </c>
      <c r="B9" s="57" t="s">
        <v>6</v>
      </c>
      <c r="C9" s="20" t="s">
        <v>106</v>
      </c>
      <c r="D9" s="108">
        <v>0</v>
      </c>
      <c r="E9" s="109" t="s">
        <v>34</v>
      </c>
      <c r="F9" s="108">
        <v>4.1666666666666664E-2</v>
      </c>
      <c r="G9" s="109">
        <v>5.4054054054054053</v>
      </c>
      <c r="H9" s="108">
        <v>11.864406779661017</v>
      </c>
      <c r="I9" s="109">
        <v>87.500000000000014</v>
      </c>
      <c r="J9" s="108">
        <v>1.3157894736842105E-2</v>
      </c>
      <c r="K9" s="109">
        <v>50</v>
      </c>
      <c r="L9" s="108">
        <v>0</v>
      </c>
      <c r="M9" s="109">
        <v>0</v>
      </c>
      <c r="N9" s="108">
        <v>0</v>
      </c>
      <c r="O9" s="109">
        <v>0</v>
      </c>
      <c r="P9" s="108">
        <v>0</v>
      </c>
      <c r="Q9" s="109">
        <v>0</v>
      </c>
      <c r="R9" s="108">
        <v>0</v>
      </c>
      <c r="S9" s="109" t="s">
        <v>34</v>
      </c>
      <c r="T9" s="108">
        <v>0</v>
      </c>
      <c r="U9" s="109">
        <v>0</v>
      </c>
      <c r="V9" s="108">
        <v>2.3198158710199914</v>
      </c>
      <c r="W9" s="109">
        <v>78.61334642937382</v>
      </c>
    </row>
    <row r="10" spans="1:23" s="34" customFormat="1" ht="23.15" customHeight="1" x14ac:dyDescent="0.2">
      <c r="A10" s="53"/>
      <c r="B10" s="58"/>
      <c r="C10" s="15" t="s">
        <v>107</v>
      </c>
      <c r="D10" s="110">
        <v>0</v>
      </c>
      <c r="E10" s="105" t="s">
        <v>34</v>
      </c>
      <c r="F10" s="110">
        <v>0.72916666666666663</v>
      </c>
      <c r="G10" s="105">
        <v>94.594594594594597</v>
      </c>
      <c r="H10" s="110">
        <v>1.6949152542372881</v>
      </c>
      <c r="I10" s="105">
        <v>12.5</v>
      </c>
      <c r="J10" s="110">
        <v>1.3157894736842105E-2</v>
      </c>
      <c r="K10" s="105">
        <v>50</v>
      </c>
      <c r="L10" s="110">
        <v>0.21951219512195122</v>
      </c>
      <c r="M10" s="105">
        <v>100</v>
      </c>
      <c r="N10" s="110">
        <v>0.23728813559322035</v>
      </c>
      <c r="O10" s="105">
        <v>100</v>
      </c>
      <c r="P10" s="110">
        <v>18.28125</v>
      </c>
      <c r="Q10" s="105">
        <v>100</v>
      </c>
      <c r="R10" s="110">
        <v>0</v>
      </c>
      <c r="S10" s="105" t="s">
        <v>34</v>
      </c>
      <c r="T10" s="110">
        <v>86.5</v>
      </c>
      <c r="U10" s="105">
        <v>100</v>
      </c>
      <c r="V10" s="110">
        <v>0.63110274062327765</v>
      </c>
      <c r="W10" s="105">
        <v>21.386653570626176</v>
      </c>
    </row>
    <row r="11" spans="1:23" s="34" customFormat="1" ht="23.15" customHeight="1" x14ac:dyDescent="0.2">
      <c r="A11" s="53"/>
      <c r="B11" s="58"/>
      <c r="C11" s="56" t="s">
        <v>59</v>
      </c>
      <c r="D11" s="111">
        <v>0</v>
      </c>
      <c r="E11" s="112" t="s">
        <v>34</v>
      </c>
      <c r="F11" s="111">
        <v>0.77083333333333326</v>
      </c>
      <c r="G11" s="112">
        <v>100</v>
      </c>
      <c r="H11" s="111">
        <v>13.559322033898304</v>
      </c>
      <c r="I11" s="112">
        <v>100.00000000000001</v>
      </c>
      <c r="J11" s="111">
        <v>2.6315789473684209E-2</v>
      </c>
      <c r="K11" s="112">
        <v>100</v>
      </c>
      <c r="L11" s="111">
        <v>0.21951219512195122</v>
      </c>
      <c r="M11" s="112">
        <v>100</v>
      </c>
      <c r="N11" s="111">
        <v>0.23728813559322035</v>
      </c>
      <c r="O11" s="112">
        <v>100</v>
      </c>
      <c r="P11" s="111">
        <v>18.28125</v>
      </c>
      <c r="Q11" s="112">
        <v>100</v>
      </c>
      <c r="R11" s="111">
        <v>0</v>
      </c>
      <c r="S11" s="112" t="s">
        <v>34</v>
      </c>
      <c r="T11" s="111">
        <v>86.5</v>
      </c>
      <c r="U11" s="112">
        <v>100</v>
      </c>
      <c r="V11" s="111">
        <v>2.9509186116432691</v>
      </c>
      <c r="W11" s="112">
        <v>100</v>
      </c>
    </row>
    <row r="12" spans="1:23" ht="23.15" customHeight="1" x14ac:dyDescent="0.2">
      <c r="A12" s="59"/>
      <c r="B12" s="57" t="s">
        <v>57</v>
      </c>
      <c r="C12" s="20" t="s">
        <v>104</v>
      </c>
      <c r="D12" s="108">
        <v>0</v>
      </c>
      <c r="E12" s="109" t="s">
        <v>34</v>
      </c>
      <c r="F12" s="108">
        <v>3.4482758620689655E-2</v>
      </c>
      <c r="G12" s="109">
        <v>100</v>
      </c>
      <c r="H12" s="108">
        <v>0</v>
      </c>
      <c r="I12" s="109" t="s">
        <v>34</v>
      </c>
      <c r="J12" s="108">
        <v>4.7619047619047616E-2</v>
      </c>
      <c r="K12" s="109">
        <v>40</v>
      </c>
      <c r="L12" s="108">
        <v>0</v>
      </c>
      <c r="M12" s="109">
        <v>0</v>
      </c>
      <c r="N12" s="108">
        <v>6.4516129032258063E-2</v>
      </c>
      <c r="O12" s="109">
        <v>33.333333333333329</v>
      </c>
      <c r="P12" s="108">
        <v>6.4</v>
      </c>
      <c r="Q12" s="109">
        <v>46.376811594202898</v>
      </c>
      <c r="R12" s="108" t="s">
        <v>163</v>
      </c>
      <c r="S12" s="109" t="s">
        <v>163</v>
      </c>
      <c r="T12" s="108">
        <v>0</v>
      </c>
      <c r="U12" s="109" t="s">
        <v>34</v>
      </c>
      <c r="V12" s="108">
        <v>4.8160293819452485E-2</v>
      </c>
      <c r="W12" s="109">
        <v>45.289243124391213</v>
      </c>
    </row>
    <row r="13" spans="1:23" ht="23.15" customHeight="1" x14ac:dyDescent="0.2">
      <c r="A13" s="59"/>
      <c r="B13" s="58"/>
      <c r="C13" s="15" t="s">
        <v>107</v>
      </c>
      <c r="D13" s="110">
        <v>0</v>
      </c>
      <c r="E13" s="105" t="s">
        <v>34</v>
      </c>
      <c r="F13" s="110">
        <v>0</v>
      </c>
      <c r="G13" s="105">
        <v>0</v>
      </c>
      <c r="H13" s="110">
        <v>0</v>
      </c>
      <c r="I13" s="105" t="s">
        <v>34</v>
      </c>
      <c r="J13" s="110">
        <v>7.1428571428571425E-2</v>
      </c>
      <c r="K13" s="105">
        <v>60</v>
      </c>
      <c r="L13" s="110">
        <v>4.3478260869565216E-2</v>
      </c>
      <c r="M13" s="105">
        <v>100</v>
      </c>
      <c r="N13" s="110">
        <v>0.12903225806451613</v>
      </c>
      <c r="O13" s="105">
        <v>66.666666666666657</v>
      </c>
      <c r="P13" s="110">
        <v>7.4</v>
      </c>
      <c r="Q13" s="105">
        <v>53.623188405797109</v>
      </c>
      <c r="R13" s="110" t="s">
        <v>163</v>
      </c>
      <c r="S13" s="105" t="s">
        <v>163</v>
      </c>
      <c r="T13" s="110">
        <v>0</v>
      </c>
      <c r="U13" s="105" t="s">
        <v>34</v>
      </c>
      <c r="V13" s="110">
        <v>5.8179071771568003E-2</v>
      </c>
      <c r="W13" s="105">
        <v>54.71075687560878</v>
      </c>
    </row>
    <row r="14" spans="1:23" ht="23.15" customHeight="1" x14ac:dyDescent="0.2">
      <c r="A14" s="59"/>
      <c r="B14" s="60"/>
      <c r="C14" s="56" t="s">
        <v>59</v>
      </c>
      <c r="D14" s="111">
        <v>0</v>
      </c>
      <c r="E14" s="112" t="s">
        <v>34</v>
      </c>
      <c r="F14" s="111">
        <v>3.4482758620689655E-2</v>
      </c>
      <c r="G14" s="112">
        <v>100</v>
      </c>
      <c r="H14" s="111">
        <v>0</v>
      </c>
      <c r="I14" s="112" t="s">
        <v>34</v>
      </c>
      <c r="J14" s="111">
        <v>0.11904761904761904</v>
      </c>
      <c r="K14" s="112">
        <v>100</v>
      </c>
      <c r="L14" s="111">
        <v>4.3478260869565216E-2</v>
      </c>
      <c r="M14" s="112">
        <v>100</v>
      </c>
      <c r="N14" s="111">
        <v>0.19354838709677419</v>
      </c>
      <c r="O14" s="112">
        <v>99.999999999999986</v>
      </c>
      <c r="P14" s="111">
        <v>13.8</v>
      </c>
      <c r="Q14" s="112">
        <v>100</v>
      </c>
      <c r="R14" s="111"/>
      <c r="S14" s="112"/>
      <c r="T14" s="111">
        <v>0</v>
      </c>
      <c r="U14" s="112" t="s">
        <v>34</v>
      </c>
      <c r="V14" s="111">
        <v>0.10633936559102049</v>
      </c>
      <c r="W14" s="112">
        <v>100</v>
      </c>
    </row>
    <row r="15" spans="1:23" ht="23.15" customHeight="1" x14ac:dyDescent="0.2">
      <c r="A15" s="59"/>
      <c r="B15" s="142" t="s">
        <v>92</v>
      </c>
      <c r="C15" s="20" t="s">
        <v>108</v>
      </c>
      <c r="D15" s="108" t="s">
        <v>163</v>
      </c>
      <c r="E15" s="109" t="s">
        <v>163</v>
      </c>
      <c r="F15" s="108" t="s">
        <v>163</v>
      </c>
      <c r="G15" s="109" t="s">
        <v>163</v>
      </c>
      <c r="H15" s="108">
        <v>0</v>
      </c>
      <c r="I15" s="109" t="s">
        <v>34</v>
      </c>
      <c r="J15" s="108">
        <v>0</v>
      </c>
      <c r="K15" s="109" t="s">
        <v>34</v>
      </c>
      <c r="L15" s="108">
        <v>0</v>
      </c>
      <c r="M15" s="109">
        <v>0</v>
      </c>
      <c r="N15" s="108">
        <v>0</v>
      </c>
      <c r="O15" s="109" t="s">
        <v>34</v>
      </c>
      <c r="P15" s="108" t="s">
        <v>163</v>
      </c>
      <c r="Q15" s="109" t="s">
        <v>163</v>
      </c>
      <c r="R15" s="108" t="s">
        <v>163</v>
      </c>
      <c r="S15" s="109" t="s">
        <v>163</v>
      </c>
      <c r="T15" s="108" t="s">
        <v>163</v>
      </c>
      <c r="U15" s="109" t="s">
        <v>163</v>
      </c>
      <c r="V15" s="108">
        <v>0</v>
      </c>
      <c r="W15" s="109">
        <v>0</v>
      </c>
    </row>
    <row r="16" spans="1:23" ht="23.15" customHeight="1" x14ac:dyDescent="0.2">
      <c r="A16" s="59"/>
      <c r="B16" s="143"/>
      <c r="C16" s="15" t="s">
        <v>109</v>
      </c>
      <c r="D16" s="110" t="s">
        <v>163</v>
      </c>
      <c r="E16" s="105" t="s">
        <v>163</v>
      </c>
      <c r="F16" s="110" t="s">
        <v>163</v>
      </c>
      <c r="G16" s="105" t="s">
        <v>163</v>
      </c>
      <c r="H16" s="110">
        <v>0</v>
      </c>
      <c r="I16" s="105" t="s">
        <v>34</v>
      </c>
      <c r="J16" s="110">
        <v>0</v>
      </c>
      <c r="K16" s="105" t="s">
        <v>34</v>
      </c>
      <c r="L16" s="110">
        <v>0.33333333333333331</v>
      </c>
      <c r="M16" s="105">
        <v>100</v>
      </c>
      <c r="N16" s="110">
        <v>0</v>
      </c>
      <c r="O16" s="105" t="s">
        <v>34</v>
      </c>
      <c r="P16" s="110" t="s">
        <v>163</v>
      </c>
      <c r="Q16" s="105" t="s">
        <v>163</v>
      </c>
      <c r="R16" s="110" t="s">
        <v>163</v>
      </c>
      <c r="S16" s="105" t="s">
        <v>163</v>
      </c>
      <c r="T16" s="110" t="s">
        <v>163</v>
      </c>
      <c r="U16" s="105" t="s">
        <v>163</v>
      </c>
      <c r="V16" s="110">
        <v>0.06</v>
      </c>
      <c r="W16" s="105">
        <v>100</v>
      </c>
    </row>
    <row r="17" spans="1:23" ht="23.15" customHeight="1" x14ac:dyDescent="0.2">
      <c r="A17" s="59"/>
      <c r="B17" s="60"/>
      <c r="C17" s="56" t="s">
        <v>59</v>
      </c>
      <c r="D17" s="111"/>
      <c r="E17" s="112"/>
      <c r="F17" s="111"/>
      <c r="G17" s="112"/>
      <c r="H17" s="111">
        <v>0</v>
      </c>
      <c r="I17" s="112" t="s">
        <v>34</v>
      </c>
      <c r="J17" s="111">
        <v>0</v>
      </c>
      <c r="K17" s="112" t="s">
        <v>34</v>
      </c>
      <c r="L17" s="111">
        <v>0.33333333333333331</v>
      </c>
      <c r="M17" s="112">
        <v>100</v>
      </c>
      <c r="N17" s="111">
        <v>0</v>
      </c>
      <c r="O17" s="112" t="s">
        <v>34</v>
      </c>
      <c r="P17" s="111"/>
      <c r="Q17" s="112"/>
      <c r="R17" s="111"/>
      <c r="S17" s="112"/>
      <c r="T17" s="111"/>
      <c r="U17" s="112"/>
      <c r="V17" s="111">
        <v>0.06</v>
      </c>
      <c r="W17" s="112">
        <v>100</v>
      </c>
    </row>
    <row r="18" spans="1:23" ht="23.15" customHeight="1" x14ac:dyDescent="0.2">
      <c r="A18" s="59"/>
      <c r="B18" s="57" t="s">
        <v>58</v>
      </c>
      <c r="C18" s="20" t="s">
        <v>106</v>
      </c>
      <c r="D18" s="108">
        <v>0</v>
      </c>
      <c r="E18" s="109" t="s">
        <v>34</v>
      </c>
      <c r="F18" s="108">
        <v>0</v>
      </c>
      <c r="G18" s="109" t="s">
        <v>34</v>
      </c>
      <c r="H18" s="108">
        <v>0</v>
      </c>
      <c r="I18" s="109" t="s">
        <v>34</v>
      </c>
      <c r="J18" s="108">
        <v>2.1276595744680851E-2</v>
      </c>
      <c r="K18" s="109">
        <v>50</v>
      </c>
      <c r="L18" s="108">
        <v>0</v>
      </c>
      <c r="M18" s="109">
        <v>0</v>
      </c>
      <c r="N18" s="108">
        <v>0</v>
      </c>
      <c r="O18" s="109">
        <v>0</v>
      </c>
      <c r="P18" s="108" t="s">
        <v>163</v>
      </c>
      <c r="Q18" s="109" t="s">
        <v>163</v>
      </c>
      <c r="R18" s="108" t="s">
        <v>163</v>
      </c>
      <c r="S18" s="109" t="s">
        <v>163</v>
      </c>
      <c r="T18" s="108" t="s">
        <v>163</v>
      </c>
      <c r="U18" s="109" t="s">
        <v>163</v>
      </c>
      <c r="V18" s="108">
        <v>6.5126804095261741E-3</v>
      </c>
      <c r="W18" s="109">
        <v>22.905208670333224</v>
      </c>
    </row>
    <row r="19" spans="1:23" ht="23.15" customHeight="1" x14ac:dyDescent="0.2">
      <c r="A19" s="59"/>
      <c r="B19" s="58"/>
      <c r="C19" s="15" t="s">
        <v>107</v>
      </c>
      <c r="D19" s="110">
        <v>0</v>
      </c>
      <c r="E19" s="105" t="s">
        <v>34</v>
      </c>
      <c r="F19" s="110">
        <v>0</v>
      </c>
      <c r="G19" s="105" t="s">
        <v>34</v>
      </c>
      <c r="H19" s="110">
        <v>0</v>
      </c>
      <c r="I19" s="105" t="s">
        <v>34</v>
      </c>
      <c r="J19" s="110">
        <v>2.1276595744680851E-2</v>
      </c>
      <c r="K19" s="105">
        <v>50</v>
      </c>
      <c r="L19" s="110">
        <v>0.10638297872340426</v>
      </c>
      <c r="M19" s="105">
        <v>100</v>
      </c>
      <c r="N19" s="110">
        <v>0.58823529411764708</v>
      </c>
      <c r="O19" s="105">
        <v>100</v>
      </c>
      <c r="P19" s="110" t="s">
        <v>163</v>
      </c>
      <c r="Q19" s="105" t="s">
        <v>163</v>
      </c>
      <c r="R19" s="110" t="s">
        <v>163</v>
      </c>
      <c r="S19" s="105" t="s">
        <v>163</v>
      </c>
      <c r="T19" s="110" t="s">
        <v>163</v>
      </c>
      <c r="U19" s="105" t="s">
        <v>163</v>
      </c>
      <c r="V19" s="110">
        <v>2.1920504824718749E-2</v>
      </c>
      <c r="W19" s="105">
        <v>77.094791329666776</v>
      </c>
    </row>
    <row r="20" spans="1:23" ht="23.15" customHeight="1" x14ac:dyDescent="0.2">
      <c r="A20" s="59"/>
      <c r="B20" s="60"/>
      <c r="C20" s="56" t="s">
        <v>59</v>
      </c>
      <c r="D20" s="111">
        <v>0</v>
      </c>
      <c r="E20" s="112" t="s">
        <v>34</v>
      </c>
      <c r="F20" s="111">
        <v>0</v>
      </c>
      <c r="G20" s="112" t="s">
        <v>34</v>
      </c>
      <c r="H20" s="111">
        <v>0</v>
      </c>
      <c r="I20" s="112" t="s">
        <v>34</v>
      </c>
      <c r="J20" s="111">
        <v>4.2553191489361701E-2</v>
      </c>
      <c r="K20" s="112">
        <v>100</v>
      </c>
      <c r="L20" s="111">
        <v>0.10638297872340426</v>
      </c>
      <c r="M20" s="112">
        <v>100</v>
      </c>
      <c r="N20" s="111">
        <v>0.58823529411764708</v>
      </c>
      <c r="O20" s="112">
        <v>100</v>
      </c>
      <c r="P20" s="111"/>
      <c r="Q20" s="112"/>
      <c r="R20" s="111"/>
      <c r="S20" s="112"/>
      <c r="T20" s="111"/>
      <c r="U20" s="112"/>
      <c r="V20" s="111">
        <v>2.8433185234244922E-2</v>
      </c>
      <c r="W20" s="112">
        <v>100</v>
      </c>
    </row>
    <row r="21" spans="1:23" ht="23.15" customHeight="1" x14ac:dyDescent="0.2">
      <c r="A21" s="59"/>
      <c r="B21" s="142" t="s">
        <v>96</v>
      </c>
      <c r="C21" s="20" t="s">
        <v>110</v>
      </c>
      <c r="D21" s="108">
        <v>0</v>
      </c>
      <c r="E21" s="109" t="s">
        <v>34</v>
      </c>
      <c r="F21" s="108">
        <v>0</v>
      </c>
      <c r="G21" s="109">
        <v>0</v>
      </c>
      <c r="H21" s="108">
        <v>11.111111111111111</v>
      </c>
      <c r="I21" s="109">
        <v>100</v>
      </c>
      <c r="J21" s="108">
        <v>0</v>
      </c>
      <c r="K21" s="109">
        <v>0</v>
      </c>
      <c r="L21" s="108">
        <v>3.40625</v>
      </c>
      <c r="M21" s="109">
        <v>18.890814558058924</v>
      </c>
      <c r="N21" s="108">
        <v>0</v>
      </c>
      <c r="O21" s="109" t="s">
        <v>34</v>
      </c>
      <c r="P21" s="108">
        <v>0</v>
      </c>
      <c r="Q21" s="109" t="s">
        <v>34</v>
      </c>
      <c r="R21" s="108" t="s">
        <v>163</v>
      </c>
      <c r="S21" s="109" t="s">
        <v>163</v>
      </c>
      <c r="T21" s="108" t="s">
        <v>163</v>
      </c>
      <c r="U21" s="109" t="s">
        <v>163</v>
      </c>
      <c r="V21" s="108">
        <v>3.023268449774732</v>
      </c>
      <c r="W21" s="109">
        <v>68.381110072774703</v>
      </c>
    </row>
    <row r="22" spans="1:23" ht="23.15" customHeight="1" x14ac:dyDescent="0.2">
      <c r="A22" s="59"/>
      <c r="B22" s="143"/>
      <c r="C22" s="15" t="s">
        <v>111</v>
      </c>
      <c r="D22" s="110">
        <v>0</v>
      </c>
      <c r="E22" s="105" t="s">
        <v>34</v>
      </c>
      <c r="F22" s="110">
        <v>7.6923076923076927E-2</v>
      </c>
      <c r="G22" s="105">
        <v>100</v>
      </c>
      <c r="H22" s="110">
        <v>0</v>
      </c>
      <c r="I22" s="105">
        <v>0</v>
      </c>
      <c r="J22" s="110">
        <v>0.16216216216216217</v>
      </c>
      <c r="K22" s="105">
        <v>100</v>
      </c>
      <c r="L22" s="110">
        <v>14.625</v>
      </c>
      <c r="M22" s="105">
        <v>81.109185441941079</v>
      </c>
      <c r="N22" s="110">
        <v>0</v>
      </c>
      <c r="O22" s="105" t="s">
        <v>34</v>
      </c>
      <c r="P22" s="110">
        <v>0</v>
      </c>
      <c r="Q22" s="105" t="s">
        <v>34</v>
      </c>
      <c r="R22" s="110" t="s">
        <v>163</v>
      </c>
      <c r="S22" s="105" t="s">
        <v>163</v>
      </c>
      <c r="T22" s="110" t="s">
        <v>163</v>
      </c>
      <c r="U22" s="105" t="s">
        <v>163</v>
      </c>
      <c r="V22" s="110">
        <v>1.3979356613565637</v>
      </c>
      <c r="W22" s="105">
        <v>31.61888992722529</v>
      </c>
    </row>
    <row r="23" spans="1:23" ht="23.15" customHeight="1" x14ac:dyDescent="0.2">
      <c r="A23" s="59"/>
      <c r="B23" s="60"/>
      <c r="C23" s="56" t="s">
        <v>59</v>
      </c>
      <c r="D23" s="111">
        <v>0</v>
      </c>
      <c r="E23" s="112" t="s">
        <v>34</v>
      </c>
      <c r="F23" s="111">
        <v>7.6923076923076927E-2</v>
      </c>
      <c r="G23" s="112">
        <v>100</v>
      </c>
      <c r="H23" s="111">
        <v>11.111111111111111</v>
      </c>
      <c r="I23" s="112">
        <v>100</v>
      </c>
      <c r="J23" s="111">
        <v>0.16216216216216217</v>
      </c>
      <c r="K23" s="112">
        <v>100</v>
      </c>
      <c r="L23" s="111">
        <v>18.03125</v>
      </c>
      <c r="M23" s="112">
        <v>100</v>
      </c>
      <c r="N23" s="111">
        <v>0</v>
      </c>
      <c r="O23" s="112" t="s">
        <v>34</v>
      </c>
      <c r="P23" s="111">
        <v>0</v>
      </c>
      <c r="Q23" s="112" t="s">
        <v>34</v>
      </c>
      <c r="R23" s="111"/>
      <c r="S23" s="112"/>
      <c r="T23" s="111"/>
      <c r="U23" s="112"/>
      <c r="V23" s="111">
        <v>4.4212041111312956</v>
      </c>
      <c r="W23" s="112">
        <v>100</v>
      </c>
    </row>
    <row r="24" spans="1:23" ht="23.15" customHeight="1" x14ac:dyDescent="0.2">
      <c r="A24" s="54"/>
      <c r="B24" s="61" t="s">
        <v>59</v>
      </c>
      <c r="C24" s="20" t="s">
        <v>106</v>
      </c>
      <c r="D24" s="108">
        <v>0</v>
      </c>
      <c r="E24" s="109" t="s">
        <v>34</v>
      </c>
      <c r="F24" s="108">
        <v>3.1578947368421054E-2</v>
      </c>
      <c r="G24" s="109">
        <v>7.6923076923076925</v>
      </c>
      <c r="H24" s="108">
        <v>7.6190476190476197E-2</v>
      </c>
      <c r="I24" s="109">
        <v>88.8888888888889</v>
      </c>
      <c r="J24" s="108">
        <v>1.9512195121951219E-2</v>
      </c>
      <c r="K24" s="109">
        <v>26.666666666666668</v>
      </c>
      <c r="L24" s="108">
        <v>0.51904761904761909</v>
      </c>
      <c r="M24" s="109">
        <v>18.076285240464347</v>
      </c>
      <c r="N24" s="108">
        <v>1.7094017094017096E-2</v>
      </c>
      <c r="O24" s="109">
        <v>6.666666666666667</v>
      </c>
      <c r="P24" s="108">
        <v>0.84210526315789469</v>
      </c>
      <c r="Q24" s="109">
        <v>4.8929663608562688</v>
      </c>
      <c r="R24" s="108">
        <v>0</v>
      </c>
      <c r="S24" s="109" t="s">
        <v>34</v>
      </c>
      <c r="T24" s="108">
        <v>0</v>
      </c>
      <c r="U24" s="109">
        <v>0</v>
      </c>
      <c r="V24" s="108">
        <v>9.1017942514210762E-2</v>
      </c>
      <c r="W24" s="109">
        <v>16.013706468294188</v>
      </c>
    </row>
    <row r="25" spans="1:23" ht="23.15" customHeight="1" x14ac:dyDescent="0.2">
      <c r="A25" s="54"/>
      <c r="B25" s="58"/>
      <c r="C25" s="15" t="s">
        <v>109</v>
      </c>
      <c r="D25" s="110">
        <v>0</v>
      </c>
      <c r="E25" s="105" t="s">
        <v>34</v>
      </c>
      <c r="F25" s="110">
        <v>0.37894736842105264</v>
      </c>
      <c r="G25" s="105">
        <v>92.307692307692307</v>
      </c>
      <c r="H25" s="110">
        <v>9.5238095238095247E-3</v>
      </c>
      <c r="I25" s="105">
        <v>11.111111111111112</v>
      </c>
      <c r="J25" s="110">
        <v>5.3658536585365853E-2</v>
      </c>
      <c r="K25" s="105">
        <v>73.333333333333343</v>
      </c>
      <c r="L25" s="110">
        <v>2.3523809523809525</v>
      </c>
      <c r="M25" s="105">
        <v>81.923714759535656</v>
      </c>
      <c r="N25" s="110">
        <v>0.23931623931623933</v>
      </c>
      <c r="O25" s="105">
        <v>93.333333333333329</v>
      </c>
      <c r="P25" s="110">
        <v>16.368421052631579</v>
      </c>
      <c r="Q25" s="105">
        <v>95.107033639143737</v>
      </c>
      <c r="R25" s="110">
        <v>0</v>
      </c>
      <c r="S25" s="105" t="s">
        <v>34</v>
      </c>
      <c r="T25" s="110">
        <v>76.888888888888886</v>
      </c>
      <c r="U25" s="105">
        <v>100</v>
      </c>
      <c r="V25" s="110">
        <v>0.47735729712452468</v>
      </c>
      <c r="W25" s="105">
        <v>83.986293531705797</v>
      </c>
    </row>
    <row r="26" spans="1:23" ht="23.15" customHeight="1" x14ac:dyDescent="0.2">
      <c r="A26" s="60"/>
      <c r="B26" s="62"/>
      <c r="C26" s="56" t="s">
        <v>59</v>
      </c>
      <c r="D26" s="111">
        <v>0</v>
      </c>
      <c r="E26" s="112" t="s">
        <v>34</v>
      </c>
      <c r="F26" s="111">
        <v>0.41052631578947368</v>
      </c>
      <c r="G26" s="112">
        <v>100</v>
      </c>
      <c r="H26" s="111">
        <v>8.5714285714285715E-2</v>
      </c>
      <c r="I26" s="112">
        <v>100.00000000000001</v>
      </c>
      <c r="J26" s="111">
        <v>7.3170731707317069E-2</v>
      </c>
      <c r="K26" s="112">
        <v>100.00000000000001</v>
      </c>
      <c r="L26" s="111">
        <v>2.8714285714285714</v>
      </c>
      <c r="M26" s="112">
        <v>100</v>
      </c>
      <c r="N26" s="111">
        <v>0.25641025641025644</v>
      </c>
      <c r="O26" s="112">
        <v>100</v>
      </c>
      <c r="P26" s="111">
        <v>17.210526315789473</v>
      </c>
      <c r="Q26" s="112">
        <v>100</v>
      </c>
      <c r="R26" s="111">
        <v>0</v>
      </c>
      <c r="S26" s="112" t="s">
        <v>34</v>
      </c>
      <c r="T26" s="111">
        <v>76.888888888888886</v>
      </c>
      <c r="U26" s="112">
        <v>100</v>
      </c>
      <c r="V26" s="111">
        <v>0.56837523963873549</v>
      </c>
      <c r="W26" s="112">
        <v>99.999999999999986</v>
      </c>
    </row>
    <row r="27" spans="1:23" ht="23.15" customHeight="1" x14ac:dyDescent="0.2">
      <c r="A27" s="59" t="s">
        <v>60</v>
      </c>
      <c r="B27" s="57" t="s">
        <v>61</v>
      </c>
      <c r="C27" s="20" t="s">
        <v>104</v>
      </c>
      <c r="D27" s="108">
        <v>0</v>
      </c>
      <c r="E27" s="109" t="s">
        <v>34</v>
      </c>
      <c r="F27" s="108">
        <v>2.5357142857142856</v>
      </c>
      <c r="G27" s="109">
        <v>100</v>
      </c>
      <c r="H27" s="108">
        <v>13.888888888888889</v>
      </c>
      <c r="I27" s="109">
        <v>62.5</v>
      </c>
      <c r="J27" s="108">
        <v>3.9473684210526314E-2</v>
      </c>
      <c r="K27" s="109">
        <v>33.333333333333329</v>
      </c>
      <c r="L27" s="108">
        <v>7.6923076923076927E-2</v>
      </c>
      <c r="M27" s="109">
        <v>27.777777777777779</v>
      </c>
      <c r="N27" s="108">
        <v>0.20689655172413793</v>
      </c>
      <c r="O27" s="109">
        <v>22.641509433962266</v>
      </c>
      <c r="P27" s="108">
        <v>8.5714285714285715E-2</v>
      </c>
      <c r="Q27" s="109">
        <v>3.0303030303030298</v>
      </c>
      <c r="R27" s="108">
        <v>5.1052631578947372</v>
      </c>
      <c r="S27" s="109">
        <v>64.238410596026498</v>
      </c>
      <c r="T27" s="108">
        <v>3.2</v>
      </c>
      <c r="U27" s="109">
        <v>6.666666666666667</v>
      </c>
      <c r="V27" s="108">
        <v>3.274511094650923</v>
      </c>
      <c r="W27" s="109">
        <v>66.485721499402487</v>
      </c>
    </row>
    <row r="28" spans="1:23" ht="23.15" customHeight="1" x14ac:dyDescent="0.2">
      <c r="A28" s="59"/>
      <c r="B28" s="58"/>
      <c r="C28" s="15" t="s">
        <v>105</v>
      </c>
      <c r="D28" s="110">
        <v>0</v>
      </c>
      <c r="E28" s="105" t="s">
        <v>34</v>
      </c>
      <c r="F28" s="110">
        <v>0</v>
      </c>
      <c r="G28" s="105">
        <v>0</v>
      </c>
      <c r="H28" s="110">
        <v>8.3333333333333321</v>
      </c>
      <c r="I28" s="105">
        <v>37.499999999999993</v>
      </c>
      <c r="J28" s="110">
        <v>7.8947368421052627E-2</v>
      </c>
      <c r="K28" s="105">
        <v>66.666666666666657</v>
      </c>
      <c r="L28" s="110">
        <v>0.2</v>
      </c>
      <c r="M28" s="105">
        <v>72.222222222222214</v>
      </c>
      <c r="N28" s="110">
        <v>0.7068965517241379</v>
      </c>
      <c r="O28" s="105">
        <v>77.358490566037744</v>
      </c>
      <c r="P28" s="110">
        <v>2.7428571428571429</v>
      </c>
      <c r="Q28" s="105">
        <v>96.969696969696955</v>
      </c>
      <c r="R28" s="110">
        <v>2.8421052631578947</v>
      </c>
      <c r="S28" s="105">
        <v>35.76158940397351</v>
      </c>
      <c r="T28" s="110">
        <v>44.8</v>
      </c>
      <c r="U28" s="105">
        <v>93.333333333333329</v>
      </c>
      <c r="V28" s="110">
        <v>1.6506232361547553</v>
      </c>
      <c r="W28" s="105">
        <v>33.514278500597527</v>
      </c>
    </row>
    <row r="29" spans="1:23" ht="23.15" customHeight="1" x14ac:dyDescent="0.2">
      <c r="A29" s="59"/>
      <c r="B29" s="60"/>
      <c r="C29" s="56" t="s">
        <v>59</v>
      </c>
      <c r="D29" s="111">
        <v>0</v>
      </c>
      <c r="E29" s="112" t="s">
        <v>34</v>
      </c>
      <c r="F29" s="111">
        <v>2.5357142857142856</v>
      </c>
      <c r="G29" s="112">
        <v>100</v>
      </c>
      <c r="H29" s="111">
        <v>22.222222222222221</v>
      </c>
      <c r="I29" s="112">
        <v>100</v>
      </c>
      <c r="J29" s="111">
        <v>0.11842105263157894</v>
      </c>
      <c r="K29" s="112">
        <v>99.999999999999986</v>
      </c>
      <c r="L29" s="111">
        <v>0.27692307692307694</v>
      </c>
      <c r="M29" s="112">
        <v>100</v>
      </c>
      <c r="N29" s="111">
        <v>0.9137931034482758</v>
      </c>
      <c r="O29" s="112">
        <v>100.00000000000001</v>
      </c>
      <c r="P29" s="111">
        <v>2.8285714285714287</v>
      </c>
      <c r="Q29" s="112">
        <v>99.999999999999986</v>
      </c>
      <c r="R29" s="111">
        <v>7.9473684210526319</v>
      </c>
      <c r="S29" s="112">
        <v>100</v>
      </c>
      <c r="T29" s="111">
        <v>48</v>
      </c>
      <c r="U29" s="112">
        <v>100</v>
      </c>
      <c r="V29" s="111">
        <v>4.9251343308056779</v>
      </c>
      <c r="W29" s="112">
        <v>100.00000000000001</v>
      </c>
    </row>
    <row r="30" spans="1:23" ht="23.15" customHeight="1" x14ac:dyDescent="0.2">
      <c r="A30" s="59"/>
      <c r="B30" s="142" t="s">
        <v>112</v>
      </c>
      <c r="C30" s="20" t="s">
        <v>108</v>
      </c>
      <c r="D30" s="108">
        <v>0</v>
      </c>
      <c r="E30" s="109" t="s">
        <v>34</v>
      </c>
      <c r="F30" s="108">
        <v>0</v>
      </c>
      <c r="G30" s="109" t="s">
        <v>34</v>
      </c>
      <c r="H30" s="108">
        <v>0</v>
      </c>
      <c r="I30" s="109" t="s">
        <v>34</v>
      </c>
      <c r="J30" s="108">
        <v>0</v>
      </c>
      <c r="K30" s="109" t="s">
        <v>34</v>
      </c>
      <c r="L30" s="108">
        <v>5.8823529411764705E-2</v>
      </c>
      <c r="M30" s="109">
        <v>33.333333333333336</v>
      </c>
      <c r="N30" s="108">
        <v>0</v>
      </c>
      <c r="O30" s="109" t="s">
        <v>34</v>
      </c>
      <c r="P30" s="108">
        <v>0.16666666666666666</v>
      </c>
      <c r="Q30" s="109">
        <v>5.4054054054054053</v>
      </c>
      <c r="R30" s="108">
        <v>1</v>
      </c>
      <c r="S30" s="109">
        <v>50</v>
      </c>
      <c r="T30" s="108">
        <v>0</v>
      </c>
      <c r="U30" s="109" t="s">
        <v>34</v>
      </c>
      <c r="V30" s="108">
        <v>1.6596958264449182E-3</v>
      </c>
      <c r="W30" s="109">
        <v>14.394771108330989</v>
      </c>
    </row>
    <row r="31" spans="1:23" ht="23.15" customHeight="1" x14ac:dyDescent="0.2">
      <c r="A31" s="59"/>
      <c r="B31" s="143"/>
      <c r="C31" s="15" t="s">
        <v>107</v>
      </c>
      <c r="D31" s="110">
        <v>0</v>
      </c>
      <c r="E31" s="105" t="s">
        <v>34</v>
      </c>
      <c r="F31" s="110">
        <v>0</v>
      </c>
      <c r="G31" s="105" t="s">
        <v>34</v>
      </c>
      <c r="H31" s="110">
        <v>0</v>
      </c>
      <c r="I31" s="105" t="s">
        <v>34</v>
      </c>
      <c r="J31" s="110">
        <v>0</v>
      </c>
      <c r="K31" s="105" t="s">
        <v>34</v>
      </c>
      <c r="L31" s="110">
        <v>0.11764705882352941</v>
      </c>
      <c r="M31" s="105">
        <v>66.666666666666671</v>
      </c>
      <c r="N31" s="110">
        <v>0</v>
      </c>
      <c r="O31" s="105" t="s">
        <v>34</v>
      </c>
      <c r="P31" s="110">
        <v>2.9166666666666665</v>
      </c>
      <c r="Q31" s="105">
        <v>94.594594594594597</v>
      </c>
      <c r="R31" s="110">
        <v>1</v>
      </c>
      <c r="S31" s="105">
        <v>50</v>
      </c>
      <c r="T31" s="110">
        <v>0</v>
      </c>
      <c r="U31" s="105" t="s">
        <v>34</v>
      </c>
      <c r="V31" s="110">
        <v>9.8701563258019997E-3</v>
      </c>
      <c r="W31" s="105">
        <v>85.605228891669</v>
      </c>
    </row>
    <row r="32" spans="1:23" ht="23.15" customHeight="1" x14ac:dyDescent="0.2">
      <c r="A32" s="59"/>
      <c r="B32" s="60"/>
      <c r="C32" s="56" t="s">
        <v>59</v>
      </c>
      <c r="D32" s="111">
        <v>0</v>
      </c>
      <c r="E32" s="112" t="s">
        <v>34</v>
      </c>
      <c r="F32" s="111">
        <v>0</v>
      </c>
      <c r="G32" s="112" t="s">
        <v>34</v>
      </c>
      <c r="H32" s="111">
        <v>0</v>
      </c>
      <c r="I32" s="112" t="s">
        <v>34</v>
      </c>
      <c r="J32" s="111">
        <v>0</v>
      </c>
      <c r="K32" s="112" t="s">
        <v>34</v>
      </c>
      <c r="L32" s="111">
        <v>0.1764705882352941</v>
      </c>
      <c r="M32" s="112">
        <v>100</v>
      </c>
      <c r="N32" s="111">
        <v>0</v>
      </c>
      <c r="O32" s="112" t="s">
        <v>34</v>
      </c>
      <c r="P32" s="111">
        <v>3.083333333333333</v>
      </c>
      <c r="Q32" s="112">
        <v>100</v>
      </c>
      <c r="R32" s="111">
        <v>2</v>
      </c>
      <c r="S32" s="112">
        <v>100</v>
      </c>
      <c r="T32" s="111">
        <v>0</v>
      </c>
      <c r="U32" s="112" t="s">
        <v>34</v>
      </c>
      <c r="V32" s="111">
        <v>1.1529852152246918E-2</v>
      </c>
      <c r="W32" s="112">
        <v>99.999999999999986</v>
      </c>
    </row>
    <row r="33" spans="1:23" ht="23.15" customHeight="1" x14ac:dyDescent="0.2">
      <c r="A33" s="54"/>
      <c r="B33" s="61" t="s">
        <v>59</v>
      </c>
      <c r="C33" s="20" t="s">
        <v>106</v>
      </c>
      <c r="D33" s="108">
        <v>0</v>
      </c>
      <c r="E33" s="109" t="s">
        <v>34</v>
      </c>
      <c r="F33" s="108">
        <v>1.2456140350877194</v>
      </c>
      <c r="G33" s="109">
        <v>100</v>
      </c>
      <c r="H33" s="108">
        <v>6.3291139240506333E-2</v>
      </c>
      <c r="I33" s="109">
        <v>62.5</v>
      </c>
      <c r="J33" s="108">
        <v>2.4793388429752067E-2</v>
      </c>
      <c r="K33" s="109">
        <v>33.333333333333329</v>
      </c>
      <c r="L33" s="108">
        <v>7.0707070707070704E-2</v>
      </c>
      <c r="M33" s="109">
        <v>29.166666666666664</v>
      </c>
      <c r="N33" s="108">
        <v>0.14814814814814814</v>
      </c>
      <c r="O33" s="109">
        <v>22.641509433962263</v>
      </c>
      <c r="P33" s="108">
        <v>0.10638297872340426</v>
      </c>
      <c r="Q33" s="109">
        <v>3.6764705882352944</v>
      </c>
      <c r="R33" s="108">
        <v>4.9000000000000004</v>
      </c>
      <c r="S33" s="109">
        <v>64.052287581699346</v>
      </c>
      <c r="T33" s="108">
        <v>2.6666666666666665</v>
      </c>
      <c r="U33" s="109">
        <v>6.666666666666667</v>
      </c>
      <c r="V33" s="108">
        <v>0.36087006635395991</v>
      </c>
      <c r="W33" s="109">
        <v>82.476204061231115</v>
      </c>
    </row>
    <row r="34" spans="1:23" ht="23.15" customHeight="1" x14ac:dyDescent="0.2">
      <c r="A34" s="54"/>
      <c r="B34" s="58"/>
      <c r="C34" s="15" t="s">
        <v>111</v>
      </c>
      <c r="D34" s="110">
        <v>0</v>
      </c>
      <c r="E34" s="105" t="s">
        <v>34</v>
      </c>
      <c r="F34" s="110">
        <v>0</v>
      </c>
      <c r="G34" s="105">
        <v>0</v>
      </c>
      <c r="H34" s="110">
        <v>3.7974683544303799E-2</v>
      </c>
      <c r="I34" s="105">
        <v>37.499999999999993</v>
      </c>
      <c r="J34" s="110">
        <v>4.9586776859504134E-2</v>
      </c>
      <c r="K34" s="105">
        <v>66.666666666666657</v>
      </c>
      <c r="L34" s="110">
        <v>0.17171717171717171</v>
      </c>
      <c r="M34" s="105">
        <v>70.833333333333329</v>
      </c>
      <c r="N34" s="110">
        <v>0.50617283950617287</v>
      </c>
      <c r="O34" s="105">
        <v>77.358490566037744</v>
      </c>
      <c r="P34" s="110">
        <v>2.7872340425531914</v>
      </c>
      <c r="Q34" s="105">
        <v>96.32352941176471</v>
      </c>
      <c r="R34" s="110">
        <v>2.75</v>
      </c>
      <c r="S34" s="105">
        <v>35.947712418300654</v>
      </c>
      <c r="T34" s="110">
        <v>37.333333333333336</v>
      </c>
      <c r="U34" s="105">
        <v>93.333333333333329</v>
      </c>
      <c r="V34" s="110">
        <v>7.6674399303124072E-2</v>
      </c>
      <c r="W34" s="105">
        <v>17.523795938768878</v>
      </c>
    </row>
    <row r="35" spans="1:23" ht="23.15" customHeight="1" x14ac:dyDescent="0.2">
      <c r="A35" s="60"/>
      <c r="B35" s="62"/>
      <c r="C35" s="56" t="s">
        <v>59</v>
      </c>
      <c r="D35" s="111">
        <v>0</v>
      </c>
      <c r="E35" s="112" t="s">
        <v>34</v>
      </c>
      <c r="F35" s="111">
        <v>1.2456140350877194</v>
      </c>
      <c r="G35" s="112">
        <v>100</v>
      </c>
      <c r="H35" s="111">
        <v>0.10126582278481014</v>
      </c>
      <c r="I35" s="112">
        <v>100</v>
      </c>
      <c r="J35" s="111">
        <v>7.43801652892562E-2</v>
      </c>
      <c r="K35" s="112">
        <v>99.999999999999986</v>
      </c>
      <c r="L35" s="111">
        <v>0.24242424242424243</v>
      </c>
      <c r="M35" s="112">
        <v>100</v>
      </c>
      <c r="N35" s="111">
        <v>0.65432098765432101</v>
      </c>
      <c r="O35" s="112">
        <v>100</v>
      </c>
      <c r="P35" s="111">
        <v>2.8936170212765955</v>
      </c>
      <c r="Q35" s="112">
        <v>100</v>
      </c>
      <c r="R35" s="111">
        <v>7.65</v>
      </c>
      <c r="S35" s="112">
        <v>100</v>
      </c>
      <c r="T35" s="111">
        <v>40</v>
      </c>
      <c r="U35" s="112">
        <v>100</v>
      </c>
      <c r="V35" s="111">
        <v>0.43754446565708399</v>
      </c>
      <c r="W35" s="112">
        <v>100</v>
      </c>
    </row>
    <row r="36" spans="1:23" ht="23.15" customHeight="1" x14ac:dyDescent="0.2">
      <c r="A36" s="59" t="s">
        <v>62</v>
      </c>
      <c r="B36" s="57" t="s">
        <v>63</v>
      </c>
      <c r="C36" s="20" t="s">
        <v>108</v>
      </c>
      <c r="D36" s="108">
        <v>0</v>
      </c>
      <c r="E36" s="109" t="s">
        <v>34</v>
      </c>
      <c r="F36" s="108">
        <v>0</v>
      </c>
      <c r="G36" s="109" t="s">
        <v>34</v>
      </c>
      <c r="H36" s="108">
        <v>0</v>
      </c>
      <c r="I36" s="109">
        <v>0</v>
      </c>
      <c r="J36" s="108">
        <v>4.2553191489361701E-2</v>
      </c>
      <c r="K36" s="109">
        <v>50</v>
      </c>
      <c r="L36" s="108">
        <v>0</v>
      </c>
      <c r="M36" s="109">
        <v>0</v>
      </c>
      <c r="N36" s="108">
        <v>0</v>
      </c>
      <c r="O36" s="109">
        <v>0</v>
      </c>
      <c r="P36" s="108">
        <v>14</v>
      </c>
      <c r="Q36" s="109">
        <v>70</v>
      </c>
      <c r="R36" s="108" t="s">
        <v>163</v>
      </c>
      <c r="S36" s="109" t="s">
        <v>163</v>
      </c>
      <c r="T36" s="108" t="s">
        <v>163</v>
      </c>
      <c r="U36" s="109" t="s">
        <v>163</v>
      </c>
      <c r="V36" s="108">
        <v>1.7071252317766086E-2</v>
      </c>
      <c r="W36" s="109">
        <v>3.4957843052794133</v>
      </c>
    </row>
    <row r="37" spans="1:23" ht="23.15" customHeight="1" x14ac:dyDescent="0.2">
      <c r="A37" s="59"/>
      <c r="B37" s="58"/>
      <c r="C37" s="15" t="s">
        <v>105</v>
      </c>
      <c r="D37" s="110">
        <v>0</v>
      </c>
      <c r="E37" s="105" t="s">
        <v>34</v>
      </c>
      <c r="F37" s="110">
        <v>0</v>
      </c>
      <c r="G37" s="105" t="s">
        <v>34</v>
      </c>
      <c r="H37" s="110">
        <v>2.3809523809523809</v>
      </c>
      <c r="I37" s="105">
        <v>100</v>
      </c>
      <c r="J37" s="110">
        <v>4.2553191489361701E-2</v>
      </c>
      <c r="K37" s="105">
        <v>50</v>
      </c>
      <c r="L37" s="110">
        <v>0.24</v>
      </c>
      <c r="M37" s="105">
        <v>100</v>
      </c>
      <c r="N37" s="110">
        <v>0.3125</v>
      </c>
      <c r="O37" s="105">
        <v>100</v>
      </c>
      <c r="P37" s="110">
        <v>6</v>
      </c>
      <c r="Q37" s="105">
        <v>30</v>
      </c>
      <c r="R37" s="110" t="s">
        <v>163</v>
      </c>
      <c r="S37" s="105" t="s">
        <v>163</v>
      </c>
      <c r="T37" s="110" t="s">
        <v>163</v>
      </c>
      <c r="U37" s="105" t="s">
        <v>163</v>
      </c>
      <c r="V37" s="110">
        <v>0.47126700962776336</v>
      </c>
      <c r="W37" s="105">
        <v>96.504215694720585</v>
      </c>
    </row>
    <row r="38" spans="1:23" ht="23.15" customHeight="1" x14ac:dyDescent="0.2">
      <c r="A38" s="59"/>
      <c r="B38" s="60"/>
      <c r="C38" s="56" t="s">
        <v>59</v>
      </c>
      <c r="D38" s="111">
        <v>0</v>
      </c>
      <c r="E38" s="112" t="s">
        <v>34</v>
      </c>
      <c r="F38" s="111">
        <v>0</v>
      </c>
      <c r="G38" s="112" t="s">
        <v>34</v>
      </c>
      <c r="H38" s="111">
        <v>2.3809523809523809</v>
      </c>
      <c r="I38" s="112">
        <v>100</v>
      </c>
      <c r="J38" s="111">
        <v>8.5106382978723402E-2</v>
      </c>
      <c r="K38" s="112">
        <v>100</v>
      </c>
      <c r="L38" s="111">
        <v>0.24</v>
      </c>
      <c r="M38" s="112">
        <v>100</v>
      </c>
      <c r="N38" s="111">
        <v>0.3125</v>
      </c>
      <c r="O38" s="112">
        <v>100</v>
      </c>
      <c r="P38" s="111">
        <v>20</v>
      </c>
      <c r="Q38" s="112">
        <v>100</v>
      </c>
      <c r="R38" s="111"/>
      <c r="S38" s="112"/>
      <c r="T38" s="111"/>
      <c r="U38" s="112"/>
      <c r="V38" s="111">
        <v>0.48833826194552943</v>
      </c>
      <c r="W38" s="112">
        <v>100</v>
      </c>
    </row>
    <row r="39" spans="1:23" ht="23.15" customHeight="1" x14ac:dyDescent="0.2">
      <c r="A39" s="59"/>
      <c r="B39" s="146" t="s">
        <v>113</v>
      </c>
      <c r="C39" s="20" t="s">
        <v>110</v>
      </c>
      <c r="D39" s="108">
        <v>0</v>
      </c>
      <c r="E39" s="109">
        <v>0</v>
      </c>
      <c r="F39" s="108">
        <v>2.2222222222222223E-2</v>
      </c>
      <c r="G39" s="109">
        <v>3.7735849056603774</v>
      </c>
      <c r="H39" s="108">
        <v>0</v>
      </c>
      <c r="I39" s="109">
        <v>0</v>
      </c>
      <c r="J39" s="108">
        <v>0.04</v>
      </c>
      <c r="K39" s="109">
        <v>26.315789473684209</v>
      </c>
      <c r="L39" s="108">
        <v>7.6923076923076927E-2</v>
      </c>
      <c r="M39" s="109">
        <v>29.166666666666668</v>
      </c>
      <c r="N39" s="108">
        <v>8.0645161290322578E-2</v>
      </c>
      <c r="O39" s="109">
        <v>8.4745762711864394</v>
      </c>
      <c r="P39" s="108">
        <v>1.8888888888888888</v>
      </c>
      <c r="Q39" s="109">
        <v>47.222222222222221</v>
      </c>
      <c r="R39" s="108">
        <v>0</v>
      </c>
      <c r="S39" s="109" t="s">
        <v>34</v>
      </c>
      <c r="T39" s="108">
        <v>0</v>
      </c>
      <c r="U39" s="109" t="s">
        <v>34</v>
      </c>
      <c r="V39" s="108">
        <v>2.3537176848399691E-2</v>
      </c>
      <c r="W39" s="109">
        <v>3.9049697105368186</v>
      </c>
    </row>
    <row r="40" spans="1:23" ht="23.15" customHeight="1" x14ac:dyDescent="0.2">
      <c r="A40" s="59"/>
      <c r="B40" s="147"/>
      <c r="C40" s="15" t="s">
        <v>111</v>
      </c>
      <c r="D40" s="110">
        <v>7.6923076923076927E-2</v>
      </c>
      <c r="E40" s="105">
        <v>100</v>
      </c>
      <c r="F40" s="110">
        <v>0.56666666666666665</v>
      </c>
      <c r="G40" s="105">
        <v>96.226415094339615</v>
      </c>
      <c r="H40" s="110">
        <v>1.1627906976744187</v>
      </c>
      <c r="I40" s="105">
        <v>100</v>
      </c>
      <c r="J40" s="110">
        <v>0.112</v>
      </c>
      <c r="K40" s="105">
        <v>73.684210526315795</v>
      </c>
      <c r="L40" s="110">
        <v>0.18681318681318682</v>
      </c>
      <c r="M40" s="105">
        <v>70.833333333333343</v>
      </c>
      <c r="N40" s="110">
        <v>0.87096774193548387</v>
      </c>
      <c r="O40" s="105">
        <v>91.525423728813564</v>
      </c>
      <c r="P40" s="110">
        <v>2.1111111111111112</v>
      </c>
      <c r="Q40" s="105">
        <v>52.777777777777779</v>
      </c>
      <c r="R40" s="110">
        <v>0</v>
      </c>
      <c r="S40" s="105" t="s">
        <v>34</v>
      </c>
      <c r="T40" s="110">
        <v>0</v>
      </c>
      <c r="U40" s="105" t="s">
        <v>34</v>
      </c>
      <c r="V40" s="110">
        <v>0.5792121040202608</v>
      </c>
      <c r="W40" s="105">
        <v>96.095030289463182</v>
      </c>
    </row>
    <row r="41" spans="1:23" ht="23.15" customHeight="1" x14ac:dyDescent="0.2">
      <c r="A41" s="59"/>
      <c r="B41" s="148"/>
      <c r="C41" s="56" t="s">
        <v>59</v>
      </c>
      <c r="D41" s="111">
        <v>7.6923076923076927E-2</v>
      </c>
      <c r="E41" s="112">
        <v>100</v>
      </c>
      <c r="F41" s="111">
        <v>0.58888888888888891</v>
      </c>
      <c r="G41" s="112">
        <v>99.999999999999986</v>
      </c>
      <c r="H41" s="111">
        <v>1.1627906976744187</v>
      </c>
      <c r="I41" s="112">
        <v>100</v>
      </c>
      <c r="J41" s="111">
        <v>0.152</v>
      </c>
      <c r="K41" s="112">
        <v>100</v>
      </c>
      <c r="L41" s="111">
        <v>0.26373626373626374</v>
      </c>
      <c r="M41" s="112">
        <v>100.00000000000001</v>
      </c>
      <c r="N41" s="111">
        <v>0.95161290322580649</v>
      </c>
      <c r="O41" s="112">
        <v>100</v>
      </c>
      <c r="P41" s="111">
        <v>4</v>
      </c>
      <c r="Q41" s="112">
        <v>100</v>
      </c>
      <c r="R41" s="111">
        <v>0</v>
      </c>
      <c r="S41" s="112" t="s">
        <v>34</v>
      </c>
      <c r="T41" s="111">
        <v>0</v>
      </c>
      <c r="U41" s="112" t="s">
        <v>34</v>
      </c>
      <c r="V41" s="111">
        <v>0.60274928086866053</v>
      </c>
      <c r="W41" s="112">
        <v>100</v>
      </c>
    </row>
    <row r="42" spans="1:23" ht="23.15" customHeight="1" x14ac:dyDescent="0.2">
      <c r="A42" s="59"/>
      <c r="B42" s="142" t="s">
        <v>114</v>
      </c>
      <c r="C42" s="20" t="s">
        <v>106</v>
      </c>
      <c r="D42" s="108">
        <v>0</v>
      </c>
      <c r="E42" s="109">
        <v>0</v>
      </c>
      <c r="F42" s="108">
        <v>0</v>
      </c>
      <c r="G42" s="109">
        <v>0</v>
      </c>
      <c r="H42" s="108">
        <v>53.571428571428569</v>
      </c>
      <c r="I42" s="109">
        <v>100</v>
      </c>
      <c r="J42" s="108">
        <v>0.31578947368421051</v>
      </c>
      <c r="K42" s="109">
        <v>54.54545454545454</v>
      </c>
      <c r="L42" s="108">
        <v>0.7441860465116279</v>
      </c>
      <c r="M42" s="109">
        <v>68.085106382978722</v>
      </c>
      <c r="N42" s="108">
        <v>0</v>
      </c>
      <c r="O42" s="109">
        <v>0</v>
      </c>
      <c r="P42" s="108">
        <v>0</v>
      </c>
      <c r="Q42" s="109">
        <v>0</v>
      </c>
      <c r="R42" s="108">
        <v>0</v>
      </c>
      <c r="S42" s="109" t="s">
        <v>34</v>
      </c>
      <c r="T42" s="108">
        <v>0</v>
      </c>
      <c r="U42" s="109" t="s">
        <v>34</v>
      </c>
      <c r="V42" s="108">
        <v>9.0410907655104218</v>
      </c>
      <c r="W42" s="109">
        <v>97.164374410113709</v>
      </c>
    </row>
    <row r="43" spans="1:23" ht="23.15" customHeight="1" x14ac:dyDescent="0.2">
      <c r="A43" s="59"/>
      <c r="B43" s="143"/>
      <c r="C43" s="15" t="s">
        <v>107</v>
      </c>
      <c r="D43" s="110">
        <v>0.125</v>
      </c>
      <c r="E43" s="105">
        <v>100</v>
      </c>
      <c r="F43" s="110">
        <v>0.32142857142857145</v>
      </c>
      <c r="G43" s="105">
        <v>100</v>
      </c>
      <c r="H43" s="110">
        <v>0</v>
      </c>
      <c r="I43" s="105">
        <v>0</v>
      </c>
      <c r="J43" s="110">
        <v>0.26315789473684209</v>
      </c>
      <c r="K43" s="105">
        <v>45.454545454545446</v>
      </c>
      <c r="L43" s="110">
        <v>0.34883720930232559</v>
      </c>
      <c r="M43" s="105">
        <v>31.914893617021278</v>
      </c>
      <c r="N43" s="110">
        <v>1.65</v>
      </c>
      <c r="O43" s="105">
        <v>100</v>
      </c>
      <c r="P43" s="110">
        <v>2.5</v>
      </c>
      <c r="Q43" s="105">
        <v>100</v>
      </c>
      <c r="R43" s="110">
        <v>0</v>
      </c>
      <c r="S43" s="105" t="s">
        <v>34</v>
      </c>
      <c r="T43" s="110">
        <v>0</v>
      </c>
      <c r="U43" s="105" t="s">
        <v>34</v>
      </c>
      <c r="V43" s="110">
        <v>0.26385337723635277</v>
      </c>
      <c r="W43" s="105">
        <v>2.8356255898862872</v>
      </c>
    </row>
    <row r="44" spans="1:23" ht="23.15" customHeight="1" x14ac:dyDescent="0.2">
      <c r="A44" s="59"/>
      <c r="B44" s="60"/>
      <c r="C44" s="56" t="s">
        <v>59</v>
      </c>
      <c r="D44" s="111">
        <v>0.125</v>
      </c>
      <c r="E44" s="112">
        <v>100</v>
      </c>
      <c r="F44" s="111">
        <v>0.32142857142857145</v>
      </c>
      <c r="G44" s="112">
        <v>100</v>
      </c>
      <c r="H44" s="111">
        <v>53.571428571428569</v>
      </c>
      <c r="I44" s="112">
        <v>100</v>
      </c>
      <c r="J44" s="111">
        <v>0.57894736842105265</v>
      </c>
      <c r="K44" s="112">
        <v>99.999999999999986</v>
      </c>
      <c r="L44" s="111">
        <v>1.0930232558139534</v>
      </c>
      <c r="M44" s="112">
        <v>100</v>
      </c>
      <c r="N44" s="111">
        <v>1.65</v>
      </c>
      <c r="O44" s="112">
        <v>100</v>
      </c>
      <c r="P44" s="111">
        <v>2.5</v>
      </c>
      <c r="Q44" s="112">
        <v>100</v>
      </c>
      <c r="R44" s="111">
        <v>0</v>
      </c>
      <c r="S44" s="112" t="s">
        <v>34</v>
      </c>
      <c r="T44" s="111">
        <v>0</v>
      </c>
      <c r="U44" s="112" t="s">
        <v>34</v>
      </c>
      <c r="V44" s="111">
        <v>9.3049441427467752</v>
      </c>
      <c r="W44" s="112">
        <v>100</v>
      </c>
    </row>
    <row r="45" spans="1:23" ht="23.15" customHeight="1" x14ac:dyDescent="0.2">
      <c r="A45" s="59"/>
      <c r="B45" s="57" t="s">
        <v>64</v>
      </c>
      <c r="C45" s="20" t="s">
        <v>108</v>
      </c>
      <c r="D45" s="108">
        <v>0</v>
      </c>
      <c r="E45" s="109" t="s">
        <v>34</v>
      </c>
      <c r="F45" s="108">
        <v>0.19354838709677419</v>
      </c>
      <c r="G45" s="109">
        <v>85.714285714285708</v>
      </c>
      <c r="H45" s="108">
        <v>12.5</v>
      </c>
      <c r="I45" s="109">
        <v>50</v>
      </c>
      <c r="J45" s="108">
        <v>0</v>
      </c>
      <c r="K45" s="109">
        <v>0</v>
      </c>
      <c r="L45" s="108">
        <v>7.1428571428571425E-2</v>
      </c>
      <c r="M45" s="109">
        <v>16.666666666666664</v>
      </c>
      <c r="N45" s="108">
        <v>0</v>
      </c>
      <c r="O45" s="109">
        <v>0</v>
      </c>
      <c r="P45" s="108" t="s">
        <v>163</v>
      </c>
      <c r="Q45" s="109" t="s">
        <v>163</v>
      </c>
      <c r="R45" s="108" t="s">
        <v>163</v>
      </c>
      <c r="S45" s="109" t="s">
        <v>163</v>
      </c>
      <c r="T45" s="108" t="s">
        <v>163</v>
      </c>
      <c r="U45" s="109" t="s">
        <v>163</v>
      </c>
      <c r="V45" s="108">
        <v>1.9972941365944004</v>
      </c>
      <c r="W45" s="109">
        <v>50.379441202628371</v>
      </c>
    </row>
    <row r="46" spans="1:23" ht="23.15" customHeight="1" x14ac:dyDescent="0.2">
      <c r="A46" s="59"/>
      <c r="B46" s="58"/>
      <c r="C46" s="15" t="s">
        <v>107</v>
      </c>
      <c r="D46" s="110">
        <v>0</v>
      </c>
      <c r="E46" s="105" t="s">
        <v>34</v>
      </c>
      <c r="F46" s="110">
        <v>3.2258064516129031E-2</v>
      </c>
      <c r="G46" s="105">
        <v>14.285714285714285</v>
      </c>
      <c r="H46" s="110">
        <v>12.5</v>
      </c>
      <c r="I46" s="105">
        <v>50</v>
      </c>
      <c r="J46" s="110">
        <v>4.4444444444444446E-2</v>
      </c>
      <c r="K46" s="105">
        <v>100</v>
      </c>
      <c r="L46" s="110">
        <v>0.35714285714285715</v>
      </c>
      <c r="M46" s="105">
        <v>83.333333333333329</v>
      </c>
      <c r="N46" s="110">
        <v>0.2</v>
      </c>
      <c r="O46" s="105">
        <v>100</v>
      </c>
      <c r="P46" s="110" t="s">
        <v>163</v>
      </c>
      <c r="Q46" s="105" t="s">
        <v>163</v>
      </c>
      <c r="R46" s="110" t="s">
        <v>163</v>
      </c>
      <c r="S46" s="105" t="s">
        <v>163</v>
      </c>
      <c r="T46" s="110" t="s">
        <v>163</v>
      </c>
      <c r="U46" s="105" t="s">
        <v>163</v>
      </c>
      <c r="V46" s="110">
        <v>1.9672082257108774</v>
      </c>
      <c r="W46" s="105">
        <v>49.620558797371622</v>
      </c>
    </row>
    <row r="47" spans="1:23" ht="23.15" customHeight="1" x14ac:dyDescent="0.2">
      <c r="A47" s="59"/>
      <c r="B47" s="60"/>
      <c r="C47" s="56" t="s">
        <v>59</v>
      </c>
      <c r="D47" s="111">
        <v>0</v>
      </c>
      <c r="E47" s="112" t="s">
        <v>34</v>
      </c>
      <c r="F47" s="111">
        <v>0.22580645161290322</v>
      </c>
      <c r="G47" s="112">
        <v>100</v>
      </c>
      <c r="H47" s="111">
        <v>25</v>
      </c>
      <c r="I47" s="112">
        <v>100</v>
      </c>
      <c r="J47" s="111">
        <v>4.4444444444444446E-2</v>
      </c>
      <c r="K47" s="112">
        <v>100</v>
      </c>
      <c r="L47" s="111">
        <v>0.4285714285714286</v>
      </c>
      <c r="M47" s="112">
        <v>100</v>
      </c>
      <c r="N47" s="111">
        <v>0.2</v>
      </c>
      <c r="O47" s="112">
        <v>100</v>
      </c>
      <c r="P47" s="111"/>
      <c r="Q47" s="112"/>
      <c r="R47" s="111"/>
      <c r="S47" s="112"/>
      <c r="T47" s="111"/>
      <c r="U47" s="112"/>
      <c r="V47" s="111">
        <v>3.9645023623052777</v>
      </c>
      <c r="W47" s="112">
        <v>100</v>
      </c>
    </row>
    <row r="48" spans="1:23" ht="23.15" customHeight="1" x14ac:dyDescent="0.2">
      <c r="A48" s="59"/>
      <c r="B48" s="57" t="s">
        <v>115</v>
      </c>
      <c r="C48" s="20" t="s">
        <v>104</v>
      </c>
      <c r="D48" s="108">
        <v>0</v>
      </c>
      <c r="E48" s="109" t="s">
        <v>34</v>
      </c>
      <c r="F48" s="108">
        <v>0</v>
      </c>
      <c r="G48" s="109" t="s">
        <v>34</v>
      </c>
      <c r="H48" s="108">
        <v>0</v>
      </c>
      <c r="I48" s="109" t="s">
        <v>34</v>
      </c>
      <c r="J48" s="108">
        <v>0.15625</v>
      </c>
      <c r="K48" s="109">
        <v>25</v>
      </c>
      <c r="L48" s="108">
        <v>0.24</v>
      </c>
      <c r="M48" s="109">
        <v>85.714285714285722</v>
      </c>
      <c r="N48" s="108">
        <v>0.1</v>
      </c>
      <c r="O48" s="109">
        <v>7.6923076923076925</v>
      </c>
      <c r="P48" s="108">
        <v>0</v>
      </c>
      <c r="Q48" s="109">
        <v>0</v>
      </c>
      <c r="R48" s="108" t="s">
        <v>163</v>
      </c>
      <c r="S48" s="109" t="s">
        <v>163</v>
      </c>
      <c r="T48" s="108" t="s">
        <v>163</v>
      </c>
      <c r="U48" s="109" t="s">
        <v>163</v>
      </c>
      <c r="V48" s="108">
        <v>4.4000068605927548E-2</v>
      </c>
      <c r="W48" s="109">
        <v>26.445689733376216</v>
      </c>
    </row>
    <row r="49" spans="1:23" ht="23.15" customHeight="1" x14ac:dyDescent="0.2">
      <c r="A49" s="59"/>
      <c r="B49" s="58"/>
      <c r="C49" s="15" t="s">
        <v>105</v>
      </c>
      <c r="D49" s="110">
        <v>0</v>
      </c>
      <c r="E49" s="105" t="s">
        <v>34</v>
      </c>
      <c r="F49" s="110">
        <v>0</v>
      </c>
      <c r="G49" s="105" t="s">
        <v>34</v>
      </c>
      <c r="H49" s="110">
        <v>0</v>
      </c>
      <c r="I49" s="105" t="s">
        <v>34</v>
      </c>
      <c r="J49" s="110">
        <v>0.46875</v>
      </c>
      <c r="K49" s="105">
        <v>75</v>
      </c>
      <c r="L49" s="110">
        <v>0.04</v>
      </c>
      <c r="M49" s="105">
        <v>14.285714285714288</v>
      </c>
      <c r="N49" s="110">
        <v>1.2</v>
      </c>
      <c r="O49" s="105">
        <v>92.307692307692307</v>
      </c>
      <c r="P49" s="110">
        <v>5</v>
      </c>
      <c r="Q49" s="105">
        <v>100</v>
      </c>
      <c r="R49" s="110" t="s">
        <v>163</v>
      </c>
      <c r="S49" s="105" t="s">
        <v>163</v>
      </c>
      <c r="T49" s="110" t="s">
        <v>163</v>
      </c>
      <c r="U49" s="105" t="s">
        <v>163</v>
      </c>
      <c r="V49" s="110">
        <v>0.12237891053787046</v>
      </c>
      <c r="W49" s="105">
        <v>73.554310266623773</v>
      </c>
    </row>
    <row r="50" spans="1:23" ht="23.15" customHeight="1" x14ac:dyDescent="0.2">
      <c r="A50" s="59"/>
      <c r="B50" s="60"/>
      <c r="C50" s="56" t="s">
        <v>59</v>
      </c>
      <c r="D50" s="111">
        <v>0</v>
      </c>
      <c r="E50" s="112" t="s">
        <v>34</v>
      </c>
      <c r="F50" s="111">
        <v>0</v>
      </c>
      <c r="G50" s="112" t="s">
        <v>34</v>
      </c>
      <c r="H50" s="111">
        <v>0</v>
      </c>
      <c r="I50" s="112" t="s">
        <v>34</v>
      </c>
      <c r="J50" s="111">
        <v>0.625</v>
      </c>
      <c r="K50" s="112">
        <v>100</v>
      </c>
      <c r="L50" s="111">
        <v>0.27999999999999997</v>
      </c>
      <c r="M50" s="112">
        <v>100.00000000000001</v>
      </c>
      <c r="N50" s="111">
        <v>1.3</v>
      </c>
      <c r="O50" s="112">
        <v>100</v>
      </c>
      <c r="P50" s="111">
        <v>5</v>
      </c>
      <c r="Q50" s="112">
        <v>100</v>
      </c>
      <c r="R50" s="111"/>
      <c r="S50" s="112"/>
      <c r="T50" s="111"/>
      <c r="U50" s="112"/>
      <c r="V50" s="111">
        <v>0.16637897914379801</v>
      </c>
      <c r="W50" s="112">
        <v>99.999999999999986</v>
      </c>
    </row>
    <row r="51" spans="1:23" ht="23.15" customHeight="1" x14ac:dyDescent="0.2">
      <c r="A51" s="59"/>
      <c r="B51" s="95" t="s">
        <v>65</v>
      </c>
      <c r="C51" s="20" t="s">
        <v>106</v>
      </c>
      <c r="D51" s="108">
        <v>0</v>
      </c>
      <c r="E51" s="109">
        <v>0</v>
      </c>
      <c r="F51" s="108">
        <v>3.9215686274509803E-2</v>
      </c>
      <c r="G51" s="109">
        <v>11.594202898550723</v>
      </c>
      <c r="H51" s="108">
        <v>9.4240837696335081E-2</v>
      </c>
      <c r="I51" s="109">
        <v>78.260869565217391</v>
      </c>
      <c r="J51" s="108">
        <v>9.8039215686274508E-2</v>
      </c>
      <c r="K51" s="109">
        <v>38.461538461538467</v>
      </c>
      <c r="L51" s="108">
        <v>0.23232323232323232</v>
      </c>
      <c r="M51" s="109">
        <v>51.111111111111107</v>
      </c>
      <c r="N51" s="108">
        <v>4.5112781954887216E-2</v>
      </c>
      <c r="O51" s="109">
        <v>4.1666666666666661</v>
      </c>
      <c r="P51" s="108">
        <v>2.657142857142857</v>
      </c>
      <c r="Q51" s="109">
        <v>50.819672131147541</v>
      </c>
      <c r="R51" s="108">
        <v>0</v>
      </c>
      <c r="S51" s="109" t="s">
        <v>34</v>
      </c>
      <c r="T51" s="108">
        <v>0</v>
      </c>
      <c r="U51" s="109" t="s">
        <v>34</v>
      </c>
      <c r="V51" s="108">
        <v>6.4548865824904059E-2</v>
      </c>
      <c r="W51" s="109">
        <v>26.811239143140998</v>
      </c>
    </row>
    <row r="52" spans="1:23" ht="23.15" customHeight="1" x14ac:dyDescent="0.2">
      <c r="A52" s="59"/>
      <c r="B52" s="58"/>
      <c r="C52" s="15" t="s">
        <v>105</v>
      </c>
      <c r="D52" s="110">
        <v>4.7619047619047616E-2</v>
      </c>
      <c r="E52" s="105">
        <v>100</v>
      </c>
      <c r="F52" s="110">
        <v>0.29901960784313725</v>
      </c>
      <c r="G52" s="105">
        <v>88.405797101449267</v>
      </c>
      <c r="H52" s="110">
        <v>2.6178010471204188E-2</v>
      </c>
      <c r="I52" s="105">
        <v>21.739130434782609</v>
      </c>
      <c r="J52" s="110">
        <v>0.15686274509803921</v>
      </c>
      <c r="K52" s="105">
        <v>61.53846153846154</v>
      </c>
      <c r="L52" s="110">
        <v>0.22222222222222221</v>
      </c>
      <c r="M52" s="105">
        <v>48.888888888888886</v>
      </c>
      <c r="N52" s="110">
        <v>1.0375939849624061</v>
      </c>
      <c r="O52" s="105">
        <v>95.833333333333343</v>
      </c>
      <c r="P52" s="110">
        <v>2.5714285714285716</v>
      </c>
      <c r="Q52" s="105">
        <v>49.180327868852466</v>
      </c>
      <c r="R52" s="110">
        <v>0</v>
      </c>
      <c r="S52" s="105" t="s">
        <v>34</v>
      </c>
      <c r="T52" s="110">
        <v>0</v>
      </c>
      <c r="U52" s="105" t="s">
        <v>34</v>
      </c>
      <c r="V52" s="110">
        <v>0.17620414629918238</v>
      </c>
      <c r="W52" s="105">
        <v>73.188760856858991</v>
      </c>
    </row>
    <row r="53" spans="1:23" ht="23.15" customHeight="1" x14ac:dyDescent="0.2">
      <c r="A53" s="59"/>
      <c r="B53" s="60"/>
      <c r="C53" s="56" t="s">
        <v>59</v>
      </c>
      <c r="D53" s="111">
        <v>4.7619047619047616E-2</v>
      </c>
      <c r="E53" s="112">
        <v>100</v>
      </c>
      <c r="F53" s="111">
        <v>0.33823529411764708</v>
      </c>
      <c r="G53" s="112">
        <v>99.999999999999986</v>
      </c>
      <c r="H53" s="111">
        <v>0.12041884816753927</v>
      </c>
      <c r="I53" s="112">
        <v>100</v>
      </c>
      <c r="J53" s="111">
        <v>0.25490196078431371</v>
      </c>
      <c r="K53" s="112">
        <v>100</v>
      </c>
      <c r="L53" s="111">
        <v>0.45454545454545453</v>
      </c>
      <c r="M53" s="112">
        <v>100</v>
      </c>
      <c r="N53" s="111">
        <v>1.0827067669172932</v>
      </c>
      <c r="O53" s="112">
        <v>100.00000000000001</v>
      </c>
      <c r="P53" s="111">
        <v>5.2285714285714286</v>
      </c>
      <c r="Q53" s="112">
        <v>100</v>
      </c>
      <c r="R53" s="111">
        <v>0</v>
      </c>
      <c r="S53" s="112" t="s">
        <v>34</v>
      </c>
      <c r="T53" s="111">
        <v>0</v>
      </c>
      <c r="U53" s="112" t="s">
        <v>34</v>
      </c>
      <c r="V53" s="111">
        <v>0.24075301212408645</v>
      </c>
      <c r="W53" s="112">
        <v>99.999999999999986</v>
      </c>
    </row>
    <row r="54" spans="1:23" ht="23.15" customHeight="1" x14ac:dyDescent="0.2">
      <c r="A54" s="59"/>
      <c r="B54" s="57" t="s">
        <v>66</v>
      </c>
      <c r="C54" s="20" t="s">
        <v>110</v>
      </c>
      <c r="D54" s="108">
        <v>0</v>
      </c>
      <c r="E54" s="109" t="s">
        <v>34</v>
      </c>
      <c r="F54" s="108">
        <v>0</v>
      </c>
      <c r="G54" s="109" t="s">
        <v>34</v>
      </c>
      <c r="H54" s="108">
        <v>0</v>
      </c>
      <c r="I54" s="109" t="s">
        <v>34</v>
      </c>
      <c r="J54" s="108">
        <v>0</v>
      </c>
      <c r="K54" s="109">
        <v>0</v>
      </c>
      <c r="L54" s="108">
        <v>0</v>
      </c>
      <c r="M54" s="109" t="s">
        <v>34</v>
      </c>
      <c r="N54" s="108">
        <v>0</v>
      </c>
      <c r="O54" s="109" t="s">
        <v>34</v>
      </c>
      <c r="P54" s="108" t="s">
        <v>163</v>
      </c>
      <c r="Q54" s="109" t="s">
        <v>163</v>
      </c>
      <c r="R54" s="108" t="s">
        <v>163</v>
      </c>
      <c r="S54" s="109" t="s">
        <v>163</v>
      </c>
      <c r="T54" s="108" t="s">
        <v>163</v>
      </c>
      <c r="U54" s="109" t="s">
        <v>163</v>
      </c>
      <c r="V54" s="108">
        <v>0</v>
      </c>
      <c r="W54" s="109">
        <v>0</v>
      </c>
    </row>
    <row r="55" spans="1:23" ht="23.15" customHeight="1" x14ac:dyDescent="0.2">
      <c r="A55" s="59"/>
      <c r="B55" s="58"/>
      <c r="C55" s="15" t="s">
        <v>107</v>
      </c>
      <c r="D55" s="110">
        <v>0</v>
      </c>
      <c r="E55" s="105" t="s">
        <v>34</v>
      </c>
      <c r="F55" s="110">
        <v>0</v>
      </c>
      <c r="G55" s="105" t="s">
        <v>34</v>
      </c>
      <c r="H55" s="110">
        <v>0</v>
      </c>
      <c r="I55" s="105" t="s">
        <v>34</v>
      </c>
      <c r="J55" s="110">
        <v>6.6666666666666666E-2</v>
      </c>
      <c r="K55" s="105">
        <v>100</v>
      </c>
      <c r="L55" s="110">
        <v>0</v>
      </c>
      <c r="M55" s="105" t="s">
        <v>34</v>
      </c>
      <c r="N55" s="110">
        <v>0</v>
      </c>
      <c r="O55" s="105" t="s">
        <v>34</v>
      </c>
      <c r="P55" s="110" t="s">
        <v>163</v>
      </c>
      <c r="Q55" s="105" t="s">
        <v>163</v>
      </c>
      <c r="R55" s="110" t="s">
        <v>163</v>
      </c>
      <c r="S55" s="105" t="s">
        <v>163</v>
      </c>
      <c r="T55" s="110" t="s">
        <v>163</v>
      </c>
      <c r="U55" s="105" t="s">
        <v>163</v>
      </c>
      <c r="V55" s="110">
        <v>1.0405643738977071E-2</v>
      </c>
      <c r="W55" s="105">
        <v>100</v>
      </c>
    </row>
    <row r="56" spans="1:23" ht="23.15" customHeight="1" x14ac:dyDescent="0.2">
      <c r="A56" s="59"/>
      <c r="B56" s="60"/>
      <c r="C56" s="56" t="s">
        <v>59</v>
      </c>
      <c r="D56" s="111">
        <v>0</v>
      </c>
      <c r="E56" s="112" t="s">
        <v>34</v>
      </c>
      <c r="F56" s="111">
        <v>0</v>
      </c>
      <c r="G56" s="112" t="s">
        <v>34</v>
      </c>
      <c r="H56" s="111">
        <v>0</v>
      </c>
      <c r="I56" s="112" t="s">
        <v>34</v>
      </c>
      <c r="J56" s="111">
        <v>6.6666666666666666E-2</v>
      </c>
      <c r="K56" s="112">
        <v>100</v>
      </c>
      <c r="L56" s="111">
        <v>0</v>
      </c>
      <c r="M56" s="112" t="s">
        <v>34</v>
      </c>
      <c r="N56" s="111">
        <v>0</v>
      </c>
      <c r="O56" s="112" t="s">
        <v>34</v>
      </c>
      <c r="P56" s="111"/>
      <c r="Q56" s="112"/>
      <c r="R56" s="111"/>
      <c r="S56" s="112"/>
      <c r="T56" s="111"/>
      <c r="U56" s="112"/>
      <c r="V56" s="111">
        <v>1.0405643738977071E-2</v>
      </c>
      <c r="W56" s="112">
        <v>100</v>
      </c>
    </row>
    <row r="57" spans="1:23" ht="23.15" customHeight="1" x14ac:dyDescent="0.2">
      <c r="A57" s="59"/>
      <c r="B57" s="57" t="s">
        <v>67</v>
      </c>
      <c r="C57" s="12" t="s">
        <v>106</v>
      </c>
      <c r="D57" s="108" t="s">
        <v>163</v>
      </c>
      <c r="E57" s="109" t="s">
        <v>163</v>
      </c>
      <c r="F57" s="108">
        <v>0</v>
      </c>
      <c r="G57" s="109" t="s">
        <v>34</v>
      </c>
      <c r="H57" s="108">
        <v>8.3333333333333321</v>
      </c>
      <c r="I57" s="109">
        <v>100</v>
      </c>
      <c r="J57" s="108">
        <v>0</v>
      </c>
      <c r="K57" s="109">
        <v>0</v>
      </c>
      <c r="L57" s="108">
        <v>0</v>
      </c>
      <c r="M57" s="109">
        <v>0</v>
      </c>
      <c r="N57" s="108">
        <v>4.5</v>
      </c>
      <c r="O57" s="109">
        <v>47.368421052631575</v>
      </c>
      <c r="P57" s="108" t="s">
        <v>163</v>
      </c>
      <c r="Q57" s="109" t="s">
        <v>163</v>
      </c>
      <c r="R57" s="108" t="s">
        <v>163</v>
      </c>
      <c r="S57" s="109" t="s">
        <v>163</v>
      </c>
      <c r="T57" s="108" t="s">
        <v>163</v>
      </c>
      <c r="U57" s="109" t="s">
        <v>163</v>
      </c>
      <c r="V57" s="108">
        <v>1.4026154702281577</v>
      </c>
      <c r="W57" s="109">
        <v>88.573330329107421</v>
      </c>
    </row>
    <row r="58" spans="1:23" ht="23.15" customHeight="1" x14ac:dyDescent="0.2">
      <c r="A58" s="59"/>
      <c r="B58" s="58"/>
      <c r="C58" s="15" t="s">
        <v>105</v>
      </c>
      <c r="D58" s="110" t="s">
        <v>163</v>
      </c>
      <c r="E58" s="105" t="s">
        <v>163</v>
      </c>
      <c r="F58" s="110">
        <v>0</v>
      </c>
      <c r="G58" s="105" t="s">
        <v>34</v>
      </c>
      <c r="H58" s="110">
        <v>0</v>
      </c>
      <c r="I58" s="105">
        <v>0</v>
      </c>
      <c r="J58" s="110">
        <v>0.23529411764705882</v>
      </c>
      <c r="K58" s="105">
        <v>100</v>
      </c>
      <c r="L58" s="110">
        <v>1.2</v>
      </c>
      <c r="M58" s="105">
        <v>100</v>
      </c>
      <c r="N58" s="110">
        <v>5</v>
      </c>
      <c r="O58" s="105">
        <v>52.631578947368418</v>
      </c>
      <c r="P58" s="110" t="s">
        <v>163</v>
      </c>
      <c r="Q58" s="105" t="s">
        <v>163</v>
      </c>
      <c r="R58" s="110" t="s">
        <v>163</v>
      </c>
      <c r="S58" s="105" t="s">
        <v>163</v>
      </c>
      <c r="T58" s="110" t="s">
        <v>163</v>
      </c>
      <c r="U58" s="105" t="s">
        <v>163</v>
      </c>
      <c r="V58" s="110">
        <v>0.18094863989001278</v>
      </c>
      <c r="W58" s="105">
        <v>11.426669670892569</v>
      </c>
    </row>
    <row r="59" spans="1:23" ht="23.15" customHeight="1" x14ac:dyDescent="0.2">
      <c r="A59" s="59"/>
      <c r="B59" s="60"/>
      <c r="C59" s="56" t="s">
        <v>59</v>
      </c>
      <c r="D59" s="111"/>
      <c r="E59" s="112"/>
      <c r="F59" s="111">
        <v>0</v>
      </c>
      <c r="G59" s="112" t="s">
        <v>34</v>
      </c>
      <c r="H59" s="111">
        <v>8.3333333333333321</v>
      </c>
      <c r="I59" s="112">
        <v>100</v>
      </c>
      <c r="J59" s="111">
        <v>0.23529411764705882</v>
      </c>
      <c r="K59" s="112">
        <v>100</v>
      </c>
      <c r="L59" s="111">
        <v>1.2</v>
      </c>
      <c r="M59" s="112">
        <v>100</v>
      </c>
      <c r="N59" s="111">
        <v>9.5</v>
      </c>
      <c r="O59" s="112">
        <v>100</v>
      </c>
      <c r="P59" s="111"/>
      <c r="Q59" s="112"/>
      <c r="R59" s="111"/>
      <c r="S59" s="112"/>
      <c r="T59" s="111"/>
      <c r="U59" s="112"/>
      <c r="V59" s="111">
        <v>1.5835641101181706</v>
      </c>
      <c r="W59" s="112">
        <v>99.999999999999986</v>
      </c>
    </row>
    <row r="60" spans="1:23" ht="23.15" customHeight="1" x14ac:dyDescent="0.2">
      <c r="A60" s="59"/>
      <c r="B60" s="57" t="s">
        <v>68</v>
      </c>
      <c r="C60" s="20" t="s">
        <v>116</v>
      </c>
      <c r="D60" s="108">
        <v>0</v>
      </c>
      <c r="E60" s="109" t="s">
        <v>34</v>
      </c>
      <c r="F60" s="108">
        <v>0</v>
      </c>
      <c r="G60" s="109">
        <v>0</v>
      </c>
      <c r="H60" s="108">
        <v>8.695652173913043</v>
      </c>
      <c r="I60" s="109">
        <v>20</v>
      </c>
      <c r="J60" s="108">
        <v>4.3478260869565216E-2</v>
      </c>
      <c r="K60" s="109">
        <v>33.333333333333329</v>
      </c>
      <c r="L60" s="108">
        <v>0</v>
      </c>
      <c r="M60" s="109">
        <v>0</v>
      </c>
      <c r="N60" s="108">
        <v>1</v>
      </c>
      <c r="O60" s="109">
        <v>38.888888888888893</v>
      </c>
      <c r="P60" s="108" t="s">
        <v>163</v>
      </c>
      <c r="Q60" s="109" t="s">
        <v>163</v>
      </c>
      <c r="R60" s="108" t="s">
        <v>163</v>
      </c>
      <c r="S60" s="109" t="s">
        <v>163</v>
      </c>
      <c r="T60" s="108" t="s">
        <v>163</v>
      </c>
      <c r="U60" s="109" t="s">
        <v>163</v>
      </c>
      <c r="V60" s="108">
        <v>1.9483306575800265</v>
      </c>
      <c r="W60" s="109">
        <v>19.97429981102032</v>
      </c>
    </row>
    <row r="61" spans="1:23" ht="23.15" customHeight="1" x14ac:dyDescent="0.2">
      <c r="A61" s="59"/>
      <c r="B61" s="58"/>
      <c r="C61" s="15" t="s">
        <v>107</v>
      </c>
      <c r="D61" s="110">
        <v>0</v>
      </c>
      <c r="E61" s="105" t="s">
        <v>34</v>
      </c>
      <c r="F61" s="110">
        <v>9.375E-2</v>
      </c>
      <c r="G61" s="105">
        <v>100</v>
      </c>
      <c r="H61" s="110">
        <v>34.782608695652172</v>
      </c>
      <c r="I61" s="105">
        <v>80</v>
      </c>
      <c r="J61" s="110">
        <v>8.6956521739130432E-2</v>
      </c>
      <c r="K61" s="105">
        <v>66.666666666666657</v>
      </c>
      <c r="L61" s="110">
        <v>0.32</v>
      </c>
      <c r="M61" s="105">
        <v>100</v>
      </c>
      <c r="N61" s="110">
        <v>1.5714285714285714</v>
      </c>
      <c r="O61" s="105">
        <v>61.111111111111114</v>
      </c>
      <c r="P61" s="110" t="s">
        <v>163</v>
      </c>
      <c r="Q61" s="105" t="s">
        <v>163</v>
      </c>
      <c r="R61" s="110" t="s">
        <v>163</v>
      </c>
      <c r="S61" s="105" t="s">
        <v>163</v>
      </c>
      <c r="T61" s="110" t="s">
        <v>163</v>
      </c>
      <c r="U61" s="105" t="s">
        <v>163</v>
      </c>
      <c r="V61" s="110">
        <v>7.8058568534389279</v>
      </c>
      <c r="W61" s="105">
        <v>80.02570018897967</v>
      </c>
    </row>
    <row r="62" spans="1:23" ht="23.15" customHeight="1" x14ac:dyDescent="0.2">
      <c r="A62" s="63"/>
      <c r="B62" s="60"/>
      <c r="C62" s="56" t="s">
        <v>59</v>
      </c>
      <c r="D62" s="111">
        <v>0</v>
      </c>
      <c r="E62" s="112" t="s">
        <v>34</v>
      </c>
      <c r="F62" s="111">
        <v>9.375E-2</v>
      </c>
      <c r="G62" s="112">
        <v>100</v>
      </c>
      <c r="H62" s="111">
        <v>43.478260869565219</v>
      </c>
      <c r="I62" s="112">
        <v>100</v>
      </c>
      <c r="J62" s="111">
        <v>0.13043478260869565</v>
      </c>
      <c r="K62" s="112">
        <v>99.999999999999986</v>
      </c>
      <c r="L62" s="111">
        <v>0.32</v>
      </c>
      <c r="M62" s="112">
        <v>100</v>
      </c>
      <c r="N62" s="111">
        <v>2.5714285714285712</v>
      </c>
      <c r="O62" s="112">
        <v>100</v>
      </c>
      <c r="P62" s="111"/>
      <c r="Q62" s="112"/>
      <c r="R62" s="111"/>
      <c r="S62" s="112"/>
      <c r="T62" s="111"/>
      <c r="U62" s="112"/>
      <c r="V62" s="111">
        <v>9.7541875110189551</v>
      </c>
      <c r="W62" s="112">
        <v>99.999999999999986</v>
      </c>
    </row>
    <row r="63" spans="1:23" ht="23.15" customHeight="1" x14ac:dyDescent="0.2">
      <c r="A63" s="59" t="s">
        <v>62</v>
      </c>
      <c r="B63" s="142" t="s">
        <v>117</v>
      </c>
      <c r="C63" s="20" t="s">
        <v>104</v>
      </c>
      <c r="D63" s="108">
        <v>0</v>
      </c>
      <c r="E63" s="109" t="s">
        <v>34</v>
      </c>
      <c r="F63" s="108">
        <v>0</v>
      </c>
      <c r="G63" s="109" t="s">
        <v>34</v>
      </c>
      <c r="H63" s="108">
        <v>0</v>
      </c>
      <c r="I63" s="109" t="s">
        <v>34</v>
      </c>
      <c r="J63" s="108">
        <v>0</v>
      </c>
      <c r="K63" s="109">
        <v>0</v>
      </c>
      <c r="L63" s="108">
        <v>1.1052631578947369</v>
      </c>
      <c r="M63" s="109">
        <v>77.777777777777786</v>
      </c>
      <c r="N63" s="108">
        <v>0.75</v>
      </c>
      <c r="O63" s="109">
        <v>85.714285714285708</v>
      </c>
      <c r="P63" s="108">
        <v>1</v>
      </c>
      <c r="Q63" s="109">
        <v>100</v>
      </c>
      <c r="R63" s="108" t="s">
        <v>163</v>
      </c>
      <c r="S63" s="109" t="s">
        <v>163</v>
      </c>
      <c r="T63" s="108" t="s">
        <v>163</v>
      </c>
      <c r="U63" s="109" t="s">
        <v>163</v>
      </c>
      <c r="V63" s="108">
        <v>3.5905320366132726E-2</v>
      </c>
      <c r="W63" s="109">
        <v>22.713524028071653</v>
      </c>
    </row>
    <row r="64" spans="1:23" ht="23.15" customHeight="1" x14ac:dyDescent="0.2">
      <c r="A64" s="59"/>
      <c r="B64" s="143"/>
      <c r="C64" s="15" t="s">
        <v>107</v>
      </c>
      <c r="D64" s="110">
        <v>0</v>
      </c>
      <c r="E64" s="105" t="s">
        <v>34</v>
      </c>
      <c r="F64" s="110">
        <v>0</v>
      </c>
      <c r="G64" s="105" t="s">
        <v>34</v>
      </c>
      <c r="H64" s="110">
        <v>0</v>
      </c>
      <c r="I64" s="105" t="s">
        <v>34</v>
      </c>
      <c r="J64" s="110">
        <v>0.31818181818181818</v>
      </c>
      <c r="K64" s="105">
        <v>100</v>
      </c>
      <c r="L64" s="110">
        <v>0.31578947368421051</v>
      </c>
      <c r="M64" s="105">
        <v>22.222222222222221</v>
      </c>
      <c r="N64" s="110">
        <v>0.125</v>
      </c>
      <c r="O64" s="105">
        <v>14.285714285714285</v>
      </c>
      <c r="P64" s="110">
        <v>0</v>
      </c>
      <c r="Q64" s="105">
        <v>0</v>
      </c>
      <c r="R64" s="110" t="s">
        <v>163</v>
      </c>
      <c r="S64" s="105" t="s">
        <v>163</v>
      </c>
      <c r="T64" s="110" t="s">
        <v>163</v>
      </c>
      <c r="U64" s="105" t="s">
        <v>163</v>
      </c>
      <c r="V64" s="110">
        <v>0.12217371801539421</v>
      </c>
      <c r="W64" s="105">
        <v>77.286475971928354</v>
      </c>
    </row>
    <row r="65" spans="1:23" ht="23.15" customHeight="1" x14ac:dyDescent="0.2">
      <c r="A65" s="59"/>
      <c r="B65" s="60"/>
      <c r="C65" s="56" t="s">
        <v>59</v>
      </c>
      <c r="D65" s="111">
        <v>0</v>
      </c>
      <c r="E65" s="112" t="s">
        <v>34</v>
      </c>
      <c r="F65" s="111">
        <v>0</v>
      </c>
      <c r="G65" s="112" t="s">
        <v>34</v>
      </c>
      <c r="H65" s="111">
        <v>0</v>
      </c>
      <c r="I65" s="112" t="s">
        <v>34</v>
      </c>
      <c r="J65" s="111">
        <v>0.31818181818181818</v>
      </c>
      <c r="K65" s="112">
        <v>100</v>
      </c>
      <c r="L65" s="111">
        <v>1.4210526315789473</v>
      </c>
      <c r="M65" s="112">
        <v>100</v>
      </c>
      <c r="N65" s="111">
        <v>0.875</v>
      </c>
      <c r="O65" s="112">
        <v>100</v>
      </c>
      <c r="P65" s="111">
        <v>1</v>
      </c>
      <c r="Q65" s="112">
        <v>100</v>
      </c>
      <c r="R65" s="111"/>
      <c r="S65" s="112"/>
      <c r="T65" s="111"/>
      <c r="U65" s="112"/>
      <c r="V65" s="111">
        <v>0.15807903838152693</v>
      </c>
      <c r="W65" s="112">
        <v>100</v>
      </c>
    </row>
    <row r="66" spans="1:23" ht="23.15" customHeight="1" x14ac:dyDescent="0.2">
      <c r="A66" s="59"/>
      <c r="B66" s="57" t="s">
        <v>69</v>
      </c>
      <c r="C66" s="20" t="s">
        <v>108</v>
      </c>
      <c r="D66" s="108">
        <v>0</v>
      </c>
      <c r="E66" s="109">
        <v>0</v>
      </c>
      <c r="F66" s="108">
        <v>4.7619047619047616E-2</v>
      </c>
      <c r="G66" s="109">
        <v>42.857142857142854</v>
      </c>
      <c r="H66" s="108">
        <v>0</v>
      </c>
      <c r="I66" s="109">
        <v>0</v>
      </c>
      <c r="J66" s="108">
        <v>0.1</v>
      </c>
      <c r="K66" s="109">
        <v>38.461538461538467</v>
      </c>
      <c r="L66" s="108">
        <v>0</v>
      </c>
      <c r="M66" s="109">
        <v>0</v>
      </c>
      <c r="N66" s="108">
        <v>0</v>
      </c>
      <c r="O66" s="109">
        <v>0</v>
      </c>
      <c r="P66" s="108">
        <v>0</v>
      </c>
      <c r="Q66" s="109">
        <v>0</v>
      </c>
      <c r="R66" s="108"/>
      <c r="S66" s="109"/>
      <c r="T66" s="108"/>
      <c r="U66" s="109"/>
      <c r="V66" s="108">
        <v>3.8254899612820824E-2</v>
      </c>
      <c r="W66" s="109">
        <v>6.8770693860498753</v>
      </c>
    </row>
    <row r="67" spans="1:23" ht="23.15" customHeight="1" x14ac:dyDescent="0.2">
      <c r="A67" s="59"/>
      <c r="B67" s="58"/>
      <c r="C67" s="15" t="s">
        <v>105</v>
      </c>
      <c r="D67" s="110">
        <v>5.6603773584905662E-2</v>
      </c>
      <c r="E67" s="105">
        <v>100</v>
      </c>
      <c r="F67" s="110">
        <v>6.3492063492063489E-2</v>
      </c>
      <c r="G67" s="105">
        <v>57.142857142857139</v>
      </c>
      <c r="H67" s="110">
        <v>2.0408163265306123</v>
      </c>
      <c r="I67" s="105">
        <v>100</v>
      </c>
      <c r="J67" s="110">
        <v>0.16</v>
      </c>
      <c r="K67" s="105">
        <v>61.53846153846154</v>
      </c>
      <c r="L67" s="110">
        <v>7.6923076923076927E-2</v>
      </c>
      <c r="M67" s="105">
        <v>100</v>
      </c>
      <c r="N67" s="110">
        <v>0.33333333333333331</v>
      </c>
      <c r="O67" s="105">
        <v>100</v>
      </c>
      <c r="P67" s="110">
        <v>3</v>
      </c>
      <c r="Q67" s="105">
        <v>100</v>
      </c>
      <c r="R67" s="110"/>
      <c r="S67" s="105"/>
      <c r="T67" s="110"/>
      <c r="U67" s="105"/>
      <c r="V67" s="110">
        <v>0.51801256644504434</v>
      </c>
      <c r="W67" s="105">
        <v>93.122930613950132</v>
      </c>
    </row>
    <row r="68" spans="1:23" ht="23.15" customHeight="1" x14ac:dyDescent="0.2">
      <c r="A68" s="59"/>
      <c r="B68" s="60"/>
      <c r="C68" s="56" t="s">
        <v>59</v>
      </c>
      <c r="D68" s="111">
        <v>5.6603773584905662E-2</v>
      </c>
      <c r="E68" s="112">
        <v>100</v>
      </c>
      <c r="F68" s="111">
        <v>0.1111111111111111</v>
      </c>
      <c r="G68" s="112">
        <v>100</v>
      </c>
      <c r="H68" s="111">
        <v>2.0408163265306123</v>
      </c>
      <c r="I68" s="112">
        <v>100</v>
      </c>
      <c r="J68" s="111">
        <v>0.26</v>
      </c>
      <c r="K68" s="112">
        <v>100</v>
      </c>
      <c r="L68" s="111">
        <v>7.6923076923076927E-2</v>
      </c>
      <c r="M68" s="112">
        <v>100</v>
      </c>
      <c r="N68" s="111">
        <v>0.33333333333333331</v>
      </c>
      <c r="O68" s="112">
        <v>100</v>
      </c>
      <c r="P68" s="111">
        <v>3</v>
      </c>
      <c r="Q68" s="112">
        <v>100</v>
      </c>
      <c r="R68" s="111"/>
      <c r="S68" s="112"/>
      <c r="T68" s="111"/>
      <c r="U68" s="112"/>
      <c r="V68" s="111">
        <v>0.55626746605786515</v>
      </c>
      <c r="W68" s="112">
        <v>100</v>
      </c>
    </row>
    <row r="69" spans="1:23" ht="23.15" customHeight="1" x14ac:dyDescent="0.2">
      <c r="A69" s="59"/>
      <c r="B69" s="142" t="s">
        <v>70</v>
      </c>
      <c r="C69" s="20" t="s">
        <v>106</v>
      </c>
      <c r="D69" s="108" t="s">
        <v>163</v>
      </c>
      <c r="E69" s="109" t="s">
        <v>163</v>
      </c>
      <c r="F69" s="108">
        <v>0</v>
      </c>
      <c r="G69" s="109" t="s">
        <v>34</v>
      </c>
      <c r="H69" s="108">
        <v>0</v>
      </c>
      <c r="I69" s="109" t="s">
        <v>34</v>
      </c>
      <c r="J69" s="108">
        <v>0</v>
      </c>
      <c r="K69" s="109">
        <v>0</v>
      </c>
      <c r="L69" s="108">
        <v>0</v>
      </c>
      <c r="M69" s="109">
        <v>0</v>
      </c>
      <c r="N69" s="108">
        <v>0</v>
      </c>
      <c r="O69" s="109">
        <v>0</v>
      </c>
      <c r="P69" s="108" t="s">
        <v>163</v>
      </c>
      <c r="Q69" s="109" t="s">
        <v>163</v>
      </c>
      <c r="R69" s="108" t="s">
        <v>163</v>
      </c>
      <c r="S69" s="109" t="s">
        <v>163</v>
      </c>
      <c r="T69" s="108" t="s">
        <v>163</v>
      </c>
      <c r="U69" s="109" t="s">
        <v>163</v>
      </c>
      <c r="V69" s="108">
        <v>0</v>
      </c>
      <c r="W69" s="109">
        <v>0</v>
      </c>
    </row>
    <row r="70" spans="1:23" ht="23.15" customHeight="1" x14ac:dyDescent="0.2">
      <c r="A70" s="59"/>
      <c r="B70" s="143"/>
      <c r="C70" s="15" t="s">
        <v>105</v>
      </c>
      <c r="D70" s="110" t="s">
        <v>163</v>
      </c>
      <c r="E70" s="105" t="s">
        <v>163</v>
      </c>
      <c r="F70" s="110">
        <v>0</v>
      </c>
      <c r="G70" s="105" t="s">
        <v>34</v>
      </c>
      <c r="H70" s="110">
        <v>0</v>
      </c>
      <c r="I70" s="105" t="s">
        <v>34</v>
      </c>
      <c r="J70" s="110">
        <v>6.6666666666666666E-2</v>
      </c>
      <c r="K70" s="105">
        <v>100</v>
      </c>
      <c r="L70" s="110">
        <v>1</v>
      </c>
      <c r="M70" s="105">
        <v>100</v>
      </c>
      <c r="N70" s="110">
        <v>0.25</v>
      </c>
      <c r="O70" s="105">
        <v>100</v>
      </c>
      <c r="P70" s="110" t="s">
        <v>163</v>
      </c>
      <c r="Q70" s="105" t="s">
        <v>163</v>
      </c>
      <c r="R70" s="110" t="s">
        <v>163</v>
      </c>
      <c r="S70" s="105" t="s">
        <v>163</v>
      </c>
      <c r="T70" s="110" t="s">
        <v>163</v>
      </c>
      <c r="U70" s="105" t="s">
        <v>163</v>
      </c>
      <c r="V70" s="110">
        <v>4.734779987944545E-2</v>
      </c>
      <c r="W70" s="105">
        <v>100</v>
      </c>
    </row>
    <row r="71" spans="1:23" ht="23.15" customHeight="1" x14ac:dyDescent="0.2">
      <c r="A71" s="59"/>
      <c r="B71" s="60"/>
      <c r="C71" s="56" t="s">
        <v>59</v>
      </c>
      <c r="D71" s="111"/>
      <c r="E71" s="112"/>
      <c r="F71" s="111">
        <v>0</v>
      </c>
      <c r="G71" s="112" t="s">
        <v>34</v>
      </c>
      <c r="H71" s="111">
        <v>0</v>
      </c>
      <c r="I71" s="112" t="s">
        <v>34</v>
      </c>
      <c r="J71" s="111">
        <v>6.6666666666666666E-2</v>
      </c>
      <c r="K71" s="112">
        <v>100</v>
      </c>
      <c r="L71" s="111">
        <v>1</v>
      </c>
      <c r="M71" s="112">
        <v>100</v>
      </c>
      <c r="N71" s="111">
        <v>0.25</v>
      </c>
      <c r="O71" s="112">
        <v>100</v>
      </c>
      <c r="P71" s="111"/>
      <c r="Q71" s="112"/>
      <c r="R71" s="111"/>
      <c r="S71" s="112"/>
      <c r="T71" s="111"/>
      <c r="U71" s="112"/>
      <c r="V71" s="111">
        <v>4.734779987944545E-2</v>
      </c>
      <c r="W71" s="112">
        <v>100</v>
      </c>
    </row>
    <row r="72" spans="1:23" ht="23.15" customHeight="1" x14ac:dyDescent="0.2">
      <c r="A72" s="59"/>
      <c r="B72" s="142" t="s">
        <v>71</v>
      </c>
      <c r="C72" s="20" t="s">
        <v>106</v>
      </c>
      <c r="D72" s="108">
        <v>0</v>
      </c>
      <c r="E72" s="109" t="s">
        <v>34</v>
      </c>
      <c r="F72" s="108">
        <v>0</v>
      </c>
      <c r="G72" s="109">
        <v>0</v>
      </c>
      <c r="H72" s="108">
        <v>0</v>
      </c>
      <c r="I72" s="109" t="s">
        <v>34</v>
      </c>
      <c r="J72" s="108">
        <v>0.4375</v>
      </c>
      <c r="K72" s="109">
        <v>90.322580645161281</v>
      </c>
      <c r="L72" s="108">
        <v>0.37704918032786883</v>
      </c>
      <c r="M72" s="109">
        <v>67.64705882352942</v>
      </c>
      <c r="N72" s="108">
        <v>0.19444444444444445</v>
      </c>
      <c r="O72" s="109">
        <v>25.925925925925924</v>
      </c>
      <c r="P72" s="108">
        <v>0.22222222222222221</v>
      </c>
      <c r="Q72" s="109">
        <v>22.222222222222221</v>
      </c>
      <c r="R72" s="108">
        <v>5</v>
      </c>
      <c r="S72" s="109">
        <v>16.666666666666664</v>
      </c>
      <c r="T72" s="108" t="s">
        <v>163</v>
      </c>
      <c r="U72" s="109" t="s">
        <v>163</v>
      </c>
      <c r="V72" s="108">
        <v>7.2864876727193995E-2</v>
      </c>
      <c r="W72" s="109">
        <v>73.358411270213935</v>
      </c>
    </row>
    <row r="73" spans="1:23" ht="23.15" customHeight="1" x14ac:dyDescent="0.2">
      <c r="A73" s="59"/>
      <c r="B73" s="143"/>
      <c r="C73" s="15" t="s">
        <v>107</v>
      </c>
      <c r="D73" s="110">
        <v>0</v>
      </c>
      <c r="E73" s="105" t="s">
        <v>34</v>
      </c>
      <c r="F73" s="110">
        <v>3.125E-2</v>
      </c>
      <c r="G73" s="105">
        <v>100</v>
      </c>
      <c r="H73" s="110">
        <v>0</v>
      </c>
      <c r="I73" s="105" t="s">
        <v>34</v>
      </c>
      <c r="J73" s="110">
        <v>4.6875E-2</v>
      </c>
      <c r="K73" s="105">
        <v>9.67741935483871</v>
      </c>
      <c r="L73" s="110">
        <v>0.18032786885245902</v>
      </c>
      <c r="M73" s="105">
        <v>32.352941176470587</v>
      </c>
      <c r="N73" s="110">
        <v>0.55555555555555558</v>
      </c>
      <c r="O73" s="105">
        <v>74.074074074074076</v>
      </c>
      <c r="P73" s="110">
        <v>0.77777777777777779</v>
      </c>
      <c r="Q73" s="105">
        <v>77.777777777777786</v>
      </c>
      <c r="R73" s="110">
        <v>25</v>
      </c>
      <c r="S73" s="105">
        <v>83.333333333333343</v>
      </c>
      <c r="T73" s="110" t="s">
        <v>163</v>
      </c>
      <c r="U73" s="105" t="s">
        <v>163</v>
      </c>
      <c r="V73" s="110">
        <v>2.6462351692186557E-2</v>
      </c>
      <c r="W73" s="105">
        <v>26.641588729786069</v>
      </c>
    </row>
    <row r="74" spans="1:23" ht="23.15" customHeight="1" x14ac:dyDescent="0.2">
      <c r="A74" s="59"/>
      <c r="B74" s="60"/>
      <c r="C74" s="56" t="s">
        <v>59</v>
      </c>
      <c r="D74" s="111">
        <v>0</v>
      </c>
      <c r="E74" s="112" t="s">
        <v>34</v>
      </c>
      <c r="F74" s="111">
        <v>3.125E-2</v>
      </c>
      <c r="G74" s="112">
        <v>100</v>
      </c>
      <c r="H74" s="111">
        <v>0</v>
      </c>
      <c r="I74" s="112" t="s">
        <v>34</v>
      </c>
      <c r="J74" s="111">
        <v>0.484375</v>
      </c>
      <c r="K74" s="112">
        <v>99.999999999999986</v>
      </c>
      <c r="L74" s="111">
        <v>0.55737704918032782</v>
      </c>
      <c r="M74" s="112">
        <v>100</v>
      </c>
      <c r="N74" s="111">
        <v>0.75</v>
      </c>
      <c r="O74" s="112">
        <v>100</v>
      </c>
      <c r="P74" s="111">
        <v>1</v>
      </c>
      <c r="Q74" s="112">
        <v>100</v>
      </c>
      <c r="R74" s="111">
        <v>30</v>
      </c>
      <c r="S74" s="112">
        <v>100</v>
      </c>
      <c r="T74" s="111"/>
      <c r="U74" s="112"/>
      <c r="V74" s="111">
        <v>9.9327228419380548E-2</v>
      </c>
      <c r="W74" s="112">
        <v>100</v>
      </c>
    </row>
    <row r="75" spans="1:23" ht="23.15" customHeight="1" x14ac:dyDescent="0.2">
      <c r="A75" s="59"/>
      <c r="B75" s="142" t="s">
        <v>72</v>
      </c>
      <c r="C75" s="20" t="s">
        <v>116</v>
      </c>
      <c r="D75" s="108">
        <v>0</v>
      </c>
      <c r="E75" s="109" t="s">
        <v>34</v>
      </c>
      <c r="F75" s="108">
        <v>0</v>
      </c>
      <c r="G75" s="109" t="s">
        <v>34</v>
      </c>
      <c r="H75" s="108">
        <v>0</v>
      </c>
      <c r="I75" s="109">
        <v>0</v>
      </c>
      <c r="J75" s="108">
        <v>7.1428571428571425E-2</v>
      </c>
      <c r="K75" s="109">
        <v>20</v>
      </c>
      <c r="L75" s="108">
        <v>0.21428571428571427</v>
      </c>
      <c r="M75" s="109">
        <v>17.647058823529413</v>
      </c>
      <c r="N75" s="108">
        <v>0.13636363636363635</v>
      </c>
      <c r="O75" s="109">
        <v>25</v>
      </c>
      <c r="P75" s="108">
        <v>0</v>
      </c>
      <c r="Q75" s="109">
        <v>0</v>
      </c>
      <c r="R75" s="108" t="s">
        <v>163</v>
      </c>
      <c r="S75" s="109" t="s">
        <v>163</v>
      </c>
      <c r="T75" s="108" t="s">
        <v>163</v>
      </c>
      <c r="U75" s="109" t="s">
        <v>163</v>
      </c>
      <c r="V75" s="108">
        <v>2.0884520884520884E-2</v>
      </c>
      <c r="W75" s="109">
        <v>1.8763356084427978</v>
      </c>
    </row>
    <row r="76" spans="1:23" ht="23.15" customHeight="1" x14ac:dyDescent="0.2">
      <c r="A76" s="59"/>
      <c r="B76" s="143"/>
      <c r="C76" s="15" t="s">
        <v>107</v>
      </c>
      <c r="D76" s="110">
        <v>0</v>
      </c>
      <c r="E76" s="105" t="s">
        <v>34</v>
      </c>
      <c r="F76" s="110">
        <v>0</v>
      </c>
      <c r="G76" s="105" t="s">
        <v>34</v>
      </c>
      <c r="H76" s="110">
        <v>4.3478260869565215</v>
      </c>
      <c r="I76" s="105">
        <v>100</v>
      </c>
      <c r="J76" s="110">
        <v>0.2857142857142857</v>
      </c>
      <c r="K76" s="105">
        <v>80</v>
      </c>
      <c r="L76" s="110">
        <v>1</v>
      </c>
      <c r="M76" s="105">
        <v>82.352941176470594</v>
      </c>
      <c r="N76" s="110">
        <v>0.40909090909090912</v>
      </c>
      <c r="O76" s="105">
        <v>75.000000000000014</v>
      </c>
      <c r="P76" s="110">
        <v>0.2</v>
      </c>
      <c r="Q76" s="105">
        <v>100</v>
      </c>
      <c r="R76" s="110" t="s">
        <v>163</v>
      </c>
      <c r="S76" s="105" t="s">
        <v>163</v>
      </c>
      <c r="T76" s="110" t="s">
        <v>163</v>
      </c>
      <c r="U76" s="105" t="s">
        <v>163</v>
      </c>
      <c r="V76" s="110">
        <v>1.0921637414065357</v>
      </c>
      <c r="W76" s="105">
        <v>98.123664391557199</v>
      </c>
    </row>
    <row r="77" spans="1:23" ht="23.15" customHeight="1" x14ac:dyDescent="0.2">
      <c r="A77" s="59"/>
      <c r="B77" s="60"/>
      <c r="C77" s="56" t="s">
        <v>59</v>
      </c>
      <c r="D77" s="111">
        <v>0</v>
      </c>
      <c r="E77" s="112" t="s">
        <v>34</v>
      </c>
      <c r="F77" s="111">
        <v>0</v>
      </c>
      <c r="G77" s="112" t="s">
        <v>34</v>
      </c>
      <c r="H77" s="111">
        <v>4.3478260869565215</v>
      </c>
      <c r="I77" s="112">
        <v>100</v>
      </c>
      <c r="J77" s="111">
        <v>0.3571428571428571</v>
      </c>
      <c r="K77" s="112">
        <v>100</v>
      </c>
      <c r="L77" s="111">
        <v>1.2142857142857142</v>
      </c>
      <c r="M77" s="112">
        <v>100</v>
      </c>
      <c r="N77" s="111">
        <v>0.54545454545454541</v>
      </c>
      <c r="O77" s="112">
        <v>100.00000000000001</v>
      </c>
      <c r="P77" s="111">
        <v>0.2</v>
      </c>
      <c r="Q77" s="112">
        <v>100</v>
      </c>
      <c r="R77" s="111"/>
      <c r="S77" s="112"/>
      <c r="T77" s="111"/>
      <c r="U77" s="112"/>
      <c r="V77" s="111">
        <v>1.1130482622910567</v>
      </c>
      <c r="W77" s="112">
        <v>100</v>
      </c>
    </row>
    <row r="78" spans="1:23" ht="23.15" customHeight="1" x14ac:dyDescent="0.2">
      <c r="A78" s="59"/>
      <c r="B78" s="142" t="s">
        <v>118</v>
      </c>
      <c r="C78" s="20" t="s">
        <v>108</v>
      </c>
      <c r="D78" s="108">
        <v>0</v>
      </c>
      <c r="E78" s="109" t="s">
        <v>34</v>
      </c>
      <c r="F78" s="108">
        <v>0</v>
      </c>
      <c r="G78" s="109">
        <v>0</v>
      </c>
      <c r="H78" s="108">
        <v>17.647058823529413</v>
      </c>
      <c r="I78" s="109">
        <v>100</v>
      </c>
      <c r="J78" s="108">
        <v>7.4999999999999997E-2</v>
      </c>
      <c r="K78" s="109">
        <v>27.27272727272727</v>
      </c>
      <c r="L78" s="108">
        <v>2.2321428571428572</v>
      </c>
      <c r="M78" s="109">
        <v>86.805555555555543</v>
      </c>
      <c r="N78" s="108">
        <v>2.9411764705882353E-2</v>
      </c>
      <c r="O78" s="109">
        <v>0.99009900990099009</v>
      </c>
      <c r="P78" s="108">
        <v>1.4</v>
      </c>
      <c r="Q78" s="109">
        <v>77.777777777777786</v>
      </c>
      <c r="R78" s="108">
        <v>0</v>
      </c>
      <c r="S78" s="109">
        <v>0</v>
      </c>
      <c r="T78" s="108">
        <v>0</v>
      </c>
      <c r="U78" s="109" t="s">
        <v>34</v>
      </c>
      <c r="V78" s="108">
        <v>2.4866701797701416</v>
      </c>
      <c r="W78" s="109">
        <v>74.344181075522911</v>
      </c>
    </row>
    <row r="79" spans="1:23" ht="23.15" customHeight="1" x14ac:dyDescent="0.2">
      <c r="A79" s="59"/>
      <c r="B79" s="143"/>
      <c r="C79" s="15" t="s">
        <v>111</v>
      </c>
      <c r="D79" s="110">
        <v>0</v>
      </c>
      <c r="E79" s="105" t="s">
        <v>34</v>
      </c>
      <c r="F79" s="110">
        <v>2.4821428571428572</v>
      </c>
      <c r="G79" s="105">
        <v>100</v>
      </c>
      <c r="H79" s="110">
        <v>0</v>
      </c>
      <c r="I79" s="105">
        <v>0</v>
      </c>
      <c r="J79" s="110">
        <v>0.2</v>
      </c>
      <c r="K79" s="105">
        <v>72.727272727272734</v>
      </c>
      <c r="L79" s="110">
        <v>0.3392857142857143</v>
      </c>
      <c r="M79" s="105">
        <v>13.194444444444445</v>
      </c>
      <c r="N79" s="110">
        <v>2.9411764705882355</v>
      </c>
      <c r="O79" s="105">
        <v>99.009900990099013</v>
      </c>
      <c r="P79" s="110">
        <v>0.4</v>
      </c>
      <c r="Q79" s="105">
        <v>22.222222222222225</v>
      </c>
      <c r="R79" s="110">
        <v>10.5</v>
      </c>
      <c r="S79" s="105">
        <v>100</v>
      </c>
      <c r="T79" s="110">
        <v>0</v>
      </c>
      <c r="U79" s="105" t="s">
        <v>34</v>
      </c>
      <c r="V79" s="110">
        <v>0.85813790580691929</v>
      </c>
      <c r="W79" s="105">
        <v>25.655818924477085</v>
      </c>
    </row>
    <row r="80" spans="1:23" ht="23.15" customHeight="1" x14ac:dyDescent="0.2">
      <c r="A80" s="59"/>
      <c r="B80" s="60"/>
      <c r="C80" s="56" t="s">
        <v>59</v>
      </c>
      <c r="D80" s="111">
        <v>0</v>
      </c>
      <c r="E80" s="112" t="s">
        <v>34</v>
      </c>
      <c r="F80" s="111">
        <v>2.4821428571428572</v>
      </c>
      <c r="G80" s="112">
        <v>100</v>
      </c>
      <c r="H80" s="111">
        <v>17.647058823529413</v>
      </c>
      <c r="I80" s="112">
        <v>100</v>
      </c>
      <c r="J80" s="111">
        <v>0.27500000000000002</v>
      </c>
      <c r="K80" s="112">
        <v>100</v>
      </c>
      <c r="L80" s="111">
        <v>2.5714285714285716</v>
      </c>
      <c r="M80" s="112">
        <v>99.999999999999986</v>
      </c>
      <c r="N80" s="111">
        <v>2.9705882352941178</v>
      </c>
      <c r="O80" s="112">
        <v>100</v>
      </c>
      <c r="P80" s="111">
        <v>1.7999999999999998</v>
      </c>
      <c r="Q80" s="112">
        <v>100.00000000000001</v>
      </c>
      <c r="R80" s="111">
        <v>10.5</v>
      </c>
      <c r="S80" s="112">
        <v>100</v>
      </c>
      <c r="T80" s="111">
        <v>0</v>
      </c>
      <c r="U80" s="112" t="s">
        <v>34</v>
      </c>
      <c r="V80" s="111">
        <v>3.344808085577061</v>
      </c>
      <c r="W80" s="112">
        <v>100</v>
      </c>
    </row>
    <row r="81" spans="1:23" ht="23.15" customHeight="1" x14ac:dyDescent="0.2">
      <c r="A81" s="59"/>
      <c r="B81" s="57" t="s">
        <v>73</v>
      </c>
      <c r="C81" s="20" t="s">
        <v>106</v>
      </c>
      <c r="D81" s="113">
        <v>0</v>
      </c>
      <c r="E81" s="109" t="s">
        <v>34</v>
      </c>
      <c r="F81" s="108">
        <v>0</v>
      </c>
      <c r="G81" s="109" t="s">
        <v>34</v>
      </c>
      <c r="H81" s="108">
        <v>0</v>
      </c>
      <c r="I81" s="109" t="s">
        <v>34</v>
      </c>
      <c r="J81" s="108">
        <v>0.11320754716981132</v>
      </c>
      <c r="K81" s="109">
        <v>28.571428571428569</v>
      </c>
      <c r="L81" s="108">
        <v>0.58139534883720934</v>
      </c>
      <c r="M81" s="109">
        <v>37.313432835820898</v>
      </c>
      <c r="N81" s="108">
        <v>8.3333333333333329E-2</v>
      </c>
      <c r="O81" s="109">
        <v>3.3333333333333335</v>
      </c>
      <c r="P81" s="108">
        <v>0</v>
      </c>
      <c r="Q81" s="109" t="s">
        <v>34</v>
      </c>
      <c r="R81" s="108" t="s">
        <v>163</v>
      </c>
      <c r="S81" s="109" t="s">
        <v>163</v>
      </c>
      <c r="T81" s="108" t="s">
        <v>163</v>
      </c>
      <c r="U81" s="109" t="s">
        <v>163</v>
      </c>
      <c r="V81" s="108">
        <v>3.9946321686598202E-2</v>
      </c>
      <c r="W81" s="109">
        <v>27.546586420055636</v>
      </c>
    </row>
    <row r="82" spans="1:23" ht="23.15" customHeight="1" x14ac:dyDescent="0.2">
      <c r="A82" s="59"/>
      <c r="B82" s="58"/>
      <c r="C82" s="15" t="s">
        <v>107</v>
      </c>
      <c r="D82" s="114">
        <v>0</v>
      </c>
      <c r="E82" s="105" t="s">
        <v>34</v>
      </c>
      <c r="F82" s="110">
        <v>0</v>
      </c>
      <c r="G82" s="105" t="s">
        <v>34</v>
      </c>
      <c r="H82" s="110">
        <v>0</v>
      </c>
      <c r="I82" s="105" t="s">
        <v>34</v>
      </c>
      <c r="J82" s="110">
        <v>0.28301886792452829</v>
      </c>
      <c r="K82" s="105">
        <v>71.428571428571416</v>
      </c>
      <c r="L82" s="110">
        <v>0.97674418604651159</v>
      </c>
      <c r="M82" s="105">
        <v>62.686567164179095</v>
      </c>
      <c r="N82" s="110">
        <v>2.4166666666666665</v>
      </c>
      <c r="O82" s="105">
        <v>96.666666666666657</v>
      </c>
      <c r="P82" s="110">
        <v>0</v>
      </c>
      <c r="Q82" s="105" t="s">
        <v>34</v>
      </c>
      <c r="R82" s="110" t="s">
        <v>163</v>
      </c>
      <c r="S82" s="105" t="s">
        <v>163</v>
      </c>
      <c r="T82" s="110" t="s">
        <v>163</v>
      </c>
      <c r="U82" s="105" t="s">
        <v>163</v>
      </c>
      <c r="V82" s="110">
        <v>0.10506736922036215</v>
      </c>
      <c r="W82" s="105">
        <v>72.453413579944353</v>
      </c>
    </row>
    <row r="83" spans="1:23" ht="23.15" customHeight="1" x14ac:dyDescent="0.2">
      <c r="A83" s="59"/>
      <c r="B83" s="60"/>
      <c r="C83" s="56" t="s">
        <v>59</v>
      </c>
      <c r="D83" s="115">
        <v>0</v>
      </c>
      <c r="E83" s="112" t="s">
        <v>34</v>
      </c>
      <c r="F83" s="111">
        <v>0</v>
      </c>
      <c r="G83" s="112" t="s">
        <v>34</v>
      </c>
      <c r="H83" s="111">
        <v>0</v>
      </c>
      <c r="I83" s="112" t="s">
        <v>34</v>
      </c>
      <c r="J83" s="111">
        <v>0.39622641509433965</v>
      </c>
      <c r="K83" s="112">
        <v>99.999999999999986</v>
      </c>
      <c r="L83" s="111">
        <v>1.558139534883721</v>
      </c>
      <c r="M83" s="112">
        <v>100</v>
      </c>
      <c r="N83" s="111">
        <v>2.5</v>
      </c>
      <c r="O83" s="112">
        <v>99.999999999999986</v>
      </c>
      <c r="P83" s="111">
        <v>0</v>
      </c>
      <c r="Q83" s="112" t="s">
        <v>34</v>
      </c>
      <c r="R83" s="111"/>
      <c r="S83" s="112"/>
      <c r="T83" s="111"/>
      <c r="U83" s="112"/>
      <c r="V83" s="111">
        <v>0.14501369090696037</v>
      </c>
      <c r="W83" s="112">
        <v>99.999999999999986</v>
      </c>
    </row>
    <row r="84" spans="1:23" ht="23.15" customHeight="1" x14ac:dyDescent="0.2">
      <c r="A84" s="59"/>
      <c r="B84" s="95" t="s">
        <v>74</v>
      </c>
      <c r="C84" s="20" t="s">
        <v>108</v>
      </c>
      <c r="D84" s="108">
        <v>0</v>
      </c>
      <c r="E84" s="109">
        <v>0</v>
      </c>
      <c r="F84" s="108">
        <v>1.0135135135135136E-2</v>
      </c>
      <c r="G84" s="109">
        <v>2.0000000000000004</v>
      </c>
      <c r="H84" s="108">
        <v>3.8626609442060089E-2</v>
      </c>
      <c r="I84" s="109">
        <v>47.368421052631575</v>
      </c>
      <c r="J84" s="108">
        <v>0.10878661087866109</v>
      </c>
      <c r="K84" s="109">
        <v>37.956204379562045</v>
      </c>
      <c r="L84" s="108">
        <v>0.75471698113207553</v>
      </c>
      <c r="M84" s="109">
        <v>61.53846153846154</v>
      </c>
      <c r="N84" s="108">
        <v>0.26153846153846155</v>
      </c>
      <c r="O84" s="109">
        <v>15.740740740740744</v>
      </c>
      <c r="P84" s="108">
        <v>0.54838709677419351</v>
      </c>
      <c r="Q84" s="109">
        <v>44.736842105263165</v>
      </c>
      <c r="R84" s="108">
        <v>1.6666666666666667</v>
      </c>
      <c r="S84" s="109">
        <v>9.8039215686274517</v>
      </c>
      <c r="T84" s="108">
        <v>0</v>
      </c>
      <c r="U84" s="109" t="s">
        <v>34</v>
      </c>
      <c r="V84" s="108">
        <v>4.6977932401662065E-2</v>
      </c>
      <c r="W84" s="109">
        <v>16.254072010224796</v>
      </c>
    </row>
    <row r="85" spans="1:23" ht="23.15" customHeight="1" x14ac:dyDescent="0.2">
      <c r="A85" s="59"/>
      <c r="B85" s="58"/>
      <c r="C85" s="15" t="s">
        <v>107</v>
      </c>
      <c r="D85" s="110">
        <v>3.4883720930232558E-2</v>
      </c>
      <c r="E85" s="105">
        <v>100</v>
      </c>
      <c r="F85" s="110">
        <v>0.4966216216216216</v>
      </c>
      <c r="G85" s="105">
        <v>98.000000000000014</v>
      </c>
      <c r="H85" s="110">
        <v>4.2918454935622317E-2</v>
      </c>
      <c r="I85" s="105">
        <v>52.631578947368418</v>
      </c>
      <c r="J85" s="110">
        <v>0.17782426778242677</v>
      </c>
      <c r="K85" s="105">
        <v>62.043795620437962</v>
      </c>
      <c r="L85" s="110">
        <v>0.47169811320754718</v>
      </c>
      <c r="M85" s="105">
        <v>38.461538461538467</v>
      </c>
      <c r="N85" s="110">
        <v>1.4</v>
      </c>
      <c r="O85" s="105">
        <v>84.259259259259252</v>
      </c>
      <c r="P85" s="110">
        <v>0.67741935483870963</v>
      </c>
      <c r="Q85" s="105">
        <v>55.26315789473685</v>
      </c>
      <c r="R85" s="110">
        <v>15.333333333333334</v>
      </c>
      <c r="S85" s="105">
        <v>90.196078431372555</v>
      </c>
      <c r="T85" s="110">
        <v>0</v>
      </c>
      <c r="U85" s="105" t="s">
        <v>34</v>
      </c>
      <c r="V85" s="110">
        <v>0.24204461143910655</v>
      </c>
      <c r="W85" s="105">
        <v>83.745927989775197</v>
      </c>
    </row>
    <row r="86" spans="1:23" ht="23.15" customHeight="1" x14ac:dyDescent="0.2">
      <c r="A86" s="59"/>
      <c r="B86" s="60"/>
      <c r="C86" s="56" t="s">
        <v>59</v>
      </c>
      <c r="D86" s="111">
        <v>3.4883720930232558E-2</v>
      </c>
      <c r="E86" s="112">
        <v>100</v>
      </c>
      <c r="F86" s="111">
        <v>0.50675675675675669</v>
      </c>
      <c r="G86" s="112">
        <v>100.00000000000001</v>
      </c>
      <c r="H86" s="111">
        <v>8.1545064377682414E-2</v>
      </c>
      <c r="I86" s="112">
        <v>100</v>
      </c>
      <c r="J86" s="111">
        <v>0.28661087866108786</v>
      </c>
      <c r="K86" s="112">
        <v>100</v>
      </c>
      <c r="L86" s="111">
        <v>1.2264150943396226</v>
      </c>
      <c r="M86" s="112">
        <v>100</v>
      </c>
      <c r="N86" s="111">
        <v>1.6615384615384614</v>
      </c>
      <c r="O86" s="112">
        <v>100</v>
      </c>
      <c r="P86" s="111">
        <v>1.225806451612903</v>
      </c>
      <c r="Q86" s="112">
        <v>100.00000000000001</v>
      </c>
      <c r="R86" s="111">
        <v>17</v>
      </c>
      <c r="S86" s="112">
        <v>100</v>
      </c>
      <c r="T86" s="111">
        <v>0</v>
      </c>
      <c r="U86" s="112" t="s">
        <v>34</v>
      </c>
      <c r="V86" s="111">
        <v>0.28902254384076864</v>
      </c>
      <c r="W86" s="112">
        <v>100</v>
      </c>
    </row>
    <row r="87" spans="1:23" ht="23.15" customHeight="1" x14ac:dyDescent="0.2">
      <c r="A87" s="54"/>
      <c r="B87" s="61" t="s">
        <v>59</v>
      </c>
      <c r="C87" s="20" t="s">
        <v>108</v>
      </c>
      <c r="D87" s="108">
        <v>0</v>
      </c>
      <c r="E87" s="109">
        <v>0</v>
      </c>
      <c r="F87" s="108">
        <v>2.1999999999999999E-2</v>
      </c>
      <c r="G87" s="109">
        <v>5.0228310502283104</v>
      </c>
      <c r="H87" s="108">
        <v>6.3679245283018868E-2</v>
      </c>
      <c r="I87" s="109">
        <v>64.285714285714278</v>
      </c>
      <c r="J87" s="108">
        <v>0.10459183673469388</v>
      </c>
      <c r="K87" s="109">
        <v>38.139534883720927</v>
      </c>
      <c r="L87" s="108">
        <v>0.53131749460043198</v>
      </c>
      <c r="M87" s="109">
        <v>59.277108433734938</v>
      </c>
      <c r="N87" s="108">
        <v>0.15209125475285171</v>
      </c>
      <c r="O87" s="109">
        <v>11.111111111111112</v>
      </c>
      <c r="P87" s="108">
        <v>1.6666666666666667</v>
      </c>
      <c r="Q87" s="109">
        <v>49.773755656108598</v>
      </c>
      <c r="R87" s="108">
        <v>0.83333333333333337</v>
      </c>
      <c r="S87" s="109">
        <v>9.8039215686274517</v>
      </c>
      <c r="T87" s="108">
        <v>0</v>
      </c>
      <c r="U87" s="109" t="s">
        <v>34</v>
      </c>
      <c r="V87" s="108">
        <v>5.451711818304443E-2</v>
      </c>
      <c r="W87" s="109">
        <v>20.101993253905277</v>
      </c>
    </row>
    <row r="88" spans="1:23" ht="23.15" customHeight="1" x14ac:dyDescent="0.2">
      <c r="A88" s="54"/>
      <c r="B88" s="58"/>
      <c r="C88" s="15" t="s">
        <v>107</v>
      </c>
      <c r="D88" s="110">
        <v>3.90625E-2</v>
      </c>
      <c r="E88" s="105">
        <v>100</v>
      </c>
      <c r="F88" s="110">
        <v>0.41599999999999998</v>
      </c>
      <c r="G88" s="105">
        <v>94.977168949771681</v>
      </c>
      <c r="H88" s="110">
        <v>3.5377358490566037E-2</v>
      </c>
      <c r="I88" s="105">
        <v>35.714285714285708</v>
      </c>
      <c r="J88" s="110">
        <v>0.16964285714285715</v>
      </c>
      <c r="K88" s="105">
        <v>61.860465116279059</v>
      </c>
      <c r="L88" s="110">
        <v>0.3650107991360691</v>
      </c>
      <c r="M88" s="105">
        <v>40.722891566265055</v>
      </c>
      <c r="N88" s="110">
        <v>1.2167300380228137</v>
      </c>
      <c r="O88" s="105">
        <v>88.8888888888889</v>
      </c>
      <c r="P88" s="110">
        <v>1.6818181818181819</v>
      </c>
      <c r="Q88" s="105">
        <v>50.226244343891402</v>
      </c>
      <c r="R88" s="110">
        <v>7.666666666666667</v>
      </c>
      <c r="S88" s="105">
        <v>90.196078431372555</v>
      </c>
      <c r="T88" s="110">
        <v>0</v>
      </c>
      <c r="U88" s="105" t="s">
        <v>34</v>
      </c>
      <c r="V88" s="110">
        <v>0.21668543120818681</v>
      </c>
      <c r="W88" s="105">
        <v>79.898006746094723</v>
      </c>
    </row>
    <row r="89" spans="1:23" ht="23.15" customHeight="1" x14ac:dyDescent="0.2">
      <c r="A89" s="60"/>
      <c r="B89" s="62"/>
      <c r="C89" s="56" t="s">
        <v>59</v>
      </c>
      <c r="D89" s="111">
        <v>3.90625E-2</v>
      </c>
      <c r="E89" s="112">
        <v>100</v>
      </c>
      <c r="F89" s="111">
        <v>0.438</v>
      </c>
      <c r="G89" s="112">
        <v>99.999999999999986</v>
      </c>
      <c r="H89" s="111">
        <v>9.9056603773584911E-2</v>
      </c>
      <c r="I89" s="112">
        <v>99.999999999999986</v>
      </c>
      <c r="J89" s="111">
        <v>0.27423469387755106</v>
      </c>
      <c r="K89" s="112">
        <v>99.999999999999986</v>
      </c>
      <c r="L89" s="111">
        <v>0.89632829373650114</v>
      </c>
      <c r="M89" s="112">
        <v>100</v>
      </c>
      <c r="N89" s="111">
        <v>1.3688212927756653</v>
      </c>
      <c r="O89" s="112">
        <v>100.00000000000001</v>
      </c>
      <c r="P89" s="111">
        <v>3.3484848484848486</v>
      </c>
      <c r="Q89" s="112">
        <v>100</v>
      </c>
      <c r="R89" s="111">
        <v>8.5</v>
      </c>
      <c r="S89" s="112">
        <v>100</v>
      </c>
      <c r="T89" s="111">
        <v>0</v>
      </c>
      <c r="U89" s="112" t="s">
        <v>34</v>
      </c>
      <c r="V89" s="111">
        <v>0.27120254939123123</v>
      </c>
      <c r="W89" s="112">
        <v>100</v>
      </c>
    </row>
    <row r="90" spans="1:23" s="34" customFormat="1" ht="23.15" customHeight="1" x14ac:dyDescent="0.2">
      <c r="A90" s="54" t="s">
        <v>75</v>
      </c>
      <c r="B90" s="59" t="s">
        <v>76</v>
      </c>
      <c r="C90" s="20" t="s">
        <v>108</v>
      </c>
      <c r="D90" s="116">
        <v>0</v>
      </c>
      <c r="E90" s="117" t="s">
        <v>34</v>
      </c>
      <c r="F90" s="116">
        <v>0.06</v>
      </c>
      <c r="G90" s="117">
        <v>50</v>
      </c>
      <c r="H90" s="116">
        <v>0</v>
      </c>
      <c r="I90" s="117">
        <v>0</v>
      </c>
      <c r="J90" s="116">
        <v>0</v>
      </c>
      <c r="K90" s="117">
        <v>0</v>
      </c>
      <c r="L90" s="116">
        <v>3.3707865168539325E-2</v>
      </c>
      <c r="M90" s="117">
        <v>14.285714285714285</v>
      </c>
      <c r="N90" s="116">
        <v>2.7777777777777776E-2</v>
      </c>
      <c r="O90" s="117">
        <v>1.6949152542372881</v>
      </c>
      <c r="P90" s="116">
        <v>8.3333333333333329E-2</v>
      </c>
      <c r="Q90" s="117">
        <v>2.2727272727272725</v>
      </c>
      <c r="R90" s="116">
        <v>0.66666666666666663</v>
      </c>
      <c r="S90" s="117">
        <v>10.256410256410255</v>
      </c>
      <c r="T90" s="116">
        <v>39.75</v>
      </c>
      <c r="U90" s="117">
        <v>7.3204419889502752</v>
      </c>
      <c r="V90" s="116">
        <v>4.1212563901876782E-2</v>
      </c>
      <c r="W90" s="117">
        <v>4.5038832548873113</v>
      </c>
    </row>
    <row r="91" spans="1:23" s="34" customFormat="1" ht="23.15" customHeight="1" x14ac:dyDescent="0.2">
      <c r="A91" s="53"/>
      <c r="B91" s="54"/>
      <c r="C91" s="15" t="s">
        <v>105</v>
      </c>
      <c r="D91" s="110">
        <v>0</v>
      </c>
      <c r="E91" s="105" t="s">
        <v>34</v>
      </c>
      <c r="F91" s="110">
        <v>0.06</v>
      </c>
      <c r="G91" s="105">
        <v>50</v>
      </c>
      <c r="H91" s="110">
        <v>1.9607843137254901</v>
      </c>
      <c r="I91" s="105">
        <v>100</v>
      </c>
      <c r="J91" s="110">
        <v>0.69791666666666663</v>
      </c>
      <c r="K91" s="105">
        <v>100</v>
      </c>
      <c r="L91" s="110">
        <v>0.20224719101123595</v>
      </c>
      <c r="M91" s="105">
        <v>85.714285714285708</v>
      </c>
      <c r="N91" s="110">
        <v>1.6111111111111112</v>
      </c>
      <c r="O91" s="105">
        <v>98.305084745762713</v>
      </c>
      <c r="P91" s="110">
        <v>3.5833333333333335</v>
      </c>
      <c r="Q91" s="105">
        <v>97.72727272727272</v>
      </c>
      <c r="R91" s="110">
        <v>5.833333333333333</v>
      </c>
      <c r="S91" s="105">
        <v>89.743589743589737</v>
      </c>
      <c r="T91" s="110">
        <v>503.25</v>
      </c>
      <c r="U91" s="105">
        <v>92.679558011049721</v>
      </c>
      <c r="V91" s="110">
        <v>0.87383255537726257</v>
      </c>
      <c r="W91" s="105">
        <v>95.496116745112687</v>
      </c>
    </row>
    <row r="92" spans="1:23" s="34" customFormat="1" ht="23.15" customHeight="1" x14ac:dyDescent="0.2">
      <c r="A92" s="54"/>
      <c r="B92" s="54"/>
      <c r="C92" s="56" t="s">
        <v>59</v>
      </c>
      <c r="D92" s="111">
        <v>0</v>
      </c>
      <c r="E92" s="112" t="s">
        <v>34</v>
      </c>
      <c r="F92" s="111">
        <v>0.12</v>
      </c>
      <c r="G92" s="112">
        <v>100</v>
      </c>
      <c r="H92" s="111">
        <v>1.9607843137254901</v>
      </c>
      <c r="I92" s="112">
        <v>100</v>
      </c>
      <c r="J92" s="111">
        <v>0.69791666666666663</v>
      </c>
      <c r="K92" s="112">
        <v>100</v>
      </c>
      <c r="L92" s="111">
        <v>0.23595505617977527</v>
      </c>
      <c r="M92" s="112">
        <v>100</v>
      </c>
      <c r="N92" s="111">
        <v>1.6388888888888888</v>
      </c>
      <c r="O92" s="112">
        <v>100</v>
      </c>
      <c r="P92" s="111">
        <v>3.666666666666667</v>
      </c>
      <c r="Q92" s="112">
        <v>99.999999999999986</v>
      </c>
      <c r="R92" s="111">
        <v>6.5</v>
      </c>
      <c r="S92" s="112">
        <v>100</v>
      </c>
      <c r="T92" s="111">
        <v>543</v>
      </c>
      <c r="U92" s="112">
        <v>100</v>
      </c>
      <c r="V92" s="111">
        <v>0.91504511927913934</v>
      </c>
      <c r="W92" s="112">
        <v>100</v>
      </c>
    </row>
    <row r="93" spans="1:23" s="34" customFormat="1" ht="23.15" customHeight="1" x14ac:dyDescent="0.2">
      <c r="A93" s="54"/>
      <c r="B93" s="57" t="s">
        <v>77</v>
      </c>
      <c r="C93" s="20" t="s">
        <v>106</v>
      </c>
      <c r="D93" s="108">
        <v>0</v>
      </c>
      <c r="E93" s="109" t="s">
        <v>34</v>
      </c>
      <c r="F93" s="108">
        <v>4.9180327868852458E-2</v>
      </c>
      <c r="G93" s="109">
        <v>75</v>
      </c>
      <c r="H93" s="108">
        <v>185.24590163934425</v>
      </c>
      <c r="I93" s="109">
        <v>100</v>
      </c>
      <c r="J93" s="108">
        <v>2.564102564102564E-2</v>
      </c>
      <c r="K93" s="109">
        <v>11.538461538461538</v>
      </c>
      <c r="L93" s="108">
        <v>2.7027027027027029E-2</v>
      </c>
      <c r="M93" s="109">
        <v>4.255319148936171</v>
      </c>
      <c r="N93" s="108">
        <v>0.16176470588235295</v>
      </c>
      <c r="O93" s="109">
        <v>8.8709677419354822</v>
      </c>
      <c r="P93" s="108">
        <v>0.21739130434782608</v>
      </c>
      <c r="Q93" s="109">
        <v>0.92081031307550654</v>
      </c>
      <c r="R93" s="108">
        <v>0</v>
      </c>
      <c r="S93" s="109">
        <v>0</v>
      </c>
      <c r="T93" s="108">
        <v>0</v>
      </c>
      <c r="U93" s="109">
        <v>0</v>
      </c>
      <c r="V93" s="108">
        <v>35.935767924170243</v>
      </c>
      <c r="W93" s="109">
        <v>99.182076418124666</v>
      </c>
    </row>
    <row r="94" spans="1:23" s="34" customFormat="1" ht="23.15" customHeight="1" x14ac:dyDescent="0.2">
      <c r="A94" s="53"/>
      <c r="B94" s="58"/>
      <c r="C94" s="15" t="s">
        <v>105</v>
      </c>
      <c r="D94" s="110">
        <v>0</v>
      </c>
      <c r="E94" s="105" t="s">
        <v>34</v>
      </c>
      <c r="F94" s="110">
        <v>1.6393442622950821E-2</v>
      </c>
      <c r="G94" s="105">
        <v>25</v>
      </c>
      <c r="H94" s="110">
        <v>0</v>
      </c>
      <c r="I94" s="105">
        <v>0</v>
      </c>
      <c r="J94" s="110">
        <v>0.19658119658119658</v>
      </c>
      <c r="K94" s="105">
        <v>88.461538461538467</v>
      </c>
      <c r="L94" s="110">
        <v>0.60810810810810811</v>
      </c>
      <c r="M94" s="105">
        <v>95.744680851063833</v>
      </c>
      <c r="N94" s="110">
        <v>1.661764705882353</v>
      </c>
      <c r="O94" s="105">
        <v>91.129032258064512</v>
      </c>
      <c r="P94" s="110">
        <v>23.391304347826086</v>
      </c>
      <c r="Q94" s="105">
        <v>99.079189686924494</v>
      </c>
      <c r="R94" s="110">
        <v>653.66666666666663</v>
      </c>
      <c r="S94" s="105">
        <v>100</v>
      </c>
      <c r="T94" s="110">
        <v>7.5</v>
      </c>
      <c r="U94" s="105">
        <v>100</v>
      </c>
      <c r="V94" s="110">
        <v>0.29635104526413103</v>
      </c>
      <c r="W94" s="105">
        <v>0.81792358187533687</v>
      </c>
    </row>
    <row r="95" spans="1:23" s="34" customFormat="1" ht="23.15" customHeight="1" x14ac:dyDescent="0.2">
      <c r="A95" s="53"/>
      <c r="B95" s="58"/>
      <c r="C95" s="56" t="s">
        <v>59</v>
      </c>
      <c r="D95" s="111">
        <v>0</v>
      </c>
      <c r="E95" s="112" t="s">
        <v>34</v>
      </c>
      <c r="F95" s="111">
        <v>6.5573770491803282E-2</v>
      </c>
      <c r="G95" s="112">
        <v>100</v>
      </c>
      <c r="H95" s="111">
        <v>185.24590163934425</v>
      </c>
      <c r="I95" s="112">
        <v>100</v>
      </c>
      <c r="J95" s="111">
        <v>0.22222222222222221</v>
      </c>
      <c r="K95" s="112">
        <v>100</v>
      </c>
      <c r="L95" s="111">
        <v>0.63513513513513509</v>
      </c>
      <c r="M95" s="112">
        <v>100</v>
      </c>
      <c r="N95" s="111">
        <v>1.8235294117647061</v>
      </c>
      <c r="O95" s="112">
        <v>100</v>
      </c>
      <c r="P95" s="111">
        <v>23.60869565217391</v>
      </c>
      <c r="Q95" s="112">
        <v>100</v>
      </c>
      <c r="R95" s="111">
        <v>653.66666666666663</v>
      </c>
      <c r="S95" s="112">
        <v>100</v>
      </c>
      <c r="T95" s="111">
        <v>7.5</v>
      </c>
      <c r="U95" s="112">
        <v>100</v>
      </c>
      <c r="V95" s="111">
        <v>36.232118969434374</v>
      </c>
      <c r="W95" s="112">
        <v>100</v>
      </c>
    </row>
    <row r="96" spans="1:23" ht="23.15" customHeight="1" x14ac:dyDescent="0.2">
      <c r="A96" s="59"/>
      <c r="B96" s="142" t="s">
        <v>93</v>
      </c>
      <c r="C96" s="20" t="s">
        <v>119</v>
      </c>
      <c r="D96" s="108">
        <v>0</v>
      </c>
      <c r="E96" s="109" t="s">
        <v>34</v>
      </c>
      <c r="F96" s="108">
        <v>0</v>
      </c>
      <c r="G96" s="109" t="s">
        <v>34</v>
      </c>
      <c r="H96" s="108">
        <v>0</v>
      </c>
      <c r="I96" s="109">
        <v>0</v>
      </c>
      <c r="J96" s="108">
        <v>0</v>
      </c>
      <c r="K96" s="109">
        <v>0</v>
      </c>
      <c r="L96" s="108">
        <v>0.63414634146341464</v>
      </c>
      <c r="M96" s="109">
        <v>61.904761904761905</v>
      </c>
      <c r="N96" s="108">
        <v>0</v>
      </c>
      <c r="O96" s="109">
        <v>0</v>
      </c>
      <c r="P96" s="108">
        <v>0</v>
      </c>
      <c r="Q96" s="109">
        <v>0</v>
      </c>
      <c r="R96" s="108">
        <v>0</v>
      </c>
      <c r="S96" s="109" t="s">
        <v>34</v>
      </c>
      <c r="T96" s="108">
        <v>0</v>
      </c>
      <c r="U96" s="109" t="s">
        <v>34</v>
      </c>
      <c r="V96" s="108">
        <v>2.442833382003784E-2</v>
      </c>
      <c r="W96" s="109">
        <v>0.80822442566374431</v>
      </c>
    </row>
    <row r="97" spans="1:23" ht="23.15" customHeight="1" x14ac:dyDescent="0.2">
      <c r="A97" s="59"/>
      <c r="B97" s="143"/>
      <c r="C97" s="15" t="s">
        <v>120</v>
      </c>
      <c r="D97" s="110">
        <v>0</v>
      </c>
      <c r="E97" s="105" t="s">
        <v>34</v>
      </c>
      <c r="F97" s="110">
        <v>0</v>
      </c>
      <c r="G97" s="105" t="s">
        <v>34</v>
      </c>
      <c r="H97" s="110">
        <v>3.7037037037037033</v>
      </c>
      <c r="I97" s="105">
        <v>100</v>
      </c>
      <c r="J97" s="110">
        <v>5.05</v>
      </c>
      <c r="K97" s="105">
        <v>100</v>
      </c>
      <c r="L97" s="110">
        <v>0.3902439024390244</v>
      </c>
      <c r="M97" s="105">
        <v>38.095238095238095</v>
      </c>
      <c r="N97" s="110">
        <v>2.375</v>
      </c>
      <c r="O97" s="105">
        <v>100</v>
      </c>
      <c r="P97" s="110">
        <v>8.4285714285714288</v>
      </c>
      <c r="Q97" s="105">
        <v>100</v>
      </c>
      <c r="R97" s="110">
        <v>0</v>
      </c>
      <c r="S97" s="105" t="s">
        <v>34</v>
      </c>
      <c r="T97" s="110">
        <v>0</v>
      </c>
      <c r="U97" s="105" t="s">
        <v>34</v>
      </c>
      <c r="V97" s="110">
        <v>2.998040802766174</v>
      </c>
      <c r="W97" s="105">
        <v>99.191775574336262</v>
      </c>
    </row>
    <row r="98" spans="1:23" ht="23.15" customHeight="1" x14ac:dyDescent="0.2">
      <c r="A98" s="59"/>
      <c r="B98" s="60"/>
      <c r="C98" s="56" t="s">
        <v>59</v>
      </c>
      <c r="D98" s="111">
        <v>0</v>
      </c>
      <c r="E98" s="112" t="s">
        <v>34</v>
      </c>
      <c r="F98" s="111">
        <v>0</v>
      </c>
      <c r="G98" s="112" t="s">
        <v>34</v>
      </c>
      <c r="H98" s="111">
        <v>3.7037037037037033</v>
      </c>
      <c r="I98" s="112">
        <v>100</v>
      </c>
      <c r="J98" s="111">
        <v>5.05</v>
      </c>
      <c r="K98" s="112">
        <v>100</v>
      </c>
      <c r="L98" s="111">
        <v>1.024390243902439</v>
      </c>
      <c r="M98" s="112">
        <v>100</v>
      </c>
      <c r="N98" s="111">
        <v>2.375</v>
      </c>
      <c r="O98" s="112">
        <v>100</v>
      </c>
      <c r="P98" s="111">
        <v>8.4285714285714288</v>
      </c>
      <c r="Q98" s="112">
        <v>100</v>
      </c>
      <c r="R98" s="111">
        <v>0</v>
      </c>
      <c r="S98" s="112" t="s">
        <v>34</v>
      </c>
      <c r="T98" s="111">
        <v>0</v>
      </c>
      <c r="U98" s="112" t="s">
        <v>34</v>
      </c>
      <c r="V98" s="111">
        <v>3.0224691365862117</v>
      </c>
      <c r="W98" s="112">
        <v>100</v>
      </c>
    </row>
    <row r="99" spans="1:23" ht="23.15" customHeight="1" x14ac:dyDescent="0.2">
      <c r="A99" s="59"/>
      <c r="B99" s="142" t="s">
        <v>87</v>
      </c>
      <c r="C99" s="20" t="s">
        <v>116</v>
      </c>
      <c r="D99" s="108">
        <v>0</v>
      </c>
      <c r="E99" s="109">
        <v>0</v>
      </c>
      <c r="F99" s="108">
        <v>7.1428571428571425E-2</v>
      </c>
      <c r="G99" s="109">
        <v>100</v>
      </c>
      <c r="H99" s="108">
        <v>0</v>
      </c>
      <c r="I99" s="109" t="s">
        <v>34</v>
      </c>
      <c r="J99" s="108">
        <v>7.407407407407407E-2</v>
      </c>
      <c r="K99" s="109">
        <v>66.666666666666657</v>
      </c>
      <c r="L99" s="108">
        <v>0</v>
      </c>
      <c r="M99" s="109">
        <v>0</v>
      </c>
      <c r="N99" s="108">
        <v>1.8</v>
      </c>
      <c r="O99" s="109">
        <v>56.25</v>
      </c>
      <c r="P99" s="108" t="s">
        <v>163</v>
      </c>
      <c r="Q99" s="109" t="s">
        <v>163</v>
      </c>
      <c r="R99" s="108">
        <v>0</v>
      </c>
      <c r="S99" s="109" t="s">
        <v>34</v>
      </c>
      <c r="T99" s="108" t="s">
        <v>163</v>
      </c>
      <c r="U99" s="109" t="s">
        <v>163</v>
      </c>
      <c r="V99" s="108">
        <v>5.7257860512179508E-2</v>
      </c>
      <c r="W99" s="109">
        <v>58.723254891188226</v>
      </c>
    </row>
    <row r="100" spans="1:23" ht="23.15" customHeight="1" x14ac:dyDescent="0.2">
      <c r="A100" s="59"/>
      <c r="B100" s="143"/>
      <c r="C100" s="15" t="s">
        <v>120</v>
      </c>
      <c r="D100" s="110">
        <v>0.1111111111111111</v>
      </c>
      <c r="E100" s="105">
        <v>100</v>
      </c>
      <c r="F100" s="110">
        <v>0</v>
      </c>
      <c r="G100" s="105">
        <v>0</v>
      </c>
      <c r="H100" s="110">
        <v>0</v>
      </c>
      <c r="I100" s="105" t="s">
        <v>34</v>
      </c>
      <c r="J100" s="110">
        <v>3.7037037037037035E-2</v>
      </c>
      <c r="K100" s="105">
        <v>33.333333333333329</v>
      </c>
      <c r="L100" s="110">
        <v>0.58333333333333337</v>
      </c>
      <c r="M100" s="105">
        <v>100</v>
      </c>
      <c r="N100" s="110">
        <v>1.4</v>
      </c>
      <c r="O100" s="105">
        <v>43.749999999999993</v>
      </c>
      <c r="P100" s="110" t="s">
        <v>163</v>
      </c>
      <c r="Q100" s="105" t="s">
        <v>163</v>
      </c>
      <c r="R100" s="110">
        <v>0</v>
      </c>
      <c r="S100" s="105" t="s">
        <v>34</v>
      </c>
      <c r="T100" s="110" t="s">
        <v>163</v>
      </c>
      <c r="U100" s="105" t="s">
        <v>163</v>
      </c>
      <c r="V100" s="110">
        <v>4.0246715176405816E-2</v>
      </c>
      <c r="W100" s="105">
        <v>41.276745108811774</v>
      </c>
    </row>
    <row r="101" spans="1:23" ht="23.15" customHeight="1" x14ac:dyDescent="0.2">
      <c r="A101" s="59"/>
      <c r="B101" s="60"/>
      <c r="C101" s="56" t="s">
        <v>59</v>
      </c>
      <c r="D101" s="111">
        <v>0.1111111111111111</v>
      </c>
      <c r="E101" s="112">
        <v>100</v>
      </c>
      <c r="F101" s="111">
        <v>7.1428571428571425E-2</v>
      </c>
      <c r="G101" s="112">
        <v>100</v>
      </c>
      <c r="H101" s="111">
        <v>0</v>
      </c>
      <c r="I101" s="112" t="s">
        <v>34</v>
      </c>
      <c r="J101" s="111">
        <v>0.1111111111111111</v>
      </c>
      <c r="K101" s="112">
        <v>99.999999999999986</v>
      </c>
      <c r="L101" s="111">
        <v>0.58333333333333337</v>
      </c>
      <c r="M101" s="112">
        <v>100</v>
      </c>
      <c r="N101" s="111">
        <v>3.2</v>
      </c>
      <c r="O101" s="112">
        <v>100</v>
      </c>
      <c r="P101" s="111"/>
      <c r="Q101" s="112"/>
      <c r="R101" s="111">
        <v>0</v>
      </c>
      <c r="S101" s="112" t="s">
        <v>34</v>
      </c>
      <c r="T101" s="111"/>
      <c r="U101" s="112"/>
      <c r="V101" s="111">
        <v>9.7504575688585324E-2</v>
      </c>
      <c r="W101" s="112">
        <v>100</v>
      </c>
    </row>
    <row r="102" spans="1:23" ht="23.15" customHeight="1" x14ac:dyDescent="0.2">
      <c r="A102" s="59"/>
      <c r="B102" s="142" t="s">
        <v>121</v>
      </c>
      <c r="C102" s="20" t="s">
        <v>119</v>
      </c>
      <c r="D102" s="108">
        <v>0</v>
      </c>
      <c r="E102" s="109" t="s">
        <v>34</v>
      </c>
      <c r="F102" s="108">
        <v>0</v>
      </c>
      <c r="G102" s="109" t="s">
        <v>34</v>
      </c>
      <c r="H102" s="108">
        <v>0</v>
      </c>
      <c r="I102" s="109" t="s">
        <v>34</v>
      </c>
      <c r="J102" s="108">
        <v>0</v>
      </c>
      <c r="K102" s="109">
        <v>0</v>
      </c>
      <c r="L102" s="108">
        <v>2.3809523809523808E-2</v>
      </c>
      <c r="M102" s="109">
        <v>5.8823529411764701</v>
      </c>
      <c r="N102" s="108">
        <v>0.29729729729729731</v>
      </c>
      <c r="O102" s="109">
        <v>20</v>
      </c>
      <c r="P102" s="108">
        <v>0</v>
      </c>
      <c r="Q102" s="109">
        <v>0</v>
      </c>
      <c r="R102" s="108">
        <v>0</v>
      </c>
      <c r="S102" s="109">
        <v>0</v>
      </c>
      <c r="T102" s="108">
        <v>0</v>
      </c>
      <c r="U102" s="109" t="s">
        <v>34</v>
      </c>
      <c r="V102" s="108">
        <v>6.4452906918660343E-3</v>
      </c>
      <c r="W102" s="109">
        <v>0.29189767848284581</v>
      </c>
    </row>
    <row r="103" spans="1:23" ht="23.15" customHeight="1" x14ac:dyDescent="0.2">
      <c r="A103" s="59"/>
      <c r="B103" s="143"/>
      <c r="C103" s="15" t="s">
        <v>120</v>
      </c>
      <c r="D103" s="110">
        <v>0</v>
      </c>
      <c r="E103" s="105" t="s">
        <v>34</v>
      </c>
      <c r="F103" s="110">
        <v>0</v>
      </c>
      <c r="G103" s="105" t="s">
        <v>34</v>
      </c>
      <c r="H103" s="110">
        <v>0</v>
      </c>
      <c r="I103" s="105" t="s">
        <v>34</v>
      </c>
      <c r="J103" s="110">
        <v>0.2</v>
      </c>
      <c r="K103" s="105">
        <v>100</v>
      </c>
      <c r="L103" s="110">
        <v>0.38095238095238093</v>
      </c>
      <c r="M103" s="105">
        <v>94.117647058823522</v>
      </c>
      <c r="N103" s="110">
        <v>1.1891891891891893</v>
      </c>
      <c r="O103" s="105">
        <v>80</v>
      </c>
      <c r="P103" s="110">
        <v>630.33333333333337</v>
      </c>
      <c r="Q103" s="105">
        <v>100</v>
      </c>
      <c r="R103" s="110">
        <v>1</v>
      </c>
      <c r="S103" s="105">
        <v>100</v>
      </c>
      <c r="T103" s="110">
        <v>0</v>
      </c>
      <c r="U103" s="105" t="s">
        <v>34</v>
      </c>
      <c r="V103" s="110">
        <v>2.201619783811565</v>
      </c>
      <c r="W103" s="105">
        <v>99.70810232151716</v>
      </c>
    </row>
    <row r="104" spans="1:23" ht="23.15" customHeight="1" x14ac:dyDescent="0.2">
      <c r="A104" s="59"/>
      <c r="B104" s="60"/>
      <c r="C104" s="56" t="s">
        <v>59</v>
      </c>
      <c r="D104" s="111">
        <v>0</v>
      </c>
      <c r="E104" s="112" t="s">
        <v>34</v>
      </c>
      <c r="F104" s="111">
        <v>0</v>
      </c>
      <c r="G104" s="112" t="s">
        <v>34</v>
      </c>
      <c r="H104" s="111">
        <v>0</v>
      </c>
      <c r="I104" s="112" t="s">
        <v>34</v>
      </c>
      <c r="J104" s="111">
        <v>0.2</v>
      </c>
      <c r="K104" s="112">
        <v>100</v>
      </c>
      <c r="L104" s="111">
        <v>0.40476190476190477</v>
      </c>
      <c r="M104" s="112">
        <v>99.999999999999986</v>
      </c>
      <c r="N104" s="111">
        <v>1.4864864864864866</v>
      </c>
      <c r="O104" s="112">
        <v>100</v>
      </c>
      <c r="P104" s="111">
        <v>630.33333333333337</v>
      </c>
      <c r="Q104" s="112">
        <v>100</v>
      </c>
      <c r="R104" s="111">
        <v>1</v>
      </c>
      <c r="S104" s="112">
        <v>100</v>
      </c>
      <c r="T104" s="111">
        <v>0</v>
      </c>
      <c r="U104" s="112" t="s">
        <v>34</v>
      </c>
      <c r="V104" s="111">
        <v>2.2080650745034309</v>
      </c>
      <c r="W104" s="112">
        <v>100</v>
      </c>
    </row>
    <row r="105" spans="1:23" ht="23.15" customHeight="1" x14ac:dyDescent="0.2">
      <c r="A105" s="59"/>
      <c r="B105" s="57" t="s">
        <v>78</v>
      </c>
      <c r="C105" s="12" t="s">
        <v>119</v>
      </c>
      <c r="D105" s="108">
        <v>0</v>
      </c>
      <c r="E105" s="109" t="s">
        <v>34</v>
      </c>
      <c r="F105" s="108">
        <v>0.25</v>
      </c>
      <c r="G105" s="109">
        <v>83.333333333333343</v>
      </c>
      <c r="H105" s="108">
        <v>0</v>
      </c>
      <c r="I105" s="109" t="s">
        <v>34</v>
      </c>
      <c r="J105" s="108">
        <v>9.7560975609756101E-2</v>
      </c>
      <c r="K105" s="109">
        <v>28.571428571428577</v>
      </c>
      <c r="L105" s="108">
        <v>0</v>
      </c>
      <c r="M105" s="109">
        <v>0</v>
      </c>
      <c r="N105" s="108">
        <v>0</v>
      </c>
      <c r="O105" s="109" t="s">
        <v>34</v>
      </c>
      <c r="P105" s="108" t="s">
        <v>163</v>
      </c>
      <c r="Q105" s="109" t="s">
        <v>163</v>
      </c>
      <c r="R105" s="108" t="s">
        <v>163</v>
      </c>
      <c r="S105" s="109" t="s">
        <v>163</v>
      </c>
      <c r="T105" s="108" t="s">
        <v>163</v>
      </c>
      <c r="U105" s="109" t="s">
        <v>163</v>
      </c>
      <c r="V105" s="108">
        <v>0.11455732667562897</v>
      </c>
      <c r="W105" s="109">
        <v>49.311104987599897</v>
      </c>
    </row>
    <row r="106" spans="1:23" ht="23.15" customHeight="1" x14ac:dyDescent="0.2">
      <c r="A106" s="59"/>
      <c r="B106" s="58"/>
      <c r="C106" s="15" t="s">
        <v>120</v>
      </c>
      <c r="D106" s="110">
        <v>0</v>
      </c>
      <c r="E106" s="105" t="s">
        <v>34</v>
      </c>
      <c r="F106" s="110">
        <v>0.05</v>
      </c>
      <c r="G106" s="105">
        <v>16.666666666666668</v>
      </c>
      <c r="H106" s="110">
        <v>0</v>
      </c>
      <c r="I106" s="105" t="s">
        <v>34</v>
      </c>
      <c r="J106" s="110">
        <v>0.24390243902439024</v>
      </c>
      <c r="K106" s="105">
        <v>71.428571428571431</v>
      </c>
      <c r="L106" s="110">
        <v>0.2</v>
      </c>
      <c r="M106" s="105">
        <v>100</v>
      </c>
      <c r="N106" s="110">
        <v>0</v>
      </c>
      <c r="O106" s="105" t="s">
        <v>34</v>
      </c>
      <c r="P106" s="110" t="s">
        <v>163</v>
      </c>
      <c r="Q106" s="105" t="s">
        <v>163</v>
      </c>
      <c r="R106" s="110" t="s">
        <v>163</v>
      </c>
      <c r="S106" s="105" t="s">
        <v>163</v>
      </c>
      <c r="T106" s="110" t="s">
        <v>163</v>
      </c>
      <c r="U106" s="105" t="s">
        <v>163</v>
      </c>
      <c r="V106" s="110">
        <v>0.11775814608539786</v>
      </c>
      <c r="W106" s="105">
        <v>50.688895012400117</v>
      </c>
    </row>
    <row r="107" spans="1:23" ht="23.15" customHeight="1" x14ac:dyDescent="0.2">
      <c r="A107" s="59"/>
      <c r="B107" s="60"/>
      <c r="C107" s="56" t="s">
        <v>59</v>
      </c>
      <c r="D107" s="111">
        <v>0</v>
      </c>
      <c r="E107" s="112" t="s">
        <v>34</v>
      </c>
      <c r="F107" s="111">
        <v>0.3</v>
      </c>
      <c r="G107" s="112">
        <v>100.00000000000001</v>
      </c>
      <c r="H107" s="111">
        <v>0</v>
      </c>
      <c r="I107" s="112" t="s">
        <v>34</v>
      </c>
      <c r="J107" s="111">
        <v>0.34146341463414631</v>
      </c>
      <c r="K107" s="112">
        <v>100</v>
      </c>
      <c r="L107" s="111">
        <v>0.2</v>
      </c>
      <c r="M107" s="112">
        <v>100</v>
      </c>
      <c r="N107" s="111">
        <v>0</v>
      </c>
      <c r="O107" s="112" t="s">
        <v>34</v>
      </c>
      <c r="P107" s="111"/>
      <c r="Q107" s="112"/>
      <c r="R107" s="111"/>
      <c r="S107" s="112"/>
      <c r="T107" s="111"/>
      <c r="U107" s="112"/>
      <c r="V107" s="111">
        <v>0.23231547276102682</v>
      </c>
      <c r="W107" s="112">
        <v>100.00000000000001</v>
      </c>
    </row>
    <row r="108" spans="1:23" ht="23.15" customHeight="1" x14ac:dyDescent="0.2">
      <c r="A108" s="59"/>
      <c r="B108" s="142" t="s">
        <v>122</v>
      </c>
      <c r="C108" s="20" t="s">
        <v>108</v>
      </c>
      <c r="D108" s="108">
        <v>0</v>
      </c>
      <c r="E108" s="109" t="s">
        <v>34</v>
      </c>
      <c r="F108" s="108">
        <v>0</v>
      </c>
      <c r="G108" s="109" t="s">
        <v>34</v>
      </c>
      <c r="H108" s="108">
        <v>0</v>
      </c>
      <c r="I108" s="109" t="s">
        <v>34</v>
      </c>
      <c r="J108" s="108">
        <v>0</v>
      </c>
      <c r="K108" s="109">
        <v>0</v>
      </c>
      <c r="L108" s="108">
        <v>0.16666666666666666</v>
      </c>
      <c r="M108" s="109">
        <v>33.333333333333329</v>
      </c>
      <c r="N108" s="108">
        <v>0</v>
      </c>
      <c r="O108" s="109" t="s">
        <v>34</v>
      </c>
      <c r="P108" s="108">
        <v>0</v>
      </c>
      <c r="Q108" s="109" t="s">
        <v>34</v>
      </c>
      <c r="R108" s="108" t="s">
        <v>163</v>
      </c>
      <c r="S108" s="109" t="s">
        <v>163</v>
      </c>
      <c r="T108" s="108" t="s">
        <v>163</v>
      </c>
      <c r="U108" s="109" t="s">
        <v>163</v>
      </c>
      <c r="V108" s="108">
        <v>4.980842911877394E-3</v>
      </c>
      <c r="W108" s="109">
        <v>2.3049645390070919</v>
      </c>
    </row>
    <row r="109" spans="1:23" ht="23.15" customHeight="1" x14ac:dyDescent="0.2">
      <c r="A109" s="59"/>
      <c r="B109" s="143"/>
      <c r="C109" s="15" t="s">
        <v>120</v>
      </c>
      <c r="D109" s="110">
        <v>0</v>
      </c>
      <c r="E109" s="105" t="s">
        <v>34</v>
      </c>
      <c r="F109" s="110">
        <v>0</v>
      </c>
      <c r="G109" s="105" t="s">
        <v>34</v>
      </c>
      <c r="H109" s="110">
        <v>0</v>
      </c>
      <c r="I109" s="105" t="s">
        <v>34</v>
      </c>
      <c r="J109" s="110">
        <v>0.55555555555555558</v>
      </c>
      <c r="K109" s="105">
        <v>100</v>
      </c>
      <c r="L109" s="110">
        <v>0.33333333333333331</v>
      </c>
      <c r="M109" s="105">
        <v>66.666666666666657</v>
      </c>
      <c r="N109" s="110">
        <v>0</v>
      </c>
      <c r="O109" s="105" t="s">
        <v>34</v>
      </c>
      <c r="P109" s="110">
        <v>0</v>
      </c>
      <c r="Q109" s="105" t="s">
        <v>34</v>
      </c>
      <c r="R109" s="110" t="s">
        <v>163</v>
      </c>
      <c r="S109" s="105" t="s">
        <v>163</v>
      </c>
      <c r="T109" s="110" t="s">
        <v>163</v>
      </c>
      <c r="U109" s="105" t="s">
        <v>163</v>
      </c>
      <c r="V109" s="110">
        <v>0.21111111111111111</v>
      </c>
      <c r="W109" s="105">
        <v>97.695035460992912</v>
      </c>
    </row>
    <row r="110" spans="1:23" ht="23.15" customHeight="1" x14ac:dyDescent="0.2">
      <c r="A110" s="59"/>
      <c r="B110" s="60"/>
      <c r="C110" s="56" t="s">
        <v>59</v>
      </c>
      <c r="D110" s="111">
        <v>0</v>
      </c>
      <c r="E110" s="112" t="s">
        <v>34</v>
      </c>
      <c r="F110" s="111">
        <v>0</v>
      </c>
      <c r="G110" s="112" t="s">
        <v>34</v>
      </c>
      <c r="H110" s="111">
        <v>0</v>
      </c>
      <c r="I110" s="112" t="s">
        <v>34</v>
      </c>
      <c r="J110" s="111">
        <v>0.55555555555555558</v>
      </c>
      <c r="K110" s="112">
        <v>100</v>
      </c>
      <c r="L110" s="111">
        <v>0.5</v>
      </c>
      <c r="M110" s="112">
        <v>99.999999999999986</v>
      </c>
      <c r="N110" s="111">
        <v>0</v>
      </c>
      <c r="O110" s="112" t="s">
        <v>34</v>
      </c>
      <c r="P110" s="111">
        <v>0</v>
      </c>
      <c r="Q110" s="112" t="s">
        <v>34</v>
      </c>
      <c r="R110" s="111"/>
      <c r="S110" s="112"/>
      <c r="T110" s="111"/>
      <c r="U110" s="112"/>
      <c r="V110" s="111">
        <v>0.2160919540229885</v>
      </c>
      <c r="W110" s="112">
        <v>100</v>
      </c>
    </row>
    <row r="111" spans="1:23" ht="23.15" customHeight="1" x14ac:dyDescent="0.2">
      <c r="A111" s="54"/>
      <c r="B111" s="61" t="s">
        <v>59</v>
      </c>
      <c r="C111" s="20" t="s">
        <v>104</v>
      </c>
      <c r="D111" s="108">
        <v>0</v>
      </c>
      <c r="E111" s="109">
        <v>0</v>
      </c>
      <c r="F111" s="108">
        <v>5.9113300492610835E-2</v>
      </c>
      <c r="G111" s="109">
        <v>70.588235294117652</v>
      </c>
      <c r="H111" s="108">
        <v>0.61413043478260865</v>
      </c>
      <c r="I111" s="109">
        <v>98.260869565217376</v>
      </c>
      <c r="J111" s="108">
        <v>2.2222222222222223E-2</v>
      </c>
      <c r="K111" s="109">
        <v>2.0979020979020984</v>
      </c>
      <c r="L111" s="108">
        <v>0.12267657992565056</v>
      </c>
      <c r="M111" s="109">
        <v>23.913043478260871</v>
      </c>
      <c r="N111" s="108">
        <v>0.15137614678899083</v>
      </c>
      <c r="O111" s="109">
        <v>8.4832904884318765</v>
      </c>
      <c r="P111" s="108">
        <v>0.11475409836065574</v>
      </c>
      <c r="Q111" s="109">
        <v>0.15652951699463327</v>
      </c>
      <c r="R111" s="108">
        <v>0.19047619047619047</v>
      </c>
      <c r="S111" s="109">
        <v>6.7533344588890765E-2</v>
      </c>
      <c r="T111" s="108">
        <v>8.8333333333333339</v>
      </c>
      <c r="U111" s="109">
        <v>7.0761014686248336</v>
      </c>
      <c r="V111" s="108">
        <v>0.15534231632577722</v>
      </c>
      <c r="W111" s="109">
        <v>17.843709410534231</v>
      </c>
    </row>
    <row r="112" spans="1:23" ht="23.15" customHeight="1" x14ac:dyDescent="0.2">
      <c r="A112" s="54"/>
      <c r="B112" s="58"/>
      <c r="C112" s="15" t="s">
        <v>105</v>
      </c>
      <c r="D112" s="110">
        <v>1.3698630136986301E-2</v>
      </c>
      <c r="E112" s="105">
        <v>100</v>
      </c>
      <c r="F112" s="110">
        <v>2.4630541871921183E-2</v>
      </c>
      <c r="G112" s="105">
        <v>29.411764705882355</v>
      </c>
      <c r="H112" s="110">
        <v>1.0869565217391304E-2</v>
      </c>
      <c r="I112" s="105">
        <v>1.7391304347826086</v>
      </c>
      <c r="J112" s="110">
        <v>1.037037037037037</v>
      </c>
      <c r="K112" s="105">
        <v>97.902097902097907</v>
      </c>
      <c r="L112" s="110">
        <v>0.3903345724907063</v>
      </c>
      <c r="M112" s="105">
        <v>76.086956521739125</v>
      </c>
      <c r="N112" s="110">
        <v>1.6330275229357798</v>
      </c>
      <c r="O112" s="105">
        <v>91.516709511568124</v>
      </c>
      <c r="P112" s="110">
        <v>73.196721311475414</v>
      </c>
      <c r="Q112" s="105">
        <v>99.843470483005376</v>
      </c>
      <c r="R112" s="110">
        <v>281.85714285714283</v>
      </c>
      <c r="S112" s="105">
        <v>99.932466655411105</v>
      </c>
      <c r="T112" s="110">
        <v>116</v>
      </c>
      <c r="U112" s="105">
        <v>92.923898531375173</v>
      </c>
      <c r="V112" s="110">
        <v>0.71522956282659889</v>
      </c>
      <c r="W112" s="105">
        <v>82.156290589465769</v>
      </c>
    </row>
    <row r="113" spans="1:23" ht="23.15" customHeight="1" thickBot="1" x14ac:dyDescent="0.25">
      <c r="A113" s="64"/>
      <c r="B113" s="65"/>
      <c r="C113" s="66" t="s">
        <v>59</v>
      </c>
      <c r="D113" s="118">
        <v>1.3698630136986301E-2</v>
      </c>
      <c r="E113" s="119">
        <v>100</v>
      </c>
      <c r="F113" s="118">
        <v>8.3743842364532015E-2</v>
      </c>
      <c r="G113" s="119">
        <v>100</v>
      </c>
      <c r="H113" s="118">
        <v>0.625</v>
      </c>
      <c r="I113" s="119">
        <v>99.999999999999986</v>
      </c>
      <c r="J113" s="118">
        <v>1.0592592592592591</v>
      </c>
      <c r="K113" s="119">
        <v>100</v>
      </c>
      <c r="L113" s="118">
        <v>0.51301115241635686</v>
      </c>
      <c r="M113" s="119">
        <v>100</v>
      </c>
      <c r="N113" s="118">
        <v>1.7844036697247707</v>
      </c>
      <c r="O113" s="119">
        <v>100</v>
      </c>
      <c r="P113" s="118">
        <v>73.311475409836063</v>
      </c>
      <c r="Q113" s="119">
        <v>100.00000000000001</v>
      </c>
      <c r="R113" s="118">
        <v>282.04761904761904</v>
      </c>
      <c r="S113" s="119">
        <v>100</v>
      </c>
      <c r="T113" s="118">
        <v>124.83333333333333</v>
      </c>
      <c r="U113" s="119">
        <v>100</v>
      </c>
      <c r="V113" s="118">
        <v>0.8705718791523761</v>
      </c>
      <c r="W113" s="119">
        <v>100</v>
      </c>
    </row>
    <row r="114" spans="1:23" ht="23.15" customHeight="1" thickTop="1" x14ac:dyDescent="0.2">
      <c r="A114" s="144" t="s">
        <v>79</v>
      </c>
      <c r="B114" s="145"/>
      <c r="C114" s="20" t="s">
        <v>108</v>
      </c>
      <c r="D114" s="116">
        <v>1.171875E-2</v>
      </c>
      <c r="E114" s="117">
        <v>33.333333333333329</v>
      </c>
      <c r="F114" s="116">
        <v>0.1127906976744186</v>
      </c>
      <c r="G114" s="117">
        <v>28.034682080924856</v>
      </c>
      <c r="H114" s="116">
        <v>0.19148936170212766</v>
      </c>
      <c r="I114" s="117">
        <v>87.931034482758619</v>
      </c>
      <c r="J114" s="116">
        <v>6.773162939297124E-2</v>
      </c>
      <c r="K114" s="117">
        <v>15.634218289085544</v>
      </c>
      <c r="L114" s="116">
        <v>0.37998146431881369</v>
      </c>
      <c r="M114" s="117">
        <v>33.856317093311311</v>
      </c>
      <c r="N114" s="116">
        <v>0.13896457765667575</v>
      </c>
      <c r="O114" s="117">
        <v>6.3001852995676346</v>
      </c>
      <c r="P114" s="116">
        <v>0.64566929133858264</v>
      </c>
      <c r="Q114" s="117">
        <v>2.5810513062637708</v>
      </c>
      <c r="R114" s="116">
        <v>2.1551724137931036</v>
      </c>
      <c r="S114" s="117">
        <v>2.0282330034074318</v>
      </c>
      <c r="T114" s="116">
        <v>2.9661016949152543</v>
      </c>
      <c r="U114" s="117">
        <v>2.8022417934347477</v>
      </c>
      <c r="V114" s="116">
        <v>0.11742811558452197</v>
      </c>
      <c r="W114" s="117">
        <v>20.579134544511689</v>
      </c>
    </row>
    <row r="115" spans="1:23" ht="23.15" customHeight="1" x14ac:dyDescent="0.2">
      <c r="A115" s="54"/>
      <c r="B115" s="58"/>
      <c r="C115" s="15" t="s">
        <v>120</v>
      </c>
      <c r="D115" s="110">
        <v>2.34375E-2</v>
      </c>
      <c r="E115" s="105">
        <v>66.666666666666657</v>
      </c>
      <c r="F115" s="110">
        <v>0.28953488372093023</v>
      </c>
      <c r="G115" s="105">
        <v>71.965317919075147</v>
      </c>
      <c r="H115" s="110">
        <v>2.6282853566958697E-2</v>
      </c>
      <c r="I115" s="105">
        <v>12.068965517241379</v>
      </c>
      <c r="J115" s="110">
        <v>0.36549520766773164</v>
      </c>
      <c r="K115" s="105">
        <v>84.365781710914462</v>
      </c>
      <c r="L115" s="110">
        <v>0.74235403151065804</v>
      </c>
      <c r="M115" s="105">
        <v>66.143682906688682</v>
      </c>
      <c r="N115" s="110">
        <v>2.0667574931880108</v>
      </c>
      <c r="O115" s="105">
        <v>93.699814700432356</v>
      </c>
      <c r="P115" s="110">
        <v>24.370078740157481</v>
      </c>
      <c r="Q115" s="105">
        <v>97.418948693736226</v>
      </c>
      <c r="R115" s="110">
        <v>104.10344827586206</v>
      </c>
      <c r="S115" s="105">
        <v>97.971766996592564</v>
      </c>
      <c r="T115" s="110">
        <v>102.88135593220339</v>
      </c>
      <c r="U115" s="105">
        <v>97.197758206565254</v>
      </c>
      <c r="V115" s="110">
        <v>0.45318925090642814</v>
      </c>
      <c r="W115" s="105">
        <v>79.420865455488325</v>
      </c>
    </row>
    <row r="116" spans="1:23" ht="23.15" customHeight="1" x14ac:dyDescent="0.2">
      <c r="A116" s="60"/>
      <c r="B116" s="62"/>
      <c r="C116" s="56"/>
      <c r="D116" s="111">
        <v>3.515625E-2</v>
      </c>
      <c r="E116" s="112">
        <v>99.999999999999986</v>
      </c>
      <c r="F116" s="111">
        <v>0.4023255813953488</v>
      </c>
      <c r="G116" s="112">
        <v>100</v>
      </c>
      <c r="H116" s="111">
        <v>0.21777221526908636</v>
      </c>
      <c r="I116" s="112">
        <v>100</v>
      </c>
      <c r="J116" s="111">
        <v>0.43322683706070286</v>
      </c>
      <c r="K116" s="112">
        <v>100</v>
      </c>
      <c r="L116" s="111">
        <v>1.1223354958294718</v>
      </c>
      <c r="M116" s="112">
        <v>100</v>
      </c>
      <c r="N116" s="111">
        <v>2.2057220708446867</v>
      </c>
      <c r="O116" s="112">
        <v>99.999999999999986</v>
      </c>
      <c r="P116" s="111">
        <v>25.015748031496063</v>
      </c>
      <c r="Q116" s="112">
        <v>100</v>
      </c>
      <c r="R116" s="111">
        <v>106.25862068965517</v>
      </c>
      <c r="S116" s="112">
        <v>100</v>
      </c>
      <c r="T116" s="111">
        <v>105.84745762711864</v>
      </c>
      <c r="U116" s="112">
        <v>100</v>
      </c>
      <c r="V116" s="111">
        <v>0.57061736649095007</v>
      </c>
      <c r="W116" s="112">
        <v>100.00000000000001</v>
      </c>
    </row>
    <row r="117" spans="1:23" ht="23.15" customHeight="1" x14ac:dyDescent="0.2">
      <c r="N117" s="32"/>
      <c r="O117" s="39" t="s">
        <v>80</v>
      </c>
      <c r="P117" s="31" t="s">
        <v>123</v>
      </c>
    </row>
    <row r="118" spans="1:23" ht="23.15" customHeight="1" x14ac:dyDescent="0.2">
      <c r="N118" s="32"/>
      <c r="O118" s="39"/>
      <c r="P118" s="31" t="s">
        <v>124</v>
      </c>
    </row>
    <row r="119" spans="1:23" ht="23.15" customHeight="1" x14ac:dyDescent="0.2">
      <c r="N119" s="32"/>
    </row>
  </sheetData>
  <mergeCells count="28">
    <mergeCell ref="B30:B31"/>
    <mergeCell ref="D4:E5"/>
    <mergeCell ref="F4:U4"/>
    <mergeCell ref="V4:W5"/>
    <mergeCell ref="F5:G5"/>
    <mergeCell ref="H5:I5"/>
    <mergeCell ref="J5:K5"/>
    <mergeCell ref="L5:M5"/>
    <mergeCell ref="N5:O5"/>
    <mergeCell ref="P5:Q5"/>
    <mergeCell ref="R5:S5"/>
    <mergeCell ref="T5:U5"/>
    <mergeCell ref="A6:A7"/>
    <mergeCell ref="B6:B7"/>
    <mergeCell ref="B15:B16"/>
    <mergeCell ref="B21:B22"/>
    <mergeCell ref="A114:B114"/>
    <mergeCell ref="B39:B41"/>
    <mergeCell ref="B42:B43"/>
    <mergeCell ref="B63:B64"/>
    <mergeCell ref="B69:B70"/>
    <mergeCell ref="B72:B73"/>
    <mergeCell ref="B75:B76"/>
    <mergeCell ref="B78:B79"/>
    <mergeCell ref="B96:B97"/>
    <mergeCell ref="B99:B100"/>
    <mergeCell ref="B102:B103"/>
    <mergeCell ref="B108:B109"/>
  </mergeCells>
  <phoneticPr fontId="4"/>
  <pageMargins left="0.59055118110236227" right="0.59055118110236227" top="0.98425196850393704" bottom="0.98425196850393704" header="0.51181102362204722" footer="0.51181102362204722"/>
  <pageSetup paperSize="9" scale="49" orientation="portrait" r:id="rId1"/>
  <headerFooter alignWithMargins="0"/>
  <rowBreaks count="1" manualBreakCount="1">
    <brk id="6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47">
    <pageSetUpPr fitToPage="1"/>
  </sheetPr>
  <dimension ref="A1:V66"/>
  <sheetViews>
    <sheetView zoomScale="85" zoomScaleNormal="85" workbookViewId="0"/>
  </sheetViews>
  <sheetFormatPr defaultColWidth="8.90625" defaultRowHeight="13" x14ac:dyDescent="0.2"/>
  <cols>
    <col min="1" max="1" width="7.26953125" style="42" customWidth="1"/>
    <col min="2" max="2" width="15.453125" style="42" customWidth="1"/>
    <col min="3" max="3" width="7.08984375" style="88" customWidth="1"/>
    <col min="4" max="4" width="7.08984375" style="74" customWidth="1"/>
    <col min="5" max="5" width="8.7265625" style="74" customWidth="1"/>
    <col min="6" max="6" width="7.08984375" style="74" customWidth="1"/>
    <col min="7" max="7" width="7.08984375" style="88" customWidth="1"/>
    <col min="8" max="9" width="7.08984375" style="74" customWidth="1"/>
    <col min="10" max="10" width="7.08984375" style="88" customWidth="1"/>
    <col min="11" max="11" width="8.08984375" style="42" customWidth="1"/>
    <col min="12" max="18" width="7.08984375" style="42" customWidth="1"/>
    <col min="19" max="19" width="11.08984375" style="42" customWidth="1"/>
    <col min="20" max="20" width="7.453125" style="42" customWidth="1"/>
    <col min="21" max="22" width="7.08984375" style="42" customWidth="1"/>
    <col min="23" max="16384" width="8.90625" style="42"/>
  </cols>
  <sheetData>
    <row r="1" spans="1:22" ht="17.25" customHeight="1" x14ac:dyDescent="0.2">
      <c r="A1" s="41" t="s">
        <v>125</v>
      </c>
    </row>
    <row r="2" spans="1:22" ht="17.25" customHeight="1" x14ac:dyDescent="0.2">
      <c r="A2" s="41"/>
    </row>
    <row r="3" spans="1:22" ht="17.25" customHeight="1" x14ac:dyDescent="0.2">
      <c r="A3" s="41"/>
      <c r="G3" s="42"/>
      <c r="H3" s="42"/>
      <c r="I3" s="42"/>
      <c r="J3" s="42"/>
      <c r="U3" s="67"/>
      <c r="V3" s="67" t="s">
        <v>126</v>
      </c>
    </row>
    <row r="4" spans="1:22" s="68" customFormat="1" ht="20.149999999999999" customHeight="1" x14ac:dyDescent="0.2">
      <c r="A4" s="96"/>
      <c r="B4" s="44" t="s">
        <v>27</v>
      </c>
      <c r="C4" s="167" t="s">
        <v>127</v>
      </c>
      <c r="D4" s="164"/>
      <c r="E4" s="170" t="s">
        <v>102</v>
      </c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1"/>
      <c r="Q4" s="171"/>
      <c r="R4" s="171"/>
      <c r="S4" s="171"/>
      <c r="T4" s="172"/>
      <c r="U4" s="167" t="s">
        <v>128</v>
      </c>
      <c r="V4" s="182"/>
    </row>
    <row r="5" spans="1:22" s="68" customFormat="1" ht="57.75" customHeight="1" x14ac:dyDescent="0.2">
      <c r="A5" s="97" t="s">
        <v>29</v>
      </c>
      <c r="B5" s="98"/>
      <c r="C5" s="168"/>
      <c r="D5" s="169"/>
      <c r="E5" s="185" t="s">
        <v>129</v>
      </c>
      <c r="F5" s="186"/>
      <c r="G5" s="185" t="s">
        <v>130</v>
      </c>
      <c r="H5" s="186"/>
      <c r="I5" s="185" t="s">
        <v>131</v>
      </c>
      <c r="J5" s="186"/>
      <c r="K5" s="185" t="s">
        <v>132</v>
      </c>
      <c r="L5" s="186"/>
      <c r="M5" s="185" t="s">
        <v>88</v>
      </c>
      <c r="N5" s="186"/>
      <c r="O5" s="185" t="s">
        <v>133</v>
      </c>
      <c r="P5" s="186"/>
      <c r="Q5" s="185" t="s">
        <v>134</v>
      </c>
      <c r="R5" s="186"/>
      <c r="S5" s="185" t="s">
        <v>30</v>
      </c>
      <c r="T5" s="186"/>
      <c r="U5" s="183"/>
      <c r="V5" s="184"/>
    </row>
    <row r="6" spans="1:22" ht="28" customHeight="1" x14ac:dyDescent="0.2">
      <c r="A6" s="99" t="s">
        <v>161</v>
      </c>
      <c r="B6" s="69" t="s">
        <v>135</v>
      </c>
      <c r="C6" s="120">
        <f>'2-13-1'!D114</f>
        <v>1.171875E-2</v>
      </c>
      <c r="D6" s="107">
        <f>'2-13-1'!E114</f>
        <v>33.333333333333329</v>
      </c>
      <c r="E6" s="120">
        <f>'2-13-1'!F114</f>
        <v>0.1127906976744186</v>
      </c>
      <c r="F6" s="107">
        <f>'2-13-1'!G114</f>
        <v>28.034682080924856</v>
      </c>
      <c r="G6" s="120">
        <f>'2-13-1'!H114</f>
        <v>0.19148936170212766</v>
      </c>
      <c r="H6" s="107">
        <f>'2-13-1'!I114</f>
        <v>87.931034482758619</v>
      </c>
      <c r="I6" s="120">
        <f>'2-13-1'!J114</f>
        <v>6.773162939297124E-2</v>
      </c>
      <c r="J6" s="107">
        <f>'2-13-1'!K114</f>
        <v>15.634218289085544</v>
      </c>
      <c r="K6" s="120">
        <f>'2-13-1'!L114</f>
        <v>0.37998146431881369</v>
      </c>
      <c r="L6" s="107">
        <f>'2-13-1'!M114</f>
        <v>33.856317093311311</v>
      </c>
      <c r="M6" s="120">
        <f>'2-13-1'!N114</f>
        <v>0.13896457765667575</v>
      </c>
      <c r="N6" s="107">
        <f>'2-13-1'!O114</f>
        <v>6.3001852995676346</v>
      </c>
      <c r="O6" s="120">
        <f>'2-13-1'!P114</f>
        <v>0.64566929133858264</v>
      </c>
      <c r="P6" s="107">
        <f>'2-13-1'!Q114</f>
        <v>2.5810513062637708</v>
      </c>
      <c r="Q6" s="120">
        <f>'2-13-1'!R114</f>
        <v>2.1551724137931036</v>
      </c>
      <c r="R6" s="107">
        <f>'2-13-1'!S114</f>
        <v>2.0282330034074318</v>
      </c>
      <c r="S6" s="120">
        <f>'2-13-1'!T114</f>
        <v>2.9661016949152543</v>
      </c>
      <c r="T6" s="107">
        <f>'2-13-1'!U114</f>
        <v>2.8022417934347477</v>
      </c>
      <c r="U6" s="120">
        <f>'2-13-1'!V114</f>
        <v>0.11742811558452197</v>
      </c>
      <c r="V6" s="107">
        <f>'2-13-1'!W114</f>
        <v>20.579134544511689</v>
      </c>
    </row>
    <row r="7" spans="1:22" ht="28" customHeight="1" x14ac:dyDescent="0.2">
      <c r="A7" s="99"/>
      <c r="B7" s="71" t="s">
        <v>105</v>
      </c>
      <c r="C7" s="121">
        <f>'2-13-1'!D115</f>
        <v>2.34375E-2</v>
      </c>
      <c r="D7" s="106">
        <f>'2-13-1'!E115</f>
        <v>66.666666666666657</v>
      </c>
      <c r="E7" s="121">
        <f>'2-13-1'!F115</f>
        <v>0.28953488372093023</v>
      </c>
      <c r="F7" s="106">
        <f>'2-13-1'!G115</f>
        <v>71.965317919075147</v>
      </c>
      <c r="G7" s="121">
        <f>'2-13-1'!H115</f>
        <v>2.6282853566958697E-2</v>
      </c>
      <c r="H7" s="106">
        <f>'2-13-1'!I115</f>
        <v>12.068965517241379</v>
      </c>
      <c r="I7" s="121">
        <f>'2-13-1'!J115</f>
        <v>0.36549520766773164</v>
      </c>
      <c r="J7" s="106">
        <f>'2-13-1'!K115</f>
        <v>84.365781710914462</v>
      </c>
      <c r="K7" s="121">
        <f>'2-13-1'!L115</f>
        <v>0.74235403151065804</v>
      </c>
      <c r="L7" s="106">
        <f>'2-13-1'!M115</f>
        <v>66.143682906688682</v>
      </c>
      <c r="M7" s="121">
        <f>'2-13-1'!N115</f>
        <v>2.0667574931880108</v>
      </c>
      <c r="N7" s="106">
        <f>'2-13-1'!O115</f>
        <v>93.699814700432356</v>
      </c>
      <c r="O7" s="121">
        <f>'2-13-1'!P115</f>
        <v>24.370078740157481</v>
      </c>
      <c r="P7" s="106">
        <f>'2-13-1'!Q115</f>
        <v>97.418948693736226</v>
      </c>
      <c r="Q7" s="121">
        <f>'2-13-1'!R115</f>
        <v>104.10344827586206</v>
      </c>
      <c r="R7" s="106">
        <f>'2-13-1'!S115</f>
        <v>97.971766996592564</v>
      </c>
      <c r="S7" s="121">
        <f>'2-13-1'!T115</f>
        <v>102.88135593220339</v>
      </c>
      <c r="T7" s="106">
        <f>'2-13-1'!U115</f>
        <v>97.197758206565254</v>
      </c>
      <c r="U7" s="121">
        <f>'2-13-1'!V115</f>
        <v>0.45318925090642814</v>
      </c>
      <c r="V7" s="106">
        <f>'2-13-1'!W115</f>
        <v>79.420865455488325</v>
      </c>
    </row>
    <row r="8" spans="1:22" ht="28" customHeight="1" x14ac:dyDescent="0.2">
      <c r="A8" s="72"/>
      <c r="B8" s="73"/>
      <c r="C8" s="122">
        <f>'2-13-1'!D116</f>
        <v>3.515625E-2</v>
      </c>
      <c r="D8" s="123">
        <f>'2-13-1'!E116</f>
        <v>99.999999999999986</v>
      </c>
      <c r="E8" s="122">
        <f>'2-13-1'!F116</f>
        <v>0.4023255813953488</v>
      </c>
      <c r="F8" s="123">
        <f>'2-13-1'!G116</f>
        <v>100</v>
      </c>
      <c r="G8" s="122">
        <f>'2-13-1'!H116</f>
        <v>0.21777221526908636</v>
      </c>
      <c r="H8" s="123">
        <f>'2-13-1'!I116</f>
        <v>100</v>
      </c>
      <c r="I8" s="122">
        <f>'2-13-1'!J116</f>
        <v>0.43322683706070286</v>
      </c>
      <c r="J8" s="123">
        <f>'2-13-1'!K116</f>
        <v>100</v>
      </c>
      <c r="K8" s="122">
        <f>'2-13-1'!L116</f>
        <v>1.1223354958294718</v>
      </c>
      <c r="L8" s="123">
        <f>'2-13-1'!M116</f>
        <v>100</v>
      </c>
      <c r="M8" s="122">
        <f>'2-13-1'!N116</f>
        <v>2.2057220708446867</v>
      </c>
      <c r="N8" s="123">
        <f>'2-13-1'!O116</f>
        <v>99.999999999999986</v>
      </c>
      <c r="O8" s="122">
        <f>'2-13-1'!P116</f>
        <v>25.015748031496063</v>
      </c>
      <c r="P8" s="123">
        <f>'2-13-1'!Q116</f>
        <v>100</v>
      </c>
      <c r="Q8" s="122">
        <f>'2-13-1'!R116</f>
        <v>106.25862068965517</v>
      </c>
      <c r="R8" s="123">
        <f>'2-13-1'!S116</f>
        <v>100</v>
      </c>
      <c r="S8" s="122">
        <f>'2-13-1'!T116</f>
        <v>105.84745762711864</v>
      </c>
      <c r="T8" s="123">
        <f>'2-13-1'!U116</f>
        <v>100</v>
      </c>
      <c r="U8" s="122">
        <f>'2-13-1'!V116</f>
        <v>0.57061736649095007</v>
      </c>
      <c r="V8" s="123">
        <f>'2-13-1'!W116</f>
        <v>100.00000000000001</v>
      </c>
    </row>
    <row r="9" spans="1:22" ht="28" customHeight="1" x14ac:dyDescent="0.2">
      <c r="A9" s="99" t="s">
        <v>83</v>
      </c>
      <c r="B9" s="69" t="s">
        <v>108</v>
      </c>
      <c r="C9" s="120">
        <f>C6-C12</f>
        <v>-0.10657854879251609</v>
      </c>
      <c r="D9" s="107"/>
      <c r="E9" s="120">
        <f>E6-E12</f>
        <v>-6.4754002244627018E-2</v>
      </c>
      <c r="F9" s="107"/>
      <c r="G9" s="120">
        <f>G6-G12</f>
        <v>-4.9116159654975011E-2</v>
      </c>
      <c r="H9" s="107"/>
      <c r="I9" s="120">
        <f>I6-I12</f>
        <v>-0.25303121339975698</v>
      </c>
      <c r="J9" s="107"/>
      <c r="K9" s="120">
        <f>K6-K12</f>
        <v>-0.12646784225110791</v>
      </c>
      <c r="L9" s="107"/>
      <c r="M9" s="120">
        <f>M6-M12</f>
        <v>-0.48369778511814071</v>
      </c>
      <c r="N9" s="107"/>
      <c r="O9" s="120">
        <f>O6-O12</f>
        <v>-0.38433627167885631</v>
      </c>
      <c r="P9" s="107"/>
      <c r="Q9" s="120">
        <f>Q6-Q12</f>
        <v>1.1476320222429177</v>
      </c>
      <c r="R9" s="107"/>
      <c r="S9" s="120">
        <f>S6-S12</f>
        <v>-20.688492820121787</v>
      </c>
      <c r="T9" s="107"/>
      <c r="U9" s="120">
        <f>U6-U12</f>
        <v>-0.19336598050911813</v>
      </c>
      <c r="V9" s="107"/>
    </row>
    <row r="10" spans="1:22" ht="28" customHeight="1" x14ac:dyDescent="0.2">
      <c r="A10" s="99"/>
      <c r="B10" s="71" t="s">
        <v>105</v>
      </c>
      <c r="C10" s="121">
        <f>C7-C13</f>
        <v>-0.16948458480520592</v>
      </c>
      <c r="D10" s="106"/>
      <c r="E10" s="121">
        <f>E7-E13</f>
        <v>0.15333222494512239</v>
      </c>
      <c r="F10" s="106"/>
      <c r="G10" s="121">
        <f>G7-G13</f>
        <v>-1.9975033789676577E-2</v>
      </c>
      <c r="H10" s="106"/>
      <c r="I10" s="121">
        <f>I7-I13</f>
        <v>-0.93278953042829293</v>
      </c>
      <c r="J10" s="106"/>
      <c r="K10" s="121">
        <f>K7-K13</f>
        <v>-2.741565781727842</v>
      </c>
      <c r="L10" s="106"/>
      <c r="M10" s="121">
        <f>M7-M13</f>
        <v>-2.6141680666018687</v>
      </c>
      <c r="N10" s="106"/>
      <c r="O10" s="121">
        <f>O7-O13</f>
        <v>15.598471846842024</v>
      </c>
      <c r="P10" s="106"/>
      <c r="Q10" s="121">
        <f>Q7-Q13</f>
        <v>95.680472301979933</v>
      </c>
      <c r="R10" s="106"/>
      <c r="S10" s="121">
        <f>S7-S13</f>
        <v>-613.88344358560221</v>
      </c>
      <c r="T10" s="106"/>
      <c r="U10" s="121">
        <f>U7-U13</f>
        <v>-1.4789824478749394</v>
      </c>
      <c r="V10" s="106"/>
    </row>
    <row r="11" spans="1:22" ht="28" customHeight="1" x14ac:dyDescent="0.2">
      <c r="A11" s="72"/>
      <c r="B11" s="73"/>
      <c r="C11" s="122">
        <f>C8-C14</f>
        <v>-0.276063133597722</v>
      </c>
      <c r="D11" s="123"/>
      <c r="E11" s="122">
        <f>E8-E14</f>
        <v>8.8578222700495368E-2</v>
      </c>
      <c r="F11" s="123"/>
      <c r="G11" s="122">
        <f>G8-G14</f>
        <v>-6.9091193444651644E-2</v>
      </c>
      <c r="H11" s="123"/>
      <c r="I11" s="122">
        <f>I8-I14</f>
        <v>-1.1858207438280499</v>
      </c>
      <c r="J11" s="123"/>
      <c r="K11" s="122">
        <f>K8-K14</f>
        <v>-2.8680336239789495</v>
      </c>
      <c r="L11" s="123"/>
      <c r="M11" s="122">
        <f>M8-M14</f>
        <v>-3.0978658517200084</v>
      </c>
      <c r="N11" s="123"/>
      <c r="O11" s="122">
        <f>O8-O14</f>
        <v>15.214135575163166</v>
      </c>
      <c r="P11" s="123"/>
      <c r="Q11" s="122">
        <f>Q8-Q14</f>
        <v>96.828104324222863</v>
      </c>
      <c r="R11" s="123"/>
      <c r="S11" s="122">
        <f>S8-S14</f>
        <v>-634.57193640572405</v>
      </c>
      <c r="T11" s="123"/>
      <c r="U11" s="122">
        <f>U8-U14</f>
        <v>-1.6723484283840571</v>
      </c>
      <c r="V11" s="123"/>
    </row>
    <row r="12" spans="1:22" ht="28" customHeight="1" x14ac:dyDescent="0.2">
      <c r="A12" s="99" t="s">
        <v>97</v>
      </c>
      <c r="B12" s="69" t="s">
        <v>108</v>
      </c>
      <c r="C12" s="120">
        <v>0.11829729879251609</v>
      </c>
      <c r="D12" s="107">
        <v>38.010903249337957</v>
      </c>
      <c r="E12" s="120">
        <v>0.17754469991904562</v>
      </c>
      <c r="F12" s="107">
        <v>56.588428555257821</v>
      </c>
      <c r="G12" s="120">
        <v>0.24060552135710267</v>
      </c>
      <c r="H12" s="107">
        <v>83.874594684609562</v>
      </c>
      <c r="I12" s="120">
        <v>0.32076284279272821</v>
      </c>
      <c r="J12" s="107">
        <v>19.811823110019418</v>
      </c>
      <c r="K12" s="120">
        <v>0.5064493065699216</v>
      </c>
      <c r="L12" s="107">
        <v>12.691790943746987</v>
      </c>
      <c r="M12" s="120">
        <v>0.62266236277481646</v>
      </c>
      <c r="N12" s="107">
        <v>11.740398610639248</v>
      </c>
      <c r="O12" s="120">
        <v>1.030005563017439</v>
      </c>
      <c r="P12" s="107">
        <v>10.50853181153826</v>
      </c>
      <c r="Q12" s="120">
        <v>1.0075403915501859</v>
      </c>
      <c r="R12" s="107">
        <v>10.683830582632133</v>
      </c>
      <c r="S12" s="120">
        <v>23.654594515037044</v>
      </c>
      <c r="T12" s="107">
        <v>3.194756202454065</v>
      </c>
      <c r="U12" s="120">
        <v>0.31079409609364012</v>
      </c>
      <c r="V12" s="107">
        <v>13.856390356187291</v>
      </c>
    </row>
    <row r="13" spans="1:22" ht="28" customHeight="1" x14ac:dyDescent="0.2">
      <c r="A13" s="99"/>
      <c r="B13" s="71" t="s">
        <v>105</v>
      </c>
      <c r="C13" s="121">
        <v>0.19292208480520592</v>
      </c>
      <c r="D13" s="106">
        <v>61.989096750662036</v>
      </c>
      <c r="E13" s="121">
        <v>0.13620265877580784</v>
      </c>
      <c r="F13" s="106">
        <v>43.411571444742187</v>
      </c>
      <c r="G13" s="121">
        <v>4.6257887356635274E-2</v>
      </c>
      <c r="H13" s="106">
        <v>16.125405315390431</v>
      </c>
      <c r="I13" s="121">
        <v>1.2982847380960245</v>
      </c>
      <c r="J13" s="106">
        <v>80.188176889980582</v>
      </c>
      <c r="K13" s="121">
        <v>3.4839198132384999</v>
      </c>
      <c r="L13" s="106">
        <v>87.30820905625302</v>
      </c>
      <c r="M13" s="121">
        <v>4.6809255597898796</v>
      </c>
      <c r="N13" s="106">
        <v>88.259601389360782</v>
      </c>
      <c r="O13" s="121">
        <v>8.7716068933154574</v>
      </c>
      <c r="P13" s="106">
        <v>89.491468188461738</v>
      </c>
      <c r="Q13" s="121">
        <v>8.4229759738821297</v>
      </c>
      <c r="R13" s="106">
        <v>89.316169417367874</v>
      </c>
      <c r="S13" s="121">
        <v>716.76479951780561</v>
      </c>
      <c r="T13" s="106">
        <v>96.805243797545941</v>
      </c>
      <c r="U13" s="121">
        <v>1.9321716987813675</v>
      </c>
      <c r="V13" s="106">
        <v>86.143609643812724</v>
      </c>
    </row>
    <row r="14" spans="1:22" ht="28" customHeight="1" x14ac:dyDescent="0.2">
      <c r="A14" s="72"/>
      <c r="B14" s="73"/>
      <c r="C14" s="122">
        <v>0.311219383597722</v>
      </c>
      <c r="D14" s="123">
        <v>100</v>
      </c>
      <c r="E14" s="122">
        <v>0.31374735869485343</v>
      </c>
      <c r="F14" s="123">
        <v>100</v>
      </c>
      <c r="G14" s="122">
        <v>0.286863408713738</v>
      </c>
      <c r="H14" s="123">
        <v>100</v>
      </c>
      <c r="I14" s="122">
        <v>1.6190475808887528</v>
      </c>
      <c r="J14" s="123">
        <v>100</v>
      </c>
      <c r="K14" s="122">
        <v>3.9903691198084212</v>
      </c>
      <c r="L14" s="123">
        <v>100</v>
      </c>
      <c r="M14" s="122">
        <v>5.3035879225646951</v>
      </c>
      <c r="N14" s="123">
        <v>100</v>
      </c>
      <c r="O14" s="122">
        <v>9.8016124563328972</v>
      </c>
      <c r="P14" s="123">
        <v>100</v>
      </c>
      <c r="Q14" s="122">
        <v>9.4305163654323145</v>
      </c>
      <c r="R14" s="123">
        <v>100</v>
      </c>
      <c r="S14" s="122">
        <v>740.41939403284266</v>
      </c>
      <c r="T14" s="123">
        <v>100</v>
      </c>
      <c r="U14" s="122">
        <v>2.242965794875007</v>
      </c>
      <c r="V14" s="123">
        <v>100</v>
      </c>
    </row>
    <row r="15" spans="1:22" ht="28" customHeight="1" x14ac:dyDescent="0.2">
      <c r="A15" s="99" t="s">
        <v>83</v>
      </c>
      <c r="B15" s="69" t="s">
        <v>108</v>
      </c>
      <c r="C15" s="120">
        <f>C12-C18</f>
        <v>5.7197649015152757E-2</v>
      </c>
      <c r="D15" s="107"/>
      <c r="E15" s="120">
        <f>E12-E18</f>
        <v>4.4241777072870081E-2</v>
      </c>
      <c r="F15" s="107"/>
      <c r="G15" s="120">
        <f>G12-G18</f>
        <v>5.3421640434132112E-2</v>
      </c>
      <c r="H15" s="107"/>
      <c r="I15" s="120">
        <f>I12-I18</f>
        <v>-0.17410147377615293</v>
      </c>
      <c r="J15" s="107"/>
      <c r="K15" s="120">
        <f>K12-K18</f>
        <v>-2.0767976472040619</v>
      </c>
      <c r="L15" s="107"/>
      <c r="M15" s="120">
        <f>M12-M18</f>
        <v>-0.17374292739822461</v>
      </c>
      <c r="N15" s="107"/>
      <c r="O15" s="120">
        <f>O12-O18</f>
        <v>-2.0452557177525583</v>
      </c>
      <c r="P15" s="107"/>
      <c r="Q15" s="120">
        <f>Q12-Q18</f>
        <v>-4.331834691023472</v>
      </c>
      <c r="R15" s="107"/>
      <c r="S15" s="120">
        <f>S12-S18</f>
        <v>-44.009442384547029</v>
      </c>
      <c r="T15" s="107"/>
      <c r="U15" s="120">
        <f>U12-U18</f>
        <v>-0.19651507148389219</v>
      </c>
      <c r="V15" s="107"/>
    </row>
    <row r="16" spans="1:22" ht="28" customHeight="1" x14ac:dyDescent="0.2">
      <c r="A16" s="99"/>
      <c r="B16" s="71" t="s">
        <v>105</v>
      </c>
      <c r="C16" s="121">
        <f>C13-C19</f>
        <v>0.14287072612863119</v>
      </c>
      <c r="D16" s="106"/>
      <c r="E16" s="121">
        <f>E13-E19</f>
        <v>5.0730255868088478E-2</v>
      </c>
      <c r="F16" s="106"/>
      <c r="G16" s="121">
        <f>G13-G19</f>
        <v>-0.26364942209476033</v>
      </c>
      <c r="H16" s="106"/>
      <c r="I16" s="121">
        <f>I13-I19</f>
        <v>0.46267109166962384</v>
      </c>
      <c r="J16" s="106"/>
      <c r="K16" s="121">
        <f>K13-K19</f>
        <v>1.1358593205095611</v>
      </c>
      <c r="L16" s="106"/>
      <c r="M16" s="121">
        <f>M13-M19</f>
        <v>-2.1794651807620244</v>
      </c>
      <c r="N16" s="106"/>
      <c r="O16" s="121">
        <f>O13-O19</f>
        <v>2.7903060450717128</v>
      </c>
      <c r="P16" s="106"/>
      <c r="Q16" s="121">
        <f>Q13-Q19</f>
        <v>-5.8791233787404114</v>
      </c>
      <c r="R16" s="106"/>
      <c r="S16" s="121">
        <f>S13-S19</f>
        <v>595.89182040256719</v>
      </c>
      <c r="T16" s="106"/>
      <c r="U16" s="121">
        <f>U13-U19</f>
        <v>1.1119277104923855</v>
      </c>
      <c r="V16" s="106"/>
    </row>
    <row r="17" spans="1:22" ht="28" customHeight="1" x14ac:dyDescent="0.2">
      <c r="A17" s="72"/>
      <c r="B17" s="73"/>
      <c r="C17" s="122">
        <f>C14-C20</f>
        <v>0.20006837514378392</v>
      </c>
      <c r="D17" s="123"/>
      <c r="E17" s="122">
        <f>E14-E20</f>
        <v>9.4972032940958545E-2</v>
      </c>
      <c r="F17" s="123"/>
      <c r="G17" s="122">
        <f>G14-G20</f>
        <v>-0.21022778166062822</v>
      </c>
      <c r="H17" s="123"/>
      <c r="I17" s="122">
        <f>I14-I20</f>
        <v>0.28856961789347069</v>
      </c>
      <c r="J17" s="123"/>
      <c r="K17" s="122">
        <f>K14-K20</f>
        <v>-0.94093832669450084</v>
      </c>
      <c r="L17" s="123"/>
      <c r="M17" s="122">
        <f>M14-M20</f>
        <v>-2.3532081081602474</v>
      </c>
      <c r="N17" s="123"/>
      <c r="O17" s="122">
        <f>O14-O20</f>
        <v>0.74505032731915399</v>
      </c>
      <c r="P17" s="123"/>
      <c r="Q17" s="122">
        <f>Q14-Q20</f>
        <v>-10.210958069763887</v>
      </c>
      <c r="R17" s="123"/>
      <c r="S17" s="122">
        <f>S14-S20</f>
        <v>551.88237801802006</v>
      </c>
      <c r="T17" s="123"/>
      <c r="U17" s="122">
        <f>U14-U20</f>
        <v>0.9154126390084929</v>
      </c>
      <c r="V17" s="123"/>
    </row>
    <row r="18" spans="1:22" ht="28" customHeight="1" x14ac:dyDescent="0.2">
      <c r="A18" s="99" t="s">
        <v>160</v>
      </c>
      <c r="B18" s="69" t="s">
        <v>162</v>
      </c>
      <c r="C18" s="120">
        <v>6.1099649777363332E-2</v>
      </c>
      <c r="D18" s="107">
        <v>54.969946406454376</v>
      </c>
      <c r="E18" s="120">
        <v>0.13330292284617554</v>
      </c>
      <c r="F18" s="107">
        <v>60.931424687320948</v>
      </c>
      <c r="G18" s="120">
        <v>0.18718388092297056</v>
      </c>
      <c r="H18" s="107">
        <v>37.655843544923783</v>
      </c>
      <c r="I18" s="120">
        <v>0.49486431656888114</v>
      </c>
      <c r="J18" s="107">
        <v>37.194476746897905</v>
      </c>
      <c r="K18" s="120">
        <v>2.5832469537739837</v>
      </c>
      <c r="L18" s="107">
        <v>52.384625817761886</v>
      </c>
      <c r="M18" s="120">
        <v>0.79640529017304107</v>
      </c>
      <c r="N18" s="107">
        <v>10.401286477754557</v>
      </c>
      <c r="O18" s="120">
        <v>3.0752612807699973</v>
      </c>
      <c r="P18" s="107">
        <v>33.956166114270253</v>
      </c>
      <c r="Q18" s="120">
        <v>5.3393750825736577</v>
      </c>
      <c r="R18" s="107">
        <v>27.184186707520574</v>
      </c>
      <c r="S18" s="120">
        <v>67.664036899584076</v>
      </c>
      <c r="T18" s="107">
        <v>35.888993222564004</v>
      </c>
      <c r="U18" s="120">
        <v>0.50730916757753231</v>
      </c>
      <c r="V18" s="107">
        <v>38.213849693001855</v>
      </c>
    </row>
    <row r="19" spans="1:22" ht="28" customHeight="1" x14ac:dyDescent="0.2">
      <c r="A19" s="99"/>
      <c r="B19" s="71" t="s">
        <v>150</v>
      </c>
      <c r="C19" s="121">
        <v>5.0051358676574738E-2</v>
      </c>
      <c r="D19" s="106">
        <v>45.030053593545617</v>
      </c>
      <c r="E19" s="121">
        <v>8.5472402907719361E-2</v>
      </c>
      <c r="F19" s="106">
        <v>39.068575312679052</v>
      </c>
      <c r="G19" s="121">
        <v>0.30990730945139561</v>
      </c>
      <c r="H19" s="106">
        <v>62.34415645507621</v>
      </c>
      <c r="I19" s="121">
        <v>0.83561364642640068</v>
      </c>
      <c r="J19" s="106">
        <v>62.805523253102081</v>
      </c>
      <c r="K19" s="121">
        <v>2.3480604927289388</v>
      </c>
      <c r="L19" s="106">
        <v>47.615374182238135</v>
      </c>
      <c r="M19" s="121">
        <v>6.860390740551904</v>
      </c>
      <c r="N19" s="106">
        <v>89.59871352224549</v>
      </c>
      <c r="O19" s="121">
        <v>5.9813008482437446</v>
      </c>
      <c r="P19" s="106">
        <v>66.043833885729725</v>
      </c>
      <c r="Q19" s="121">
        <v>14.302099352622541</v>
      </c>
      <c r="R19" s="106">
        <v>72.815813292479405</v>
      </c>
      <c r="S19" s="121">
        <v>120.87297911523841</v>
      </c>
      <c r="T19" s="106">
        <v>64.111006777435961</v>
      </c>
      <c r="U19" s="121">
        <v>0.82024398828898193</v>
      </c>
      <c r="V19" s="106">
        <v>61.786150306998159</v>
      </c>
    </row>
    <row r="20" spans="1:22" ht="28" customHeight="1" x14ac:dyDescent="0.2">
      <c r="A20" s="72"/>
      <c r="B20" s="73"/>
      <c r="C20" s="122">
        <v>0.11115100845393808</v>
      </c>
      <c r="D20" s="123">
        <v>100</v>
      </c>
      <c r="E20" s="122">
        <v>0.21877532575389488</v>
      </c>
      <c r="F20" s="123">
        <v>100</v>
      </c>
      <c r="G20" s="122">
        <v>0.49709119037436622</v>
      </c>
      <c r="H20" s="123">
        <v>100</v>
      </c>
      <c r="I20" s="122">
        <v>1.3304779629952821</v>
      </c>
      <c r="J20" s="123">
        <v>100</v>
      </c>
      <c r="K20" s="122">
        <v>4.9313074465029221</v>
      </c>
      <c r="L20" s="123">
        <v>100</v>
      </c>
      <c r="M20" s="122">
        <v>7.6567960307249425</v>
      </c>
      <c r="N20" s="123">
        <v>100</v>
      </c>
      <c r="O20" s="122">
        <v>9.0565621290137432</v>
      </c>
      <c r="P20" s="123">
        <v>100</v>
      </c>
      <c r="Q20" s="122">
        <v>19.641474435196201</v>
      </c>
      <c r="R20" s="123">
        <v>100</v>
      </c>
      <c r="S20" s="122">
        <v>188.53701601482254</v>
      </c>
      <c r="T20" s="123">
        <v>100</v>
      </c>
      <c r="U20" s="122">
        <v>1.3275531558665141</v>
      </c>
      <c r="V20" s="123">
        <v>100</v>
      </c>
    </row>
    <row r="21" spans="1:22" ht="28" customHeight="1" x14ac:dyDescent="0.2">
      <c r="A21" s="99" t="s">
        <v>153</v>
      </c>
      <c r="B21" s="69" t="s">
        <v>162</v>
      </c>
      <c r="C21" s="120">
        <f>C18-C24</f>
        <v>-3.8900350222636673E-2</v>
      </c>
      <c r="D21" s="107"/>
      <c r="E21" s="120">
        <f>E18-E24</f>
        <v>-0.16669707715382445</v>
      </c>
      <c r="F21" s="107"/>
      <c r="G21" s="120">
        <f>G18-G24</f>
        <v>-0.21281611907702946</v>
      </c>
      <c r="H21" s="107"/>
      <c r="I21" s="120">
        <f>I18-I24</f>
        <v>-1.605135683431119</v>
      </c>
      <c r="J21" s="107"/>
      <c r="K21" s="120">
        <f>K18-K24</f>
        <v>0.48324695377398363</v>
      </c>
      <c r="L21" s="107"/>
      <c r="M21" s="120">
        <f>M18-M24</f>
        <v>-0.80359470982695902</v>
      </c>
      <c r="N21" s="107"/>
      <c r="O21" s="120">
        <f>O18-O24</f>
        <v>-7.5247387192300028</v>
      </c>
      <c r="P21" s="107"/>
      <c r="Q21" s="120">
        <f>Q18-Q24</f>
        <v>-12.460624917426344</v>
      </c>
      <c r="R21" s="107"/>
      <c r="S21" s="120">
        <f>S18-S24</f>
        <v>-71.73596310041593</v>
      </c>
      <c r="T21" s="107"/>
      <c r="U21" s="120">
        <f>U18-U24</f>
        <v>-0.89269083242246761</v>
      </c>
      <c r="V21" s="107"/>
    </row>
    <row r="22" spans="1:22" ht="28" customHeight="1" x14ac:dyDescent="0.2">
      <c r="A22" s="99"/>
      <c r="B22" s="71" t="s">
        <v>150</v>
      </c>
      <c r="C22" s="121">
        <f>C19-C25</f>
        <v>-4.9948641323425268E-2</v>
      </c>
      <c r="D22" s="106"/>
      <c r="E22" s="121">
        <f>E19-E25</f>
        <v>-0.11452759709228065</v>
      </c>
      <c r="F22" s="106"/>
      <c r="G22" s="121">
        <f>G19-G25</f>
        <v>9.9073094513956184E-3</v>
      </c>
      <c r="H22" s="106"/>
      <c r="I22" s="121">
        <f>I19-I25</f>
        <v>-0.26438635357359941</v>
      </c>
      <c r="J22" s="106"/>
      <c r="K22" s="121">
        <f>K19-K25</f>
        <v>4.8060492728938975E-2</v>
      </c>
      <c r="L22" s="106"/>
      <c r="M22" s="121">
        <f>M19-M25</f>
        <v>3.2603907405519039</v>
      </c>
      <c r="N22" s="106"/>
      <c r="O22" s="121">
        <f>O19-O25</f>
        <v>-2.8186991517562561</v>
      </c>
      <c r="P22" s="106"/>
      <c r="Q22" s="121">
        <f>Q19-Q25</f>
        <v>-31.397900647377462</v>
      </c>
      <c r="R22" s="106"/>
      <c r="S22" s="121">
        <f>S19-S25</f>
        <v>-150.82702088476157</v>
      </c>
      <c r="T22" s="106"/>
      <c r="U22" s="121">
        <f>U19-U25</f>
        <v>-0.47975601171101812</v>
      </c>
      <c r="V22" s="106"/>
    </row>
    <row r="23" spans="1:22" ht="28" customHeight="1" x14ac:dyDescent="0.2">
      <c r="A23" s="72"/>
      <c r="B23" s="73"/>
      <c r="C23" s="122">
        <f>C20-C26</f>
        <v>-8.8848991546061934E-2</v>
      </c>
      <c r="D23" s="123"/>
      <c r="E23" s="122">
        <f>E20-E26</f>
        <v>-0.28122467424610509</v>
      </c>
      <c r="F23" s="123"/>
      <c r="G23" s="122">
        <f>G20-G26</f>
        <v>-0.20290880962563373</v>
      </c>
      <c r="H23" s="123"/>
      <c r="I23" s="122">
        <f>I20-I26</f>
        <v>-1.8695220370047181</v>
      </c>
      <c r="J23" s="123"/>
      <c r="K23" s="122">
        <f>K20-K26</f>
        <v>0.53130744650292172</v>
      </c>
      <c r="L23" s="123"/>
      <c r="M23" s="122">
        <f>M20-M26</f>
        <v>2.4567960307249423</v>
      </c>
      <c r="N23" s="123"/>
      <c r="O23" s="122">
        <f>O20-O26</f>
        <v>-10.343437870986255</v>
      </c>
      <c r="P23" s="123"/>
      <c r="Q23" s="122">
        <f>Q20-Q26</f>
        <v>-43.758525564803797</v>
      </c>
      <c r="R23" s="123"/>
      <c r="S23" s="122">
        <f>S20-S26</f>
        <v>-222.56298398517748</v>
      </c>
      <c r="T23" s="123"/>
      <c r="U23" s="122">
        <f>U20-U26</f>
        <v>-1.3724468441334861</v>
      </c>
      <c r="V23" s="123"/>
    </row>
    <row r="24" spans="1:22" ht="28" customHeight="1" x14ac:dyDescent="0.2">
      <c r="A24" s="99" t="s">
        <v>159</v>
      </c>
      <c r="B24" s="69" t="s">
        <v>162</v>
      </c>
      <c r="C24" s="120">
        <v>0.1</v>
      </c>
      <c r="D24" s="107">
        <v>39.6</v>
      </c>
      <c r="E24" s="120">
        <v>0.3</v>
      </c>
      <c r="F24" s="107">
        <v>60</v>
      </c>
      <c r="G24" s="120">
        <v>0.4</v>
      </c>
      <c r="H24" s="107">
        <v>53.5</v>
      </c>
      <c r="I24" s="120">
        <v>2.1</v>
      </c>
      <c r="J24" s="107">
        <v>64.900000000000006</v>
      </c>
      <c r="K24" s="120">
        <v>2.1</v>
      </c>
      <c r="L24" s="107">
        <v>48.2</v>
      </c>
      <c r="M24" s="120">
        <v>1.6</v>
      </c>
      <c r="N24" s="107">
        <v>31.1</v>
      </c>
      <c r="O24" s="120">
        <v>10.6</v>
      </c>
      <c r="P24" s="107">
        <v>54.6</v>
      </c>
      <c r="Q24" s="120">
        <v>17.8</v>
      </c>
      <c r="R24" s="107">
        <v>28</v>
      </c>
      <c r="S24" s="120">
        <v>139.4</v>
      </c>
      <c r="T24" s="107">
        <v>33.9</v>
      </c>
      <c r="U24" s="120">
        <v>1.4</v>
      </c>
      <c r="V24" s="107">
        <v>52.2</v>
      </c>
    </row>
    <row r="25" spans="1:22" ht="28" customHeight="1" x14ac:dyDescent="0.2">
      <c r="A25" s="99"/>
      <c r="B25" s="71" t="s">
        <v>150</v>
      </c>
      <c r="C25" s="121">
        <v>0.1</v>
      </c>
      <c r="D25" s="106">
        <v>60.4</v>
      </c>
      <c r="E25" s="121">
        <v>0.2</v>
      </c>
      <c r="F25" s="106">
        <v>40</v>
      </c>
      <c r="G25" s="121">
        <v>0.3</v>
      </c>
      <c r="H25" s="106">
        <v>46.5</v>
      </c>
      <c r="I25" s="121">
        <v>1.1000000000000001</v>
      </c>
      <c r="J25" s="106">
        <v>35.1</v>
      </c>
      <c r="K25" s="121">
        <v>2.2999999999999998</v>
      </c>
      <c r="L25" s="106">
        <v>51.8</v>
      </c>
      <c r="M25" s="121">
        <v>3.6</v>
      </c>
      <c r="N25" s="106">
        <v>68.900000000000006</v>
      </c>
      <c r="O25" s="121">
        <v>8.8000000000000007</v>
      </c>
      <c r="P25" s="106">
        <v>45.4</v>
      </c>
      <c r="Q25" s="121">
        <v>45.7</v>
      </c>
      <c r="R25" s="106">
        <v>72</v>
      </c>
      <c r="S25" s="121">
        <v>271.7</v>
      </c>
      <c r="T25" s="106">
        <v>66.099999999999994</v>
      </c>
      <c r="U25" s="121">
        <v>1.3</v>
      </c>
      <c r="V25" s="106">
        <v>47.8</v>
      </c>
    </row>
    <row r="26" spans="1:22" ht="28" customHeight="1" x14ac:dyDescent="0.2">
      <c r="A26" s="72"/>
      <c r="B26" s="73"/>
      <c r="C26" s="122">
        <v>0.2</v>
      </c>
      <c r="D26" s="123">
        <v>100</v>
      </c>
      <c r="E26" s="122">
        <v>0.5</v>
      </c>
      <c r="F26" s="123">
        <v>100</v>
      </c>
      <c r="G26" s="122">
        <v>0.7</v>
      </c>
      <c r="H26" s="123">
        <v>100</v>
      </c>
      <c r="I26" s="122">
        <v>3.2</v>
      </c>
      <c r="J26" s="123">
        <v>100</v>
      </c>
      <c r="K26" s="122">
        <v>4.4000000000000004</v>
      </c>
      <c r="L26" s="123">
        <v>100</v>
      </c>
      <c r="M26" s="122">
        <v>5.2</v>
      </c>
      <c r="N26" s="123">
        <v>100</v>
      </c>
      <c r="O26" s="122">
        <v>19.399999999999999</v>
      </c>
      <c r="P26" s="123">
        <v>100</v>
      </c>
      <c r="Q26" s="122">
        <v>63.4</v>
      </c>
      <c r="R26" s="123">
        <v>100</v>
      </c>
      <c r="S26" s="122">
        <v>411.1</v>
      </c>
      <c r="T26" s="123">
        <v>100</v>
      </c>
      <c r="U26" s="122">
        <v>2.7</v>
      </c>
      <c r="V26" s="123">
        <v>100</v>
      </c>
    </row>
    <row r="27" spans="1:22" ht="28" customHeight="1" x14ac:dyDescent="0.2">
      <c r="A27" s="99" t="s">
        <v>153</v>
      </c>
      <c r="B27" s="69" t="s">
        <v>162</v>
      </c>
      <c r="C27" s="120">
        <f>C24-C30</f>
        <v>0</v>
      </c>
      <c r="D27" s="107"/>
      <c r="E27" s="120">
        <f>E24-E30</f>
        <v>0</v>
      </c>
      <c r="F27" s="107"/>
      <c r="G27" s="120">
        <f>G24-G30</f>
        <v>-9.9999999999999978E-2</v>
      </c>
      <c r="H27" s="107"/>
      <c r="I27" s="120">
        <f>I24-I30</f>
        <v>1.1000000000000001</v>
      </c>
      <c r="J27" s="107"/>
      <c r="K27" s="120">
        <f>K24-K30</f>
        <v>1.1000000000000001</v>
      </c>
      <c r="L27" s="107"/>
      <c r="M27" s="120">
        <f>M24-M30</f>
        <v>-2</v>
      </c>
      <c r="N27" s="107"/>
      <c r="O27" s="120">
        <f>O24-O30</f>
        <v>7.3</v>
      </c>
      <c r="P27" s="107"/>
      <c r="Q27" s="120">
        <f>Q24-Q30</f>
        <v>14.3</v>
      </c>
      <c r="R27" s="107"/>
      <c r="S27" s="120">
        <f>S24-S30</f>
        <v>119.2</v>
      </c>
      <c r="T27" s="107"/>
      <c r="U27" s="120">
        <f>U24-U30</f>
        <v>0.7</v>
      </c>
      <c r="V27" s="107"/>
    </row>
    <row r="28" spans="1:22" ht="28" customHeight="1" x14ac:dyDescent="0.2">
      <c r="A28" s="99"/>
      <c r="B28" s="71" t="s">
        <v>150</v>
      </c>
      <c r="C28" s="121">
        <f>C25-C31</f>
        <v>0.1</v>
      </c>
      <c r="D28" s="106"/>
      <c r="E28" s="121">
        <f>E25-E31</f>
        <v>0.1</v>
      </c>
      <c r="F28" s="106"/>
      <c r="G28" s="121">
        <f>G25-G31</f>
        <v>9.9999999999999978E-2</v>
      </c>
      <c r="H28" s="106"/>
      <c r="I28" s="121">
        <f>I25-I31</f>
        <v>-0.19999999999999996</v>
      </c>
      <c r="J28" s="106"/>
      <c r="K28" s="121">
        <f>K25-K31</f>
        <v>0.89999999999999991</v>
      </c>
      <c r="L28" s="106"/>
      <c r="M28" s="121">
        <f>M25-M31</f>
        <v>-0.29999999999999982</v>
      </c>
      <c r="N28" s="106"/>
      <c r="O28" s="121">
        <f>O25-O31</f>
        <v>-2.5999999999999996</v>
      </c>
      <c r="P28" s="106"/>
      <c r="Q28" s="121">
        <f>Q25-Q31</f>
        <v>-67.3</v>
      </c>
      <c r="R28" s="106"/>
      <c r="S28" s="121">
        <f>S25-S31</f>
        <v>78</v>
      </c>
      <c r="T28" s="106"/>
      <c r="U28" s="121">
        <f>U25-U31</f>
        <v>0.10000000000000009</v>
      </c>
      <c r="V28" s="106"/>
    </row>
    <row r="29" spans="1:22" ht="28" customHeight="1" x14ac:dyDescent="0.2">
      <c r="A29" s="72"/>
      <c r="B29" s="73"/>
      <c r="C29" s="122">
        <f>C26-C32</f>
        <v>0.1</v>
      </c>
      <c r="D29" s="123"/>
      <c r="E29" s="122">
        <f>E26-E32</f>
        <v>9.9999999999999978E-2</v>
      </c>
      <c r="F29" s="123"/>
      <c r="G29" s="122">
        <f>G26-G32</f>
        <v>0</v>
      </c>
      <c r="H29" s="123"/>
      <c r="I29" s="122">
        <f>I26-I32</f>
        <v>1</v>
      </c>
      <c r="J29" s="123"/>
      <c r="K29" s="122">
        <f>K26-K32</f>
        <v>2.0000000000000004</v>
      </c>
      <c r="L29" s="123"/>
      <c r="M29" s="122">
        <f>M26-M32</f>
        <v>-2.2999999999999998</v>
      </c>
      <c r="N29" s="123"/>
      <c r="O29" s="122">
        <f>O26-O32</f>
        <v>4.6999999999999993</v>
      </c>
      <c r="P29" s="123"/>
      <c r="Q29" s="122">
        <f>Q26-Q32</f>
        <v>-53.199999999999996</v>
      </c>
      <c r="R29" s="123"/>
      <c r="S29" s="122">
        <f>S26-S32</f>
        <v>197.20000000000002</v>
      </c>
      <c r="T29" s="123"/>
      <c r="U29" s="122">
        <f>U26-U32</f>
        <v>0.70000000000000018</v>
      </c>
      <c r="V29" s="123"/>
    </row>
    <row r="30" spans="1:22" ht="28" customHeight="1" x14ac:dyDescent="0.2">
      <c r="A30" s="99" t="s">
        <v>158</v>
      </c>
      <c r="B30" s="69" t="s">
        <v>162</v>
      </c>
      <c r="C30" s="120">
        <v>0.1</v>
      </c>
      <c r="D30" s="107">
        <v>70.400000000000006</v>
      </c>
      <c r="E30" s="120">
        <v>0.3</v>
      </c>
      <c r="F30" s="107">
        <v>70</v>
      </c>
      <c r="G30" s="120">
        <v>0.5</v>
      </c>
      <c r="H30" s="107">
        <v>72.2</v>
      </c>
      <c r="I30" s="120">
        <v>1</v>
      </c>
      <c r="J30" s="107">
        <v>43.5</v>
      </c>
      <c r="K30" s="120">
        <v>1</v>
      </c>
      <c r="L30" s="107">
        <v>41.4</v>
      </c>
      <c r="M30" s="120">
        <v>3.6</v>
      </c>
      <c r="N30" s="107">
        <v>48</v>
      </c>
      <c r="O30" s="120">
        <v>3.3</v>
      </c>
      <c r="P30" s="107">
        <v>22.6</v>
      </c>
      <c r="Q30" s="120">
        <v>3.5</v>
      </c>
      <c r="R30" s="107">
        <v>3</v>
      </c>
      <c r="S30" s="120">
        <v>20.2</v>
      </c>
      <c r="T30" s="107">
        <v>9.4</v>
      </c>
      <c r="U30" s="120">
        <v>0.7</v>
      </c>
      <c r="V30" s="107">
        <v>37.299999999999997</v>
      </c>
    </row>
    <row r="31" spans="1:22" ht="28" customHeight="1" x14ac:dyDescent="0.2">
      <c r="A31" s="99"/>
      <c r="B31" s="71" t="s">
        <v>150</v>
      </c>
      <c r="C31" s="121">
        <v>0</v>
      </c>
      <c r="D31" s="106">
        <v>29.6</v>
      </c>
      <c r="E31" s="121">
        <v>0.1</v>
      </c>
      <c r="F31" s="106">
        <v>30</v>
      </c>
      <c r="G31" s="121">
        <v>0.2</v>
      </c>
      <c r="H31" s="106">
        <v>27.8</v>
      </c>
      <c r="I31" s="121">
        <v>1.3</v>
      </c>
      <c r="J31" s="106">
        <v>56.5</v>
      </c>
      <c r="K31" s="121">
        <v>1.4</v>
      </c>
      <c r="L31" s="106">
        <v>58.6</v>
      </c>
      <c r="M31" s="121">
        <v>3.9</v>
      </c>
      <c r="N31" s="106">
        <v>52</v>
      </c>
      <c r="O31" s="121">
        <v>11.4</v>
      </c>
      <c r="P31" s="106">
        <v>77.400000000000006</v>
      </c>
      <c r="Q31" s="121">
        <v>113</v>
      </c>
      <c r="R31" s="106">
        <v>97</v>
      </c>
      <c r="S31" s="121">
        <v>193.7</v>
      </c>
      <c r="T31" s="106">
        <v>90.6</v>
      </c>
      <c r="U31" s="121">
        <v>1.2</v>
      </c>
      <c r="V31" s="106">
        <v>62.7</v>
      </c>
    </row>
    <row r="32" spans="1:22" ht="28" customHeight="1" x14ac:dyDescent="0.2">
      <c r="A32" s="72"/>
      <c r="B32" s="73"/>
      <c r="C32" s="122">
        <v>0.1</v>
      </c>
      <c r="D32" s="123">
        <v>100</v>
      </c>
      <c r="E32" s="122">
        <v>0.4</v>
      </c>
      <c r="F32" s="123">
        <v>100</v>
      </c>
      <c r="G32" s="122">
        <v>0.7</v>
      </c>
      <c r="H32" s="123">
        <v>100</v>
      </c>
      <c r="I32" s="122">
        <v>2.2000000000000002</v>
      </c>
      <c r="J32" s="123">
        <v>100</v>
      </c>
      <c r="K32" s="122">
        <v>2.4</v>
      </c>
      <c r="L32" s="123">
        <v>100</v>
      </c>
      <c r="M32" s="122">
        <v>7.5</v>
      </c>
      <c r="N32" s="123">
        <v>100</v>
      </c>
      <c r="O32" s="122">
        <v>14.7</v>
      </c>
      <c r="P32" s="123">
        <v>100</v>
      </c>
      <c r="Q32" s="122">
        <v>116.6</v>
      </c>
      <c r="R32" s="123">
        <v>100</v>
      </c>
      <c r="S32" s="122">
        <v>213.9</v>
      </c>
      <c r="T32" s="123">
        <v>100</v>
      </c>
      <c r="U32" s="122">
        <v>2</v>
      </c>
      <c r="V32" s="123">
        <v>100</v>
      </c>
    </row>
    <row r="33" spans="1:22" ht="28" customHeight="1" x14ac:dyDescent="0.2">
      <c r="A33" s="99" t="s">
        <v>153</v>
      </c>
      <c r="B33" s="69" t="s">
        <v>162</v>
      </c>
      <c r="C33" s="120">
        <f>C30-C36</f>
        <v>0</v>
      </c>
      <c r="D33" s="107"/>
      <c r="E33" s="120">
        <f>E30-E36</f>
        <v>-0.2</v>
      </c>
      <c r="F33" s="107"/>
      <c r="G33" s="120">
        <f>G30-G36</f>
        <v>-0.5</v>
      </c>
      <c r="H33" s="107"/>
      <c r="I33" s="120">
        <f>I30-I36</f>
        <v>-0.7</v>
      </c>
      <c r="J33" s="107"/>
      <c r="K33" s="120">
        <f>K30-K36</f>
        <v>-0.30000000000000004</v>
      </c>
      <c r="L33" s="107"/>
      <c r="M33" s="120">
        <f>M30-M36</f>
        <v>-0.10000000000000009</v>
      </c>
      <c r="N33" s="107"/>
      <c r="O33" s="120">
        <f>O30-O36</f>
        <v>-13</v>
      </c>
      <c r="P33" s="107"/>
      <c r="Q33" s="120">
        <f>Q30-Q36</f>
        <v>-52.5</v>
      </c>
      <c r="R33" s="107"/>
      <c r="S33" s="120">
        <f>S30-S36</f>
        <v>-54.7</v>
      </c>
      <c r="T33" s="107"/>
      <c r="U33" s="120">
        <f>U30-U36</f>
        <v>-0.7</v>
      </c>
      <c r="V33" s="107"/>
    </row>
    <row r="34" spans="1:22" ht="28" customHeight="1" x14ac:dyDescent="0.2">
      <c r="A34" s="99"/>
      <c r="B34" s="71" t="s">
        <v>150</v>
      </c>
      <c r="C34" s="121">
        <f>C31-C37</f>
        <v>-0.1</v>
      </c>
      <c r="D34" s="106"/>
      <c r="E34" s="121">
        <f>E31-E37</f>
        <v>-0.19999999999999998</v>
      </c>
      <c r="F34" s="106"/>
      <c r="G34" s="121">
        <f>G31-G37</f>
        <v>-9.9999999999999978E-2</v>
      </c>
      <c r="H34" s="106"/>
      <c r="I34" s="121">
        <f>I31-I37</f>
        <v>0.19999999999999996</v>
      </c>
      <c r="J34" s="106"/>
      <c r="K34" s="121">
        <f>K31-K37</f>
        <v>-0.60000000000000009</v>
      </c>
      <c r="L34" s="106"/>
      <c r="M34" s="121">
        <f>M31-M37</f>
        <v>-4.4000000000000004</v>
      </c>
      <c r="N34" s="106"/>
      <c r="O34" s="121">
        <f>O31-O37</f>
        <v>-5.6</v>
      </c>
      <c r="P34" s="106"/>
      <c r="Q34" s="121">
        <f>Q31-Q37</f>
        <v>74.3</v>
      </c>
      <c r="R34" s="106"/>
      <c r="S34" s="121">
        <f>S31-S37</f>
        <v>-367.50000000000006</v>
      </c>
      <c r="T34" s="106"/>
      <c r="U34" s="121">
        <f>U31-U37</f>
        <v>-0.7</v>
      </c>
      <c r="V34" s="106"/>
    </row>
    <row r="35" spans="1:22" ht="28" customHeight="1" x14ac:dyDescent="0.2">
      <c r="A35" s="72"/>
      <c r="B35" s="73"/>
      <c r="C35" s="122">
        <f>C32-C38</f>
        <v>-0.1</v>
      </c>
      <c r="D35" s="123"/>
      <c r="E35" s="122">
        <f>E32-E38</f>
        <v>-0.5</v>
      </c>
      <c r="F35" s="123"/>
      <c r="G35" s="122">
        <f>G32-G38</f>
        <v>-0.60000000000000009</v>
      </c>
      <c r="H35" s="123"/>
      <c r="I35" s="122">
        <f>I32-I38</f>
        <v>-0.69999999999999973</v>
      </c>
      <c r="J35" s="123"/>
      <c r="K35" s="122">
        <f>K32-K38</f>
        <v>-0.89999999999999991</v>
      </c>
      <c r="L35" s="123"/>
      <c r="M35" s="122">
        <f>M32-M38</f>
        <v>-4.5</v>
      </c>
      <c r="N35" s="123"/>
      <c r="O35" s="122">
        <f>O32-O38</f>
        <v>-18.599999999999998</v>
      </c>
      <c r="P35" s="123"/>
      <c r="Q35" s="122">
        <f>Q32-Q38</f>
        <v>21.899999999999991</v>
      </c>
      <c r="R35" s="123"/>
      <c r="S35" s="122">
        <f>S32-S38</f>
        <v>-422.1</v>
      </c>
      <c r="T35" s="123"/>
      <c r="U35" s="122">
        <f>U32-U38</f>
        <v>-1.2999999999999998</v>
      </c>
      <c r="V35" s="123"/>
    </row>
    <row r="36" spans="1:22" ht="28" customHeight="1" x14ac:dyDescent="0.2">
      <c r="A36" s="99" t="s">
        <v>157</v>
      </c>
      <c r="B36" s="69" t="s">
        <v>162</v>
      </c>
      <c r="C36" s="120">
        <v>0.1</v>
      </c>
      <c r="D36" s="107">
        <v>64.2</v>
      </c>
      <c r="E36" s="120">
        <v>0.5</v>
      </c>
      <c r="F36" s="107">
        <v>61</v>
      </c>
      <c r="G36" s="120">
        <v>1</v>
      </c>
      <c r="H36" s="107">
        <v>77.7</v>
      </c>
      <c r="I36" s="120">
        <v>1.7</v>
      </c>
      <c r="J36" s="107">
        <v>61.2</v>
      </c>
      <c r="K36" s="120">
        <v>1.3</v>
      </c>
      <c r="L36" s="107">
        <v>40.1</v>
      </c>
      <c r="M36" s="120">
        <v>3.7</v>
      </c>
      <c r="N36" s="107">
        <v>31.2</v>
      </c>
      <c r="O36" s="120">
        <v>16.3</v>
      </c>
      <c r="P36" s="107">
        <v>49</v>
      </c>
      <c r="Q36" s="120">
        <v>56</v>
      </c>
      <c r="R36" s="107">
        <v>59.1</v>
      </c>
      <c r="S36" s="120">
        <v>74.900000000000006</v>
      </c>
      <c r="T36" s="107">
        <v>11.8</v>
      </c>
      <c r="U36" s="120">
        <v>1.4</v>
      </c>
      <c r="V36" s="107">
        <v>42.4</v>
      </c>
    </row>
    <row r="37" spans="1:22" ht="28" customHeight="1" x14ac:dyDescent="0.2">
      <c r="A37" s="99"/>
      <c r="B37" s="71" t="s">
        <v>150</v>
      </c>
      <c r="C37" s="121">
        <v>0.1</v>
      </c>
      <c r="D37" s="106">
        <v>35.799999999999997</v>
      </c>
      <c r="E37" s="121">
        <v>0.3</v>
      </c>
      <c r="F37" s="106">
        <v>39</v>
      </c>
      <c r="G37" s="121">
        <v>0.3</v>
      </c>
      <c r="H37" s="106">
        <v>22.3</v>
      </c>
      <c r="I37" s="121">
        <v>1.1000000000000001</v>
      </c>
      <c r="J37" s="106">
        <v>38.799999999999997</v>
      </c>
      <c r="K37" s="121">
        <v>2</v>
      </c>
      <c r="L37" s="106">
        <v>59.9</v>
      </c>
      <c r="M37" s="121">
        <v>8.3000000000000007</v>
      </c>
      <c r="N37" s="106">
        <v>68.8</v>
      </c>
      <c r="O37" s="121">
        <v>17</v>
      </c>
      <c r="P37" s="106">
        <v>51</v>
      </c>
      <c r="Q37" s="121">
        <v>38.700000000000003</v>
      </c>
      <c r="R37" s="106">
        <v>40.9</v>
      </c>
      <c r="S37" s="121">
        <v>561.20000000000005</v>
      </c>
      <c r="T37" s="106">
        <v>88.2</v>
      </c>
      <c r="U37" s="121">
        <v>1.9</v>
      </c>
      <c r="V37" s="106">
        <v>57.6</v>
      </c>
    </row>
    <row r="38" spans="1:22" ht="28" customHeight="1" x14ac:dyDescent="0.2">
      <c r="A38" s="72"/>
      <c r="B38" s="73"/>
      <c r="C38" s="122">
        <v>0.2</v>
      </c>
      <c r="D38" s="123">
        <v>100</v>
      </c>
      <c r="E38" s="122">
        <v>0.9</v>
      </c>
      <c r="F38" s="123">
        <v>100</v>
      </c>
      <c r="G38" s="122">
        <v>1.3</v>
      </c>
      <c r="H38" s="123">
        <v>100</v>
      </c>
      <c r="I38" s="122">
        <v>2.9</v>
      </c>
      <c r="J38" s="123">
        <v>100</v>
      </c>
      <c r="K38" s="122">
        <v>3.3</v>
      </c>
      <c r="L38" s="123">
        <v>100</v>
      </c>
      <c r="M38" s="122">
        <v>12</v>
      </c>
      <c r="N38" s="123">
        <v>100</v>
      </c>
      <c r="O38" s="122">
        <v>33.299999999999997</v>
      </c>
      <c r="P38" s="123">
        <v>100</v>
      </c>
      <c r="Q38" s="122">
        <v>94.7</v>
      </c>
      <c r="R38" s="123">
        <v>100</v>
      </c>
      <c r="S38" s="122">
        <v>636</v>
      </c>
      <c r="T38" s="123">
        <v>100</v>
      </c>
      <c r="U38" s="122">
        <v>3.3</v>
      </c>
      <c r="V38" s="123">
        <v>100</v>
      </c>
    </row>
    <row r="39" spans="1:22" ht="27.25" customHeight="1" x14ac:dyDescent="0.2">
      <c r="A39" s="41"/>
      <c r="R39" s="43"/>
      <c r="S39" s="42" t="str">
        <f>P66</f>
        <v/>
      </c>
    </row>
    <row r="40" spans="1:22" ht="27.25" customHeight="1" x14ac:dyDescent="0.2">
      <c r="A40" s="41"/>
      <c r="M40" s="100"/>
    </row>
    <row r="41" spans="1:22" ht="27.25" customHeight="1" x14ac:dyDescent="0.2">
      <c r="C41" s="42"/>
      <c r="D41" s="42"/>
      <c r="E41" s="42"/>
      <c r="G41" s="74"/>
      <c r="H41" s="42"/>
      <c r="J41" s="74"/>
      <c r="L41" s="74"/>
      <c r="O41" s="67"/>
      <c r="S41" s="67" t="s">
        <v>126</v>
      </c>
    </row>
    <row r="42" spans="1:22" ht="28" customHeight="1" x14ac:dyDescent="0.2">
      <c r="A42" s="45"/>
      <c r="B42" s="75" t="s">
        <v>29</v>
      </c>
      <c r="C42" s="163" t="s">
        <v>151</v>
      </c>
      <c r="D42" s="180"/>
      <c r="E42" s="76"/>
      <c r="F42" s="163" t="s">
        <v>31</v>
      </c>
      <c r="G42" s="180"/>
      <c r="H42" s="76"/>
      <c r="I42" s="163" t="s">
        <v>156</v>
      </c>
      <c r="J42" s="180"/>
      <c r="K42" s="76"/>
      <c r="L42" s="163" t="s">
        <v>155</v>
      </c>
      <c r="M42" s="180"/>
      <c r="N42" s="76"/>
      <c r="O42" s="163" t="s">
        <v>152</v>
      </c>
      <c r="P42" s="180"/>
      <c r="Q42" s="76"/>
      <c r="R42" s="163" t="s">
        <v>154</v>
      </c>
      <c r="S42" s="164"/>
    </row>
    <row r="43" spans="1:22" ht="28" customHeight="1" x14ac:dyDescent="0.2">
      <c r="A43" s="46"/>
      <c r="B43" s="89"/>
      <c r="C43" s="165"/>
      <c r="D43" s="181"/>
      <c r="E43" s="78"/>
      <c r="F43" s="165"/>
      <c r="G43" s="181"/>
      <c r="H43" s="78"/>
      <c r="I43" s="165"/>
      <c r="J43" s="181"/>
      <c r="K43" s="78"/>
      <c r="L43" s="165"/>
      <c r="M43" s="181"/>
      <c r="N43" s="78"/>
      <c r="O43" s="165"/>
      <c r="P43" s="181"/>
      <c r="Q43" s="78"/>
      <c r="R43" s="165"/>
      <c r="S43" s="166"/>
    </row>
    <row r="44" spans="1:22" s="85" customFormat="1" ht="28" customHeight="1" x14ac:dyDescent="0.2">
      <c r="A44" s="91" t="s">
        <v>98</v>
      </c>
      <c r="B44" s="101"/>
      <c r="C44" s="77"/>
      <c r="D44" s="87"/>
      <c r="E44" s="79" t="s">
        <v>83</v>
      </c>
      <c r="F44" s="77"/>
      <c r="G44" s="87"/>
      <c r="H44" s="79" t="s">
        <v>83</v>
      </c>
      <c r="I44" s="77"/>
      <c r="J44" s="87"/>
      <c r="K44" s="79" t="s">
        <v>153</v>
      </c>
      <c r="L44" s="77"/>
      <c r="M44" s="87"/>
      <c r="N44" s="79" t="s">
        <v>153</v>
      </c>
      <c r="O44" s="77"/>
      <c r="P44" s="87"/>
      <c r="Q44" s="79" t="s">
        <v>153</v>
      </c>
      <c r="R44" s="77"/>
      <c r="S44" s="78"/>
    </row>
    <row r="45" spans="1:22" ht="28" customHeight="1" x14ac:dyDescent="0.2">
      <c r="A45" s="175" t="s">
        <v>3</v>
      </c>
      <c r="B45" s="69" t="s">
        <v>136</v>
      </c>
      <c r="C45" s="124">
        <f>'2-13-1'!V6</f>
        <v>0.22537467987998561</v>
      </c>
      <c r="D45" s="125">
        <f>'2-13-1'!W6</f>
        <v>6.6634145353392595</v>
      </c>
      <c r="E45" s="90">
        <f>C45-F45</f>
        <v>-1.7111036419945918</v>
      </c>
      <c r="F45" s="124">
        <v>1.9364783218745774</v>
      </c>
      <c r="G45" s="125">
        <v>25.469099047956103</v>
      </c>
      <c r="H45" s="90">
        <f>F45-I45</f>
        <v>-0.30440244510618797</v>
      </c>
      <c r="I45" s="124">
        <v>2.2408807669807653</v>
      </c>
      <c r="J45" s="125">
        <v>40.445737477340089</v>
      </c>
      <c r="K45" s="90">
        <f>I45-L45</f>
        <v>-2.2591192330192347</v>
      </c>
      <c r="L45" s="124">
        <v>4.5</v>
      </c>
      <c r="M45" s="125">
        <v>0.3</v>
      </c>
      <c r="N45" s="90">
        <f>L45-O45</f>
        <v>1.5</v>
      </c>
      <c r="O45" s="124">
        <v>3</v>
      </c>
      <c r="P45" s="125">
        <v>0.3</v>
      </c>
      <c r="Q45" s="90">
        <f>O45-R45</f>
        <v>-2.0999999999999996</v>
      </c>
      <c r="R45" s="126">
        <v>5.0999999999999996</v>
      </c>
      <c r="S45" s="80">
        <v>0.2</v>
      </c>
    </row>
    <row r="46" spans="1:22" ht="28" customHeight="1" x14ac:dyDescent="0.2">
      <c r="A46" s="173"/>
      <c r="B46" s="70" t="s">
        <v>137</v>
      </c>
      <c r="C46" s="127">
        <f>'2-13-1'!V7</f>
        <v>3.1568954563199521</v>
      </c>
      <c r="D46" s="128">
        <f>'2-13-1'!W7</f>
        <v>93.336585464660743</v>
      </c>
      <c r="E46" s="47">
        <f t="shared" ref="E46:E65" si="0">C46-F46</f>
        <v>-2.509872485948371</v>
      </c>
      <c r="F46" s="127">
        <v>5.666767942268323</v>
      </c>
      <c r="G46" s="128">
        <v>74.530900952043908</v>
      </c>
      <c r="H46" s="47">
        <f t="shared" ref="H46:H65" si="1">F46-I46</f>
        <v>2.3671865820935905</v>
      </c>
      <c r="I46" s="127">
        <v>3.2995813601747326</v>
      </c>
      <c r="J46" s="128">
        <v>59.554262522659911</v>
      </c>
      <c r="K46" s="47">
        <f t="shared" ref="K46:K65" si="2">I46-L46</f>
        <v>-6.6004186398252678</v>
      </c>
      <c r="L46" s="127">
        <v>9.9</v>
      </c>
      <c r="M46" s="128">
        <v>0.7</v>
      </c>
      <c r="N46" s="47">
        <f t="shared" ref="N46:N65" si="3">L46-O46</f>
        <v>2.1000000000000005</v>
      </c>
      <c r="O46" s="127">
        <v>7.8</v>
      </c>
      <c r="P46" s="128">
        <v>0.7</v>
      </c>
      <c r="Q46" s="47">
        <f t="shared" ref="Q46:Q65" si="4">O46-R46</f>
        <v>-11.8</v>
      </c>
      <c r="R46" s="129">
        <v>19.600000000000001</v>
      </c>
      <c r="S46" s="81">
        <v>0.8</v>
      </c>
    </row>
    <row r="47" spans="1:22" ht="28" customHeight="1" x14ac:dyDescent="0.2">
      <c r="A47" s="174"/>
      <c r="B47" s="71" t="s">
        <v>94</v>
      </c>
      <c r="C47" s="127">
        <f>'2-13-1'!V8</f>
        <v>3.3822701361999377</v>
      </c>
      <c r="D47" s="128">
        <f>'2-13-1'!W8</f>
        <v>100</v>
      </c>
      <c r="E47" s="48">
        <f t="shared" si="0"/>
        <v>-4.2209761279429623</v>
      </c>
      <c r="F47" s="127">
        <v>7.6032462641428999</v>
      </c>
      <c r="G47" s="128">
        <v>100</v>
      </c>
      <c r="H47" s="48">
        <f t="shared" si="1"/>
        <v>2.0627841369874016</v>
      </c>
      <c r="I47" s="127">
        <v>5.5404621271554984</v>
      </c>
      <c r="J47" s="128">
        <v>100</v>
      </c>
      <c r="K47" s="48">
        <f t="shared" si="2"/>
        <v>-8.9595378728445016</v>
      </c>
      <c r="L47" s="127">
        <v>14.5</v>
      </c>
      <c r="M47" s="128">
        <v>1</v>
      </c>
      <c r="N47" s="48">
        <f t="shared" si="3"/>
        <v>3.6999999999999993</v>
      </c>
      <c r="O47" s="127">
        <v>10.8</v>
      </c>
      <c r="P47" s="128">
        <v>1</v>
      </c>
      <c r="Q47" s="48">
        <f t="shared" si="4"/>
        <v>-13.899999999999999</v>
      </c>
      <c r="R47" s="130">
        <v>24.7</v>
      </c>
      <c r="S47" s="82">
        <v>1</v>
      </c>
    </row>
    <row r="48" spans="1:22" ht="28" customHeight="1" x14ac:dyDescent="0.2">
      <c r="A48" s="176" t="s">
        <v>56</v>
      </c>
      <c r="B48" s="69" t="s">
        <v>136</v>
      </c>
      <c r="C48" s="124">
        <f>'2-13-1'!V24</f>
        <v>9.1017942514210762E-2</v>
      </c>
      <c r="D48" s="125">
        <f>'2-13-1'!W24</f>
        <v>16.013706468294188</v>
      </c>
      <c r="E48" s="90">
        <f t="shared" si="0"/>
        <v>-0.26720190500288721</v>
      </c>
      <c r="F48" s="124">
        <v>0.35821984751709796</v>
      </c>
      <c r="G48" s="125">
        <v>41.586419299396532</v>
      </c>
      <c r="H48" s="90">
        <f t="shared" si="1"/>
        <v>-0.54085753701954076</v>
      </c>
      <c r="I48" s="124">
        <v>0.89907738453663877</v>
      </c>
      <c r="J48" s="125">
        <v>56.208771575372872</v>
      </c>
      <c r="K48" s="90">
        <f t="shared" si="2"/>
        <v>-2.7009226154633614</v>
      </c>
      <c r="L48" s="124">
        <v>3.6</v>
      </c>
      <c r="M48" s="125">
        <v>0.8</v>
      </c>
      <c r="N48" s="90">
        <f t="shared" si="3"/>
        <v>3.1</v>
      </c>
      <c r="O48" s="124">
        <v>0.5</v>
      </c>
      <c r="P48" s="125">
        <v>0.3</v>
      </c>
      <c r="Q48" s="90">
        <f t="shared" si="4"/>
        <v>-0.5</v>
      </c>
      <c r="R48" s="131">
        <v>1</v>
      </c>
      <c r="S48" s="83">
        <v>0.5</v>
      </c>
    </row>
    <row r="49" spans="1:19" ht="28" customHeight="1" x14ac:dyDescent="0.2">
      <c r="A49" s="177"/>
      <c r="B49" s="70" t="s">
        <v>137</v>
      </c>
      <c r="C49" s="127">
        <f>'2-13-1'!V25</f>
        <v>0.47735729712452468</v>
      </c>
      <c r="D49" s="128">
        <f>'2-13-1'!W25</f>
        <v>83.986293531705797</v>
      </c>
      <c r="E49" s="47">
        <f t="shared" si="0"/>
        <v>-2.580946558354813E-2</v>
      </c>
      <c r="F49" s="127">
        <v>0.50316676270807281</v>
      </c>
      <c r="G49" s="128">
        <v>58.41358070060349</v>
      </c>
      <c r="H49" s="47">
        <f t="shared" si="1"/>
        <v>-0.19728802422611524</v>
      </c>
      <c r="I49" s="127">
        <v>0.70045478693418806</v>
      </c>
      <c r="J49" s="128">
        <v>43.791228424627107</v>
      </c>
      <c r="K49" s="47">
        <f t="shared" si="2"/>
        <v>4.5478693418810057E-4</v>
      </c>
      <c r="L49" s="127">
        <v>0.7</v>
      </c>
      <c r="M49" s="128">
        <v>0.2</v>
      </c>
      <c r="N49" s="47">
        <f t="shared" si="3"/>
        <v>-0.5</v>
      </c>
      <c r="O49" s="127">
        <v>1.2</v>
      </c>
      <c r="P49" s="128">
        <v>0.7</v>
      </c>
      <c r="Q49" s="47">
        <f t="shared" si="4"/>
        <v>0.29999999999999993</v>
      </c>
      <c r="R49" s="129">
        <v>0.9</v>
      </c>
      <c r="S49" s="81">
        <v>0.5</v>
      </c>
    </row>
    <row r="50" spans="1:19" ht="28" customHeight="1" x14ac:dyDescent="0.2">
      <c r="A50" s="178"/>
      <c r="B50" s="71" t="s">
        <v>94</v>
      </c>
      <c r="C50" s="127">
        <f>'2-13-1'!V26</f>
        <v>0.56837523963873549</v>
      </c>
      <c r="D50" s="128">
        <f>'2-13-1'!W26</f>
        <v>99.999999999999986</v>
      </c>
      <c r="E50" s="48">
        <f t="shared" si="0"/>
        <v>-0.29301137058643512</v>
      </c>
      <c r="F50" s="127">
        <v>0.8613866102251706</v>
      </c>
      <c r="G50" s="128">
        <v>100</v>
      </c>
      <c r="H50" s="48">
        <f t="shared" si="1"/>
        <v>-0.73814556124565667</v>
      </c>
      <c r="I50" s="127">
        <v>1.5995321714708273</v>
      </c>
      <c r="J50" s="128">
        <v>100</v>
      </c>
      <c r="K50" s="48">
        <f t="shared" si="2"/>
        <v>-2.7004678285291726</v>
      </c>
      <c r="L50" s="127">
        <v>4.3</v>
      </c>
      <c r="M50" s="128">
        <v>1</v>
      </c>
      <c r="N50" s="48">
        <f t="shared" si="3"/>
        <v>2.5999999999999996</v>
      </c>
      <c r="O50" s="127">
        <v>1.7</v>
      </c>
      <c r="P50" s="128">
        <v>1</v>
      </c>
      <c r="Q50" s="48">
        <f t="shared" si="4"/>
        <v>-0.10000000000000009</v>
      </c>
      <c r="R50" s="130">
        <v>1.8</v>
      </c>
      <c r="S50" s="82">
        <v>1</v>
      </c>
    </row>
    <row r="51" spans="1:19" ht="28" customHeight="1" x14ac:dyDescent="0.2">
      <c r="A51" s="176" t="s">
        <v>60</v>
      </c>
      <c r="B51" s="69" t="s">
        <v>136</v>
      </c>
      <c r="C51" s="124">
        <f>'2-13-1'!V27</f>
        <v>3.274511094650923</v>
      </c>
      <c r="D51" s="125">
        <f>'2-13-1'!W27</f>
        <v>66.485721499402487</v>
      </c>
      <c r="E51" s="90">
        <f t="shared" si="0"/>
        <v>3.1320870509375882</v>
      </c>
      <c r="F51" s="124">
        <v>0.14242404371333486</v>
      </c>
      <c r="G51" s="125">
        <v>6.4894329105676682</v>
      </c>
      <c r="H51" s="90">
        <f t="shared" si="1"/>
        <v>-0.43988118043538615</v>
      </c>
      <c r="I51" s="124">
        <v>0.58230522414872099</v>
      </c>
      <c r="J51" s="125">
        <v>35.544652865896488</v>
      </c>
      <c r="K51" s="90">
        <f t="shared" si="2"/>
        <v>-1.7694775851278988E-2</v>
      </c>
      <c r="L51" s="124">
        <v>0.6</v>
      </c>
      <c r="M51" s="125">
        <v>0.3</v>
      </c>
      <c r="N51" s="90">
        <f t="shared" si="3"/>
        <v>-9.9999999999999978E-2</v>
      </c>
      <c r="O51" s="124">
        <v>0.7</v>
      </c>
      <c r="P51" s="125">
        <v>0.3</v>
      </c>
      <c r="Q51" s="90">
        <f t="shared" si="4"/>
        <v>-0.5</v>
      </c>
      <c r="R51" s="131">
        <v>1.2</v>
      </c>
      <c r="S51" s="83">
        <v>0.3</v>
      </c>
    </row>
    <row r="52" spans="1:19" ht="28" customHeight="1" x14ac:dyDescent="0.2">
      <c r="A52" s="177"/>
      <c r="B52" s="70" t="s">
        <v>137</v>
      </c>
      <c r="C52" s="127">
        <f>'2-13-1'!V28</f>
        <v>1.6506232361547553</v>
      </c>
      <c r="D52" s="128">
        <f>'2-13-1'!W28</f>
        <v>33.514278500597527</v>
      </c>
      <c r="E52" s="47">
        <f t="shared" si="0"/>
        <v>-0.40165980280172953</v>
      </c>
      <c r="F52" s="127">
        <v>2.0522830389564848</v>
      </c>
      <c r="G52" s="128">
        <v>93.510567089432328</v>
      </c>
      <c r="H52" s="47">
        <f t="shared" si="1"/>
        <v>0.99635247460094711</v>
      </c>
      <c r="I52" s="127">
        <v>1.0559305643555377</v>
      </c>
      <c r="J52" s="128">
        <v>64.455347134103505</v>
      </c>
      <c r="K52" s="47">
        <f t="shared" si="2"/>
        <v>-0.34406943564446224</v>
      </c>
      <c r="L52" s="127">
        <v>1.4</v>
      </c>
      <c r="M52" s="128">
        <v>0.7</v>
      </c>
      <c r="N52" s="47">
        <f t="shared" si="3"/>
        <v>-0.30000000000000004</v>
      </c>
      <c r="O52" s="127">
        <v>1.7</v>
      </c>
      <c r="P52" s="128">
        <v>0.7</v>
      </c>
      <c r="Q52" s="47">
        <f t="shared" si="4"/>
        <v>-0.7</v>
      </c>
      <c r="R52" s="129">
        <v>2.4</v>
      </c>
      <c r="S52" s="81">
        <v>0.7</v>
      </c>
    </row>
    <row r="53" spans="1:19" ht="28" customHeight="1" x14ac:dyDescent="0.2">
      <c r="A53" s="178"/>
      <c r="B53" s="71" t="s">
        <v>94</v>
      </c>
      <c r="C53" s="127">
        <f>'2-13-1'!V29</f>
        <v>4.9251343308056779</v>
      </c>
      <c r="D53" s="128">
        <f>'2-13-1'!W29</f>
        <v>100.00000000000001</v>
      </c>
      <c r="E53" s="48">
        <f t="shared" si="0"/>
        <v>2.7304272481358578</v>
      </c>
      <c r="F53" s="127">
        <v>2.1947070826698201</v>
      </c>
      <c r="G53" s="128">
        <v>100</v>
      </c>
      <c r="H53" s="48">
        <f t="shared" si="1"/>
        <v>0.55647129416556118</v>
      </c>
      <c r="I53" s="127">
        <v>1.6382357885042589</v>
      </c>
      <c r="J53" s="128">
        <v>100</v>
      </c>
      <c r="K53" s="48">
        <f t="shared" si="2"/>
        <v>-0.26176421149574103</v>
      </c>
      <c r="L53" s="127">
        <v>1.9</v>
      </c>
      <c r="M53" s="128">
        <v>1</v>
      </c>
      <c r="N53" s="48">
        <f t="shared" si="3"/>
        <v>-0.39999999999999991</v>
      </c>
      <c r="O53" s="127">
        <v>2.2999999999999998</v>
      </c>
      <c r="P53" s="128">
        <v>1</v>
      </c>
      <c r="Q53" s="48">
        <f t="shared" si="4"/>
        <v>-1.3000000000000003</v>
      </c>
      <c r="R53" s="130">
        <v>3.6</v>
      </c>
      <c r="S53" s="82">
        <v>1</v>
      </c>
    </row>
    <row r="54" spans="1:19" ht="28" customHeight="1" x14ac:dyDescent="0.2">
      <c r="A54" s="175" t="s">
        <v>89</v>
      </c>
      <c r="B54" s="69" t="s">
        <v>136</v>
      </c>
      <c r="C54" s="124">
        <f>'2-13-1'!V30</f>
        <v>1.6596958264449182E-3</v>
      </c>
      <c r="D54" s="125">
        <f>'2-13-1'!W30</f>
        <v>14.394771108330989</v>
      </c>
      <c r="E54" s="90">
        <f t="shared" si="0"/>
        <v>-0.1213052719817124</v>
      </c>
      <c r="F54" s="124">
        <v>0.12296496780815731</v>
      </c>
      <c r="G54" s="125">
        <v>45.636366699046029</v>
      </c>
      <c r="H54" s="90">
        <f t="shared" si="1"/>
        <v>-4.1193236252018942E-2</v>
      </c>
      <c r="I54" s="124">
        <v>0.16415820406017625</v>
      </c>
      <c r="J54" s="125">
        <v>74.224414044136054</v>
      </c>
      <c r="K54" s="90">
        <f t="shared" si="2"/>
        <v>-3.5841795939823756E-2</v>
      </c>
      <c r="L54" s="124">
        <v>0.2</v>
      </c>
      <c r="M54" s="125">
        <v>0.4</v>
      </c>
      <c r="N54" s="90">
        <f t="shared" si="3"/>
        <v>0</v>
      </c>
      <c r="O54" s="124">
        <v>0.2</v>
      </c>
      <c r="P54" s="125">
        <v>0.7</v>
      </c>
      <c r="Q54" s="90">
        <f t="shared" si="4"/>
        <v>0</v>
      </c>
      <c r="R54" s="131">
        <v>0.2</v>
      </c>
      <c r="S54" s="83">
        <v>0.6</v>
      </c>
    </row>
    <row r="55" spans="1:19" ht="28" customHeight="1" x14ac:dyDescent="0.2">
      <c r="A55" s="173"/>
      <c r="B55" s="70" t="s">
        <v>137</v>
      </c>
      <c r="C55" s="127">
        <f>'2-13-1'!V31</f>
        <v>9.8701563258019997E-3</v>
      </c>
      <c r="D55" s="128">
        <f>'2-13-1'!W31</f>
        <v>85.605228891669</v>
      </c>
      <c r="E55" s="47">
        <f t="shared" si="0"/>
        <v>-0.13661000636703596</v>
      </c>
      <c r="F55" s="127">
        <v>0.14648016269283795</v>
      </c>
      <c r="G55" s="128">
        <v>54.363633300953971</v>
      </c>
      <c r="H55" s="47">
        <f t="shared" si="1"/>
        <v>8.9473664849725493E-2</v>
      </c>
      <c r="I55" s="127">
        <v>5.7006497843112458E-2</v>
      </c>
      <c r="J55" s="128">
        <v>25.775585955863953</v>
      </c>
      <c r="K55" s="47">
        <f t="shared" si="2"/>
        <v>-0.24299350215688753</v>
      </c>
      <c r="L55" s="127">
        <v>0.3</v>
      </c>
      <c r="M55" s="128">
        <v>0.6</v>
      </c>
      <c r="N55" s="47">
        <f t="shared" si="3"/>
        <v>0.19999999999999998</v>
      </c>
      <c r="O55" s="127">
        <v>0.1</v>
      </c>
      <c r="P55" s="128">
        <v>0.3</v>
      </c>
      <c r="Q55" s="47">
        <f t="shared" si="4"/>
        <v>-0.1</v>
      </c>
      <c r="R55" s="129">
        <v>0.2</v>
      </c>
      <c r="S55" s="81">
        <v>0.4</v>
      </c>
    </row>
    <row r="56" spans="1:19" ht="28" customHeight="1" x14ac:dyDescent="0.2">
      <c r="A56" s="174"/>
      <c r="B56" s="71" t="s">
        <v>94</v>
      </c>
      <c r="C56" s="127">
        <f>'2-13-1'!V32</f>
        <v>1.1529852152246918E-2</v>
      </c>
      <c r="D56" s="128">
        <f>'2-13-1'!W32</f>
        <v>99.999999999999986</v>
      </c>
      <c r="E56" s="48">
        <f t="shared" si="0"/>
        <v>-0.25791527834874833</v>
      </c>
      <c r="F56" s="127">
        <v>0.26944513050099528</v>
      </c>
      <c r="G56" s="128">
        <v>100</v>
      </c>
      <c r="H56" s="48">
        <f t="shared" si="1"/>
        <v>4.8280428597706565E-2</v>
      </c>
      <c r="I56" s="127">
        <v>0.22116470190328871</v>
      </c>
      <c r="J56" s="128">
        <v>100</v>
      </c>
      <c r="K56" s="48">
        <f t="shared" si="2"/>
        <v>-0.17883529809671131</v>
      </c>
      <c r="L56" s="127">
        <v>0.4</v>
      </c>
      <c r="M56" s="128">
        <v>1</v>
      </c>
      <c r="N56" s="48">
        <f t="shared" si="3"/>
        <v>0.10000000000000003</v>
      </c>
      <c r="O56" s="127">
        <v>0.3</v>
      </c>
      <c r="P56" s="128">
        <v>1</v>
      </c>
      <c r="Q56" s="48">
        <f t="shared" si="4"/>
        <v>-0.10000000000000003</v>
      </c>
      <c r="R56" s="130">
        <v>0.4</v>
      </c>
      <c r="S56" s="82">
        <v>1</v>
      </c>
    </row>
    <row r="57" spans="1:19" ht="28" customHeight="1" x14ac:dyDescent="0.2">
      <c r="A57" s="176" t="s">
        <v>62</v>
      </c>
      <c r="B57" s="69" t="s">
        <v>136</v>
      </c>
      <c r="C57" s="124">
        <f>'2-13-1'!V87</f>
        <v>5.451711818304443E-2</v>
      </c>
      <c r="D57" s="125">
        <f>'2-13-1'!W87</f>
        <v>20.101993253905277</v>
      </c>
      <c r="E57" s="90">
        <f t="shared" si="0"/>
        <v>-0.33069348266463061</v>
      </c>
      <c r="F57" s="124">
        <v>0.38521060084767506</v>
      </c>
      <c r="G57" s="125">
        <v>20.510230696784451</v>
      </c>
      <c r="H57" s="90">
        <f t="shared" si="1"/>
        <v>5.1023628234775242E-2</v>
      </c>
      <c r="I57" s="124">
        <v>0.33418697261289981</v>
      </c>
      <c r="J57" s="125">
        <v>33.992660689173597</v>
      </c>
      <c r="K57" s="90">
        <f t="shared" si="2"/>
        <v>-0.46581302738710023</v>
      </c>
      <c r="L57" s="124">
        <v>0.8</v>
      </c>
      <c r="M57" s="125">
        <v>0.3</v>
      </c>
      <c r="N57" s="90">
        <f t="shared" si="3"/>
        <v>0.10000000000000009</v>
      </c>
      <c r="O57" s="124">
        <v>0.7</v>
      </c>
      <c r="P57" s="125">
        <v>0.6</v>
      </c>
      <c r="Q57" s="90">
        <f t="shared" si="4"/>
        <v>-1.2</v>
      </c>
      <c r="R57" s="131">
        <v>1.9</v>
      </c>
      <c r="S57" s="83">
        <v>0.6</v>
      </c>
    </row>
    <row r="58" spans="1:19" ht="28" customHeight="1" x14ac:dyDescent="0.2">
      <c r="A58" s="177"/>
      <c r="B58" s="70" t="s">
        <v>137</v>
      </c>
      <c r="C58" s="127">
        <f>'2-13-1'!V88</f>
        <v>0.21668543120818681</v>
      </c>
      <c r="D58" s="128">
        <f>'2-13-1'!W88</f>
        <v>79.898006746094723</v>
      </c>
      <c r="E58" s="47">
        <f t="shared" si="0"/>
        <v>-1.2762427687332856</v>
      </c>
      <c r="F58" s="127">
        <v>1.4929281999414723</v>
      </c>
      <c r="G58" s="128">
        <v>79.489769303215553</v>
      </c>
      <c r="H58" s="47">
        <f t="shared" si="1"/>
        <v>0.84400009465952597</v>
      </c>
      <c r="I58" s="127">
        <v>0.64892810528194633</v>
      </c>
      <c r="J58" s="128">
        <v>66.007339310826396</v>
      </c>
      <c r="K58" s="47">
        <f t="shared" si="2"/>
        <v>-0.95107189471805376</v>
      </c>
      <c r="L58" s="127">
        <v>1.6</v>
      </c>
      <c r="M58" s="128">
        <v>0.7</v>
      </c>
      <c r="N58" s="47">
        <f t="shared" si="3"/>
        <v>1.1000000000000001</v>
      </c>
      <c r="O58" s="127">
        <v>0.5</v>
      </c>
      <c r="P58" s="128">
        <v>0.4</v>
      </c>
      <c r="Q58" s="47">
        <f t="shared" si="4"/>
        <v>-0.7</v>
      </c>
      <c r="R58" s="129">
        <v>1.2</v>
      </c>
      <c r="S58" s="81">
        <v>0.4</v>
      </c>
    </row>
    <row r="59" spans="1:19" ht="28" customHeight="1" x14ac:dyDescent="0.2">
      <c r="A59" s="178"/>
      <c r="B59" s="71" t="s">
        <v>94</v>
      </c>
      <c r="C59" s="127">
        <f>'2-13-1'!V89</f>
        <v>0.27120254939123123</v>
      </c>
      <c r="D59" s="128">
        <f>'2-13-1'!W89</f>
        <v>100</v>
      </c>
      <c r="E59" s="48">
        <f t="shared" si="0"/>
        <v>-1.606936251397916</v>
      </c>
      <c r="F59" s="127">
        <v>1.8781388007891473</v>
      </c>
      <c r="G59" s="128">
        <v>100</v>
      </c>
      <c r="H59" s="48">
        <f t="shared" si="1"/>
        <v>0.8950237228943011</v>
      </c>
      <c r="I59" s="127">
        <v>0.9831150778948462</v>
      </c>
      <c r="J59" s="128">
        <v>100</v>
      </c>
      <c r="K59" s="48">
        <f t="shared" si="2"/>
        <v>-1.4168849221051536</v>
      </c>
      <c r="L59" s="127">
        <v>2.4</v>
      </c>
      <c r="M59" s="128">
        <v>1</v>
      </c>
      <c r="N59" s="48">
        <f t="shared" si="3"/>
        <v>1.0999999999999999</v>
      </c>
      <c r="O59" s="127">
        <v>1.3</v>
      </c>
      <c r="P59" s="128">
        <v>1</v>
      </c>
      <c r="Q59" s="48">
        <f t="shared" si="4"/>
        <v>-1.8</v>
      </c>
      <c r="R59" s="130">
        <v>3.1</v>
      </c>
      <c r="S59" s="82">
        <v>1</v>
      </c>
    </row>
    <row r="60" spans="1:19" ht="28" customHeight="1" x14ac:dyDescent="0.2">
      <c r="A60" s="176" t="s">
        <v>75</v>
      </c>
      <c r="B60" s="86" t="s">
        <v>136</v>
      </c>
      <c r="C60" s="124">
        <f>'2-13-1'!V111</f>
        <v>0.15534231632577722</v>
      </c>
      <c r="D60" s="125">
        <f>'2-13-1'!W111</f>
        <v>17.843709410534231</v>
      </c>
      <c r="E60" s="90">
        <f t="shared" si="0"/>
        <v>-1.8316202559302386E-2</v>
      </c>
      <c r="F60" s="124">
        <v>0.1736585188850796</v>
      </c>
      <c r="G60" s="125">
        <v>4.3580058743603631</v>
      </c>
      <c r="H60" s="90">
        <f t="shared" si="1"/>
        <v>-5.8129041396016212E-2</v>
      </c>
      <c r="I60" s="124">
        <v>0.23178756028109582</v>
      </c>
      <c r="J60" s="125">
        <v>18.686003754004023</v>
      </c>
      <c r="K60" s="90">
        <f t="shared" si="2"/>
        <v>-0.36821243971890416</v>
      </c>
      <c r="L60" s="124">
        <v>0.6</v>
      </c>
      <c r="M60" s="125">
        <v>0.5</v>
      </c>
      <c r="N60" s="90">
        <f t="shared" si="3"/>
        <v>-0.4</v>
      </c>
      <c r="O60" s="124">
        <v>1</v>
      </c>
      <c r="P60" s="125">
        <v>0.4</v>
      </c>
      <c r="Q60" s="90">
        <f t="shared" si="4"/>
        <v>-0.5</v>
      </c>
      <c r="R60" s="131">
        <v>1.5</v>
      </c>
      <c r="S60" s="83">
        <v>0.5</v>
      </c>
    </row>
    <row r="61" spans="1:19" ht="28" customHeight="1" x14ac:dyDescent="0.2">
      <c r="A61" s="177"/>
      <c r="B61" s="70" t="s">
        <v>137</v>
      </c>
      <c r="C61" s="127">
        <f>'2-13-1'!V112</f>
        <v>0.71522956282659889</v>
      </c>
      <c r="D61" s="128">
        <f>'2-13-1'!W112</f>
        <v>82.156290589465769</v>
      </c>
      <c r="E61" s="47">
        <f t="shared" si="0"/>
        <v>-3.0959279991195108</v>
      </c>
      <c r="F61" s="127">
        <v>3.8111575619461098</v>
      </c>
      <c r="G61" s="128">
        <v>95.641994125639641</v>
      </c>
      <c r="H61" s="47">
        <f t="shared" si="1"/>
        <v>2.8025110340587895</v>
      </c>
      <c r="I61" s="127">
        <v>1.0086465278873205</v>
      </c>
      <c r="J61" s="128">
        <v>81.313996245995995</v>
      </c>
      <c r="K61" s="47">
        <f t="shared" si="2"/>
        <v>0.3086465278873205</v>
      </c>
      <c r="L61" s="127">
        <v>0.7</v>
      </c>
      <c r="M61" s="128">
        <v>0.5</v>
      </c>
      <c r="N61" s="47">
        <f t="shared" si="3"/>
        <v>-0.60000000000000009</v>
      </c>
      <c r="O61" s="127">
        <v>1.3</v>
      </c>
      <c r="P61" s="128">
        <v>0.6</v>
      </c>
      <c r="Q61" s="47">
        <f t="shared" si="4"/>
        <v>-0.30000000000000004</v>
      </c>
      <c r="R61" s="129">
        <v>1.6</v>
      </c>
      <c r="S61" s="81">
        <v>0.5</v>
      </c>
    </row>
    <row r="62" spans="1:19" ht="28" customHeight="1" thickBot="1" x14ac:dyDescent="0.25">
      <c r="A62" s="179"/>
      <c r="B62" s="102" t="s">
        <v>94</v>
      </c>
      <c r="C62" s="132">
        <f>'2-13-1'!V113</f>
        <v>0.8705718791523761</v>
      </c>
      <c r="D62" s="133">
        <f>'2-13-1'!W113</f>
        <v>100</v>
      </c>
      <c r="E62" s="103">
        <f t="shared" si="0"/>
        <v>-3.1142442016788126</v>
      </c>
      <c r="F62" s="132">
        <v>3.9848160808311888</v>
      </c>
      <c r="G62" s="133">
        <v>100</v>
      </c>
      <c r="H62" s="103">
        <f t="shared" si="1"/>
        <v>2.7443819926627726</v>
      </c>
      <c r="I62" s="132">
        <v>1.2404340881684162</v>
      </c>
      <c r="J62" s="133">
        <v>100</v>
      </c>
      <c r="K62" s="103">
        <f t="shared" si="2"/>
        <v>-5.9565911831583884E-2</v>
      </c>
      <c r="L62" s="132">
        <v>1.3</v>
      </c>
      <c r="M62" s="133">
        <v>1</v>
      </c>
      <c r="N62" s="103">
        <f t="shared" si="3"/>
        <v>-0.90000000000000013</v>
      </c>
      <c r="O62" s="132">
        <v>2.2000000000000002</v>
      </c>
      <c r="P62" s="133">
        <v>1</v>
      </c>
      <c r="Q62" s="103">
        <f t="shared" si="4"/>
        <v>-0.89999999999999991</v>
      </c>
      <c r="R62" s="134">
        <v>3.1</v>
      </c>
      <c r="S62" s="135">
        <v>1</v>
      </c>
    </row>
    <row r="63" spans="1:19" ht="28" customHeight="1" thickTop="1" x14ac:dyDescent="0.2">
      <c r="A63" s="173" t="s">
        <v>79</v>
      </c>
      <c r="B63" s="69" t="s">
        <v>136</v>
      </c>
      <c r="C63" s="136">
        <f>'2-13-1'!V114</f>
        <v>0.11742811558452197</v>
      </c>
      <c r="D63" s="125">
        <f>'2-13-1'!W114</f>
        <v>20.579134544511689</v>
      </c>
      <c r="E63" s="90">
        <f t="shared" si="0"/>
        <v>-0.19336598050911813</v>
      </c>
      <c r="F63" s="136">
        <v>0.31079409609364012</v>
      </c>
      <c r="G63" s="125">
        <v>13.856390356187291</v>
      </c>
      <c r="H63" s="90">
        <f t="shared" si="1"/>
        <v>-0.19651507148389219</v>
      </c>
      <c r="I63" s="136">
        <v>0.50730916757753231</v>
      </c>
      <c r="J63" s="125">
        <v>38.213849693001855</v>
      </c>
      <c r="K63" s="90">
        <f t="shared" si="2"/>
        <v>-0.89269083242246761</v>
      </c>
      <c r="L63" s="136">
        <v>1.4</v>
      </c>
      <c r="M63" s="125">
        <v>0.5</v>
      </c>
      <c r="N63" s="90">
        <f t="shared" si="3"/>
        <v>0.7</v>
      </c>
      <c r="O63" s="136">
        <v>0.7</v>
      </c>
      <c r="P63" s="125">
        <v>0.4</v>
      </c>
      <c r="Q63" s="90">
        <f t="shared" si="4"/>
        <v>-0.7</v>
      </c>
      <c r="R63" s="131">
        <v>1.4</v>
      </c>
      <c r="S63" s="80">
        <v>0.4</v>
      </c>
    </row>
    <row r="64" spans="1:19" ht="28" customHeight="1" x14ac:dyDescent="0.2">
      <c r="A64" s="173"/>
      <c r="B64" s="70" t="s">
        <v>137</v>
      </c>
      <c r="C64" s="127">
        <f>'2-13-1'!V115</f>
        <v>0.45318925090642814</v>
      </c>
      <c r="D64" s="128">
        <f>'2-13-1'!W115</f>
        <v>79.420865455488325</v>
      </c>
      <c r="E64" s="47">
        <f t="shared" si="0"/>
        <v>-1.4789824478749394</v>
      </c>
      <c r="F64" s="127">
        <v>1.9321716987813675</v>
      </c>
      <c r="G64" s="128">
        <v>86.143609643812724</v>
      </c>
      <c r="H64" s="47">
        <f t="shared" si="1"/>
        <v>1.1119277104923855</v>
      </c>
      <c r="I64" s="127">
        <v>0.82024398828898193</v>
      </c>
      <c r="J64" s="128">
        <v>61.786150306998159</v>
      </c>
      <c r="K64" s="47">
        <f t="shared" si="2"/>
        <v>-0.47975601171101812</v>
      </c>
      <c r="L64" s="127">
        <v>1.3</v>
      </c>
      <c r="M64" s="128">
        <v>0.5</v>
      </c>
      <c r="N64" s="47">
        <f t="shared" si="3"/>
        <v>0.10000000000000009</v>
      </c>
      <c r="O64" s="127">
        <v>1.2</v>
      </c>
      <c r="P64" s="128">
        <v>0.6</v>
      </c>
      <c r="Q64" s="47">
        <f t="shared" si="4"/>
        <v>-0.7</v>
      </c>
      <c r="R64" s="129">
        <v>1.9</v>
      </c>
      <c r="S64" s="81">
        <v>0.6</v>
      </c>
    </row>
    <row r="65" spans="1:19" ht="28" customHeight="1" x14ac:dyDescent="0.2">
      <c r="A65" s="174"/>
      <c r="B65" s="71" t="s">
        <v>94</v>
      </c>
      <c r="C65" s="137">
        <f>'2-13-1'!V116</f>
        <v>0.57061736649095007</v>
      </c>
      <c r="D65" s="138">
        <f>'2-13-1'!W116</f>
        <v>100.00000000000001</v>
      </c>
      <c r="E65" s="48">
        <f t="shared" si="0"/>
        <v>-1.6723484283840571</v>
      </c>
      <c r="F65" s="137">
        <v>2.242965794875007</v>
      </c>
      <c r="G65" s="138">
        <v>100</v>
      </c>
      <c r="H65" s="48">
        <f t="shared" si="1"/>
        <v>0.9154126390084929</v>
      </c>
      <c r="I65" s="137">
        <v>1.3275531558665141</v>
      </c>
      <c r="J65" s="138">
        <v>100</v>
      </c>
      <c r="K65" s="48">
        <f t="shared" si="2"/>
        <v>-1.3724468441334861</v>
      </c>
      <c r="L65" s="137">
        <v>2.7</v>
      </c>
      <c r="M65" s="138">
        <v>1</v>
      </c>
      <c r="N65" s="48">
        <f t="shared" si="3"/>
        <v>0.70000000000000018</v>
      </c>
      <c r="O65" s="137">
        <v>2</v>
      </c>
      <c r="P65" s="138">
        <v>1</v>
      </c>
      <c r="Q65" s="48">
        <f t="shared" si="4"/>
        <v>-1.2999999999999998</v>
      </c>
      <c r="R65" s="130">
        <v>3.3</v>
      </c>
      <c r="S65" s="82">
        <v>1</v>
      </c>
    </row>
    <row r="66" spans="1:19" ht="21.75" customHeight="1" x14ac:dyDescent="0.2">
      <c r="C66" s="42"/>
      <c r="D66" s="42"/>
      <c r="E66" s="42"/>
      <c r="F66" s="88"/>
      <c r="G66" s="74"/>
      <c r="I66" s="88"/>
      <c r="J66" s="74"/>
      <c r="K66" s="74"/>
      <c r="L66" s="74"/>
      <c r="M66" s="88"/>
      <c r="N66" s="74"/>
      <c r="O66" s="74"/>
      <c r="P66" s="42" t="str">
        <f>SUBSTITUTE('2-13-1'!P119,"3．","（注）")</f>
        <v/>
      </c>
    </row>
  </sheetData>
  <mergeCells count="24">
    <mergeCell ref="U4:V5"/>
    <mergeCell ref="E5:F5"/>
    <mergeCell ref="G5:H5"/>
    <mergeCell ref="I5:J5"/>
    <mergeCell ref="K5:L5"/>
    <mergeCell ref="M5:N5"/>
    <mergeCell ref="O5:P5"/>
    <mergeCell ref="Q5:R5"/>
    <mergeCell ref="S5:T5"/>
    <mergeCell ref="R42:S43"/>
    <mergeCell ref="C4:D5"/>
    <mergeCell ref="E4:T4"/>
    <mergeCell ref="A63:A65"/>
    <mergeCell ref="A45:A47"/>
    <mergeCell ref="A48:A50"/>
    <mergeCell ref="A51:A53"/>
    <mergeCell ref="A54:A56"/>
    <mergeCell ref="A57:A59"/>
    <mergeCell ref="A60:A62"/>
    <mergeCell ref="C42:D43"/>
    <mergeCell ref="F42:G43"/>
    <mergeCell ref="I42:J43"/>
    <mergeCell ref="L42:M43"/>
    <mergeCell ref="O42:P43"/>
  </mergeCells>
  <phoneticPr fontId="4"/>
  <pageMargins left="0.59055118110236227" right="0.59055118110236227" top="0.98425196850393704" bottom="0.98425196850393704" header="0.51181102362204722" footer="0.51181102362204722"/>
  <pageSetup paperSize="9" scale="4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48">
    <pageSetUpPr fitToPage="1"/>
  </sheetPr>
  <dimension ref="A1:L46"/>
  <sheetViews>
    <sheetView zoomScale="85" zoomScaleNormal="85" workbookViewId="0"/>
  </sheetViews>
  <sheetFormatPr defaultColWidth="8.90625" defaultRowHeight="13" x14ac:dyDescent="0.2"/>
  <cols>
    <col min="1" max="1" width="10.08984375" style="2" customWidth="1"/>
    <col min="2" max="2" width="23.90625" style="2" customWidth="1"/>
    <col min="3" max="3" width="10" style="2" customWidth="1"/>
    <col min="4" max="4" width="10.6328125" style="2" customWidth="1"/>
    <col min="5" max="7" width="10.90625" style="2" customWidth="1"/>
    <col min="8" max="8" width="10.6328125" style="2" customWidth="1"/>
    <col min="9" max="12" width="10" style="2" customWidth="1"/>
    <col min="13" max="16384" width="8.90625" style="2"/>
  </cols>
  <sheetData>
    <row r="1" spans="1:12" ht="17.25" customHeight="1" x14ac:dyDescent="0.2">
      <c r="A1" s="1" t="s">
        <v>138</v>
      </c>
    </row>
    <row r="2" spans="1:12" ht="16.5" x14ac:dyDescent="0.2">
      <c r="A2" s="1"/>
    </row>
    <row r="3" spans="1:12" ht="17.25" customHeight="1" x14ac:dyDescent="0.2">
      <c r="L3" s="3" t="s">
        <v>81</v>
      </c>
    </row>
    <row r="4" spans="1:12" ht="15.75" customHeight="1" x14ac:dyDescent="0.2">
      <c r="A4" s="4"/>
      <c r="B4" s="5" t="s">
        <v>0</v>
      </c>
      <c r="C4" s="189" t="s">
        <v>45</v>
      </c>
      <c r="D4" s="191" t="s">
        <v>46</v>
      </c>
      <c r="E4" s="192"/>
      <c r="F4" s="192"/>
      <c r="G4" s="192"/>
      <c r="H4" s="192"/>
      <c r="I4" s="192"/>
      <c r="J4" s="192"/>
      <c r="K4" s="193"/>
      <c r="L4" s="189" t="s">
        <v>28</v>
      </c>
    </row>
    <row r="5" spans="1:12" s="9" customFormat="1" ht="34.5" customHeight="1" x14ac:dyDescent="0.2">
      <c r="A5" s="6" t="s">
        <v>1</v>
      </c>
      <c r="B5" s="7"/>
      <c r="C5" s="190"/>
      <c r="D5" s="104" t="s">
        <v>51</v>
      </c>
      <c r="E5" s="8" t="s">
        <v>2</v>
      </c>
      <c r="F5" s="8" t="s">
        <v>139</v>
      </c>
      <c r="G5" s="8" t="s">
        <v>140</v>
      </c>
      <c r="H5" s="8" t="s">
        <v>84</v>
      </c>
      <c r="I5" s="28" t="s">
        <v>47</v>
      </c>
      <c r="J5" s="28" t="s">
        <v>43</v>
      </c>
      <c r="K5" s="8" t="s">
        <v>44</v>
      </c>
      <c r="L5" s="190"/>
    </row>
    <row r="6" spans="1:12" ht="25" customHeight="1" x14ac:dyDescent="0.2">
      <c r="A6" s="10" t="s">
        <v>3</v>
      </c>
      <c r="B6" s="11" t="s">
        <v>4</v>
      </c>
      <c r="C6" s="22">
        <v>1.7045454545454544</v>
      </c>
      <c r="D6" s="22">
        <v>0</v>
      </c>
      <c r="E6" s="22">
        <v>0</v>
      </c>
      <c r="F6" s="22">
        <v>3.8946876460507866E-2</v>
      </c>
      <c r="G6" s="22">
        <v>8.9790007241129607E-2</v>
      </c>
      <c r="H6" s="22">
        <v>0.7293384983226141</v>
      </c>
      <c r="I6" s="22">
        <v>0.20158257363781326</v>
      </c>
      <c r="J6" s="22">
        <v>2.5971215236446275E-2</v>
      </c>
      <c r="K6" s="22">
        <v>0.12520857887037851</v>
      </c>
      <c r="L6" s="22">
        <v>0.20705932952212563</v>
      </c>
    </row>
    <row r="7" spans="1:12" ht="25" customHeight="1" x14ac:dyDescent="0.2">
      <c r="A7" s="4" t="s">
        <v>5</v>
      </c>
      <c r="B7" s="12" t="s">
        <v>6</v>
      </c>
      <c r="C7" s="23">
        <v>0</v>
      </c>
      <c r="D7" s="23">
        <v>0.54196572432986678</v>
      </c>
      <c r="E7" s="23">
        <v>0.10960405535004795</v>
      </c>
      <c r="F7" s="23">
        <v>7.753741180119407E-3</v>
      </c>
      <c r="G7" s="23">
        <v>4.0615551243287154E-2</v>
      </c>
      <c r="H7" s="23">
        <v>2.7272373086063818E-2</v>
      </c>
      <c r="I7" s="23">
        <v>0.23131215278464246</v>
      </c>
      <c r="J7" s="23">
        <v>0</v>
      </c>
      <c r="K7" s="23">
        <v>0.17463149473960476</v>
      </c>
      <c r="L7" s="23">
        <v>0.13917433477571603</v>
      </c>
    </row>
    <row r="8" spans="1:12" ht="25" customHeight="1" x14ac:dyDescent="0.2">
      <c r="A8" s="13"/>
      <c r="B8" s="14" t="s">
        <v>7</v>
      </c>
      <c r="C8" s="24">
        <v>0</v>
      </c>
      <c r="D8" s="24">
        <v>3.7864445285876562E-2</v>
      </c>
      <c r="E8" s="24">
        <v>0</v>
      </c>
      <c r="F8" s="24">
        <v>2.8258166610150334E-2</v>
      </c>
      <c r="G8" s="24">
        <v>8.5954959601168991E-3</v>
      </c>
      <c r="H8" s="24">
        <v>2.0883366398663464E-2</v>
      </c>
      <c r="I8" s="24">
        <v>0.15531095955162399</v>
      </c>
      <c r="J8" s="24" t="s">
        <v>163</v>
      </c>
      <c r="K8" s="24">
        <v>0</v>
      </c>
      <c r="L8" s="24">
        <v>2.2837751784363022E-2</v>
      </c>
    </row>
    <row r="9" spans="1:12" ht="25" customHeight="1" x14ac:dyDescent="0.2">
      <c r="A9" s="13"/>
      <c r="B9" s="14" t="s">
        <v>8</v>
      </c>
      <c r="C9" s="24" t="s">
        <v>163</v>
      </c>
      <c r="D9" s="24" t="s">
        <v>163</v>
      </c>
      <c r="E9" s="24">
        <v>0</v>
      </c>
      <c r="F9" s="24">
        <v>0</v>
      </c>
      <c r="G9" s="24">
        <v>4.3421623968736431E-2</v>
      </c>
      <c r="H9" s="24">
        <v>0</v>
      </c>
      <c r="I9" s="24" t="s">
        <v>163</v>
      </c>
      <c r="J9" s="24" t="s">
        <v>163</v>
      </c>
      <c r="K9" s="24" t="s">
        <v>163</v>
      </c>
      <c r="L9" s="24">
        <v>7.8158923143725571E-3</v>
      </c>
    </row>
    <row r="10" spans="1:12" ht="25" customHeight="1" x14ac:dyDescent="0.2">
      <c r="A10" s="13"/>
      <c r="B10" s="14" t="s">
        <v>9</v>
      </c>
      <c r="C10" s="24">
        <v>0</v>
      </c>
      <c r="D10" s="24">
        <v>0</v>
      </c>
      <c r="E10" s="24">
        <v>0</v>
      </c>
      <c r="F10" s="24">
        <v>2.1188685242080729E-2</v>
      </c>
      <c r="G10" s="24">
        <v>2.8115159694107061E-2</v>
      </c>
      <c r="H10" s="24">
        <v>7.0368024769544721E-2</v>
      </c>
      <c r="I10" s="24" t="s">
        <v>163</v>
      </c>
      <c r="J10" s="24" t="s">
        <v>163</v>
      </c>
      <c r="K10" s="24" t="s">
        <v>163</v>
      </c>
      <c r="L10" s="24">
        <v>9.306973829914144E-3</v>
      </c>
    </row>
    <row r="11" spans="1:12" ht="25" customHeight="1" x14ac:dyDescent="0.2">
      <c r="A11" s="13"/>
      <c r="B11" s="15" t="s">
        <v>10</v>
      </c>
      <c r="C11" s="25">
        <v>0</v>
      </c>
      <c r="D11" s="25">
        <v>5.9136605558840927E-2</v>
      </c>
      <c r="E11" s="25">
        <v>8.5106382978723402E-2</v>
      </c>
      <c r="F11" s="25">
        <v>6.2201948994401818E-2</v>
      </c>
      <c r="G11" s="25">
        <v>3.2468628664678407</v>
      </c>
      <c r="H11" s="25">
        <v>0</v>
      </c>
      <c r="I11" s="25">
        <v>0</v>
      </c>
      <c r="J11" s="25" t="s">
        <v>163</v>
      </c>
      <c r="K11" s="25" t="s">
        <v>163</v>
      </c>
      <c r="L11" s="25">
        <v>0.35036570877152617</v>
      </c>
    </row>
    <row r="12" spans="1:12" ht="25" customHeight="1" x14ac:dyDescent="0.2">
      <c r="A12" s="156" t="s">
        <v>48</v>
      </c>
      <c r="B12" s="157"/>
      <c r="C12" s="29">
        <v>0</v>
      </c>
      <c r="D12" s="29">
        <v>0.33871808233454925</v>
      </c>
      <c r="E12" s="29">
        <v>7.032898335547394E-2</v>
      </c>
      <c r="F12" s="29">
        <v>2.3480792711561942E-2</v>
      </c>
      <c r="G12" s="29">
        <v>0.57186753158074433</v>
      </c>
      <c r="H12" s="29">
        <v>2.9978115975338001E-2</v>
      </c>
      <c r="I12" s="29">
        <v>0.21922326582329396</v>
      </c>
      <c r="J12" s="29">
        <v>0</v>
      </c>
      <c r="K12" s="29">
        <v>0.16235099252293911</v>
      </c>
      <c r="L12" s="29">
        <v>0.160396627648031</v>
      </c>
    </row>
    <row r="13" spans="1:12" ht="25" customHeight="1" x14ac:dyDescent="0.2">
      <c r="A13" s="4" t="s">
        <v>11</v>
      </c>
      <c r="B13" s="12" t="s">
        <v>141</v>
      </c>
      <c r="C13" s="23">
        <v>0</v>
      </c>
      <c r="D13" s="23">
        <v>1.9425444596443229</v>
      </c>
      <c r="E13" s="23">
        <v>0.18066847335140018</v>
      </c>
      <c r="F13" s="23">
        <v>2.2707203229468904E-2</v>
      </c>
      <c r="G13" s="23">
        <v>3.0665440049064706E-2</v>
      </c>
      <c r="H13" s="23">
        <v>3.9023097255866356E-2</v>
      </c>
      <c r="I13" s="23">
        <v>3.4385506682597461E-2</v>
      </c>
      <c r="J13" s="23">
        <v>2.8591391151059114E-2</v>
      </c>
      <c r="K13" s="23">
        <v>3.5346305427425194E-2</v>
      </c>
      <c r="L13" s="23">
        <v>0.5492135469858217</v>
      </c>
    </row>
    <row r="14" spans="1:12" ht="25" customHeight="1" x14ac:dyDescent="0.2">
      <c r="A14" s="13"/>
      <c r="B14" s="15" t="s">
        <v>142</v>
      </c>
      <c r="C14" s="25">
        <v>0</v>
      </c>
      <c r="D14" s="25">
        <v>0</v>
      </c>
      <c r="E14" s="25">
        <v>0</v>
      </c>
      <c r="F14" s="25">
        <v>0</v>
      </c>
      <c r="G14" s="25">
        <v>1.8310546875E-2</v>
      </c>
      <c r="H14" s="25">
        <v>0</v>
      </c>
      <c r="I14" s="25">
        <v>3.9553156234967128E-2</v>
      </c>
      <c r="J14" s="25">
        <v>5.4824561403508769E-2</v>
      </c>
      <c r="K14" s="25">
        <v>0</v>
      </c>
      <c r="L14" s="25">
        <v>4.5399631033272905E-4</v>
      </c>
    </row>
    <row r="15" spans="1:12" ht="25" customHeight="1" x14ac:dyDescent="0.2">
      <c r="A15" s="156" t="s">
        <v>143</v>
      </c>
      <c r="B15" s="157"/>
      <c r="C15" s="29">
        <v>0</v>
      </c>
      <c r="D15" s="29">
        <v>1.0567048667956542</v>
      </c>
      <c r="E15" s="29">
        <v>6.85048809727693E-2</v>
      </c>
      <c r="F15" s="29">
        <v>1.5118935626931862E-2</v>
      </c>
      <c r="G15" s="29">
        <v>2.6239258303631947E-2</v>
      </c>
      <c r="H15" s="29">
        <v>3.0814670108607178E-2</v>
      </c>
      <c r="I15" s="29">
        <v>3.5652773444975444E-2</v>
      </c>
      <c r="J15" s="29">
        <v>2.8771350504626921E-2</v>
      </c>
      <c r="K15" s="29">
        <v>2.5877322085323999E-2</v>
      </c>
      <c r="L15" s="29">
        <v>0.29910195787847937</v>
      </c>
    </row>
    <row r="16" spans="1:12" ht="25" customHeight="1" x14ac:dyDescent="0.2">
      <c r="A16" s="16" t="s">
        <v>12</v>
      </c>
      <c r="B16" s="12" t="s">
        <v>13</v>
      </c>
      <c r="C16" s="23">
        <v>0</v>
      </c>
      <c r="D16" s="23">
        <v>0</v>
      </c>
      <c r="E16" s="23">
        <v>1.8301610541727673E-2</v>
      </c>
      <c r="F16" s="23">
        <v>2.3265282382364916E-2</v>
      </c>
      <c r="G16" s="23">
        <v>3.4236804564907276E-2</v>
      </c>
      <c r="H16" s="23">
        <v>1.7648512230418977E-2</v>
      </c>
      <c r="I16" s="23">
        <v>1.006711409395973</v>
      </c>
      <c r="J16" s="23" t="s">
        <v>163</v>
      </c>
      <c r="K16" s="23" t="s">
        <v>163</v>
      </c>
      <c r="L16" s="23">
        <v>8.8871100188699006E-3</v>
      </c>
    </row>
    <row r="17" spans="1:12" ht="25" customHeight="1" x14ac:dyDescent="0.2">
      <c r="A17" s="17"/>
      <c r="B17" s="14" t="s">
        <v>144</v>
      </c>
      <c r="C17" s="24">
        <v>0.20080321285140559</v>
      </c>
      <c r="D17" s="24">
        <v>0.55335143036124446</v>
      </c>
      <c r="E17" s="24">
        <v>6.5690074229783875E-3</v>
      </c>
      <c r="F17" s="24">
        <v>3.4643716723798408E-2</v>
      </c>
      <c r="G17" s="24">
        <v>3.2572847816940594E-2</v>
      </c>
      <c r="H17" s="24">
        <v>4.9776427908546354E-2</v>
      </c>
      <c r="I17" s="24">
        <v>6.8334967888892401E-2</v>
      </c>
      <c r="J17" s="24">
        <v>0</v>
      </c>
      <c r="K17" s="24">
        <v>0</v>
      </c>
      <c r="L17" s="24">
        <v>0.27066652020865006</v>
      </c>
    </row>
    <row r="18" spans="1:12" ht="25" customHeight="1" x14ac:dyDescent="0.2">
      <c r="A18" s="17"/>
      <c r="B18" s="14" t="s">
        <v>14</v>
      </c>
      <c r="C18" s="24">
        <v>0.33003300330033003</v>
      </c>
      <c r="D18" s="24">
        <v>0.26954177897574128</v>
      </c>
      <c r="E18" s="24">
        <v>0.49035632559660014</v>
      </c>
      <c r="F18" s="24">
        <v>5.0392450294719483E-2</v>
      </c>
      <c r="G18" s="24">
        <v>0.13055555555555554</v>
      </c>
      <c r="H18" s="24">
        <v>6.8512347793590986E-2</v>
      </c>
      <c r="I18" s="24">
        <v>0.12827090815802974</v>
      </c>
      <c r="J18" s="24">
        <v>0</v>
      </c>
      <c r="K18" s="24">
        <v>0</v>
      </c>
      <c r="L18" s="24">
        <v>0.21243849980015928</v>
      </c>
    </row>
    <row r="19" spans="1:12" ht="25" customHeight="1" x14ac:dyDescent="0.2">
      <c r="A19" s="17"/>
      <c r="B19" s="18" t="s">
        <v>15</v>
      </c>
      <c r="C19" s="26">
        <v>0</v>
      </c>
      <c r="D19" s="26">
        <v>0.17106549364613879</v>
      </c>
      <c r="E19" s="26">
        <v>0.24630541871921183</v>
      </c>
      <c r="F19" s="26">
        <v>1.0719262514738986E-2</v>
      </c>
      <c r="G19" s="26">
        <v>5.4585152838427943E-2</v>
      </c>
      <c r="H19" s="26">
        <v>1.33422281521014E-2</v>
      </c>
      <c r="I19" s="26" t="s">
        <v>163</v>
      </c>
      <c r="J19" s="26" t="s">
        <v>163</v>
      </c>
      <c r="K19" s="26" t="s">
        <v>163</v>
      </c>
      <c r="L19" s="26">
        <v>8.3092522817575093E-2</v>
      </c>
    </row>
    <row r="20" spans="1:12" ht="25" customHeight="1" x14ac:dyDescent="0.2">
      <c r="A20" s="17"/>
      <c r="B20" s="15" t="s">
        <v>16</v>
      </c>
      <c r="C20" s="25">
        <v>0</v>
      </c>
      <c r="D20" s="25">
        <v>0</v>
      </c>
      <c r="E20" s="25">
        <v>0</v>
      </c>
      <c r="F20" s="25">
        <v>7.5497338718810161E-2</v>
      </c>
      <c r="G20" s="25">
        <v>3.4181356511548411E-2</v>
      </c>
      <c r="H20" s="25">
        <v>6.8670434736675293E-2</v>
      </c>
      <c r="I20" s="25">
        <v>0.53763440860215062</v>
      </c>
      <c r="J20" s="25" t="s">
        <v>163</v>
      </c>
      <c r="K20" s="25" t="s">
        <v>163</v>
      </c>
      <c r="L20" s="25">
        <v>1.9088163175080244E-2</v>
      </c>
    </row>
    <row r="21" spans="1:12" ht="25" customHeight="1" x14ac:dyDescent="0.2">
      <c r="A21" s="17"/>
      <c r="B21" s="19" t="s">
        <v>17</v>
      </c>
      <c r="C21" s="22">
        <v>0.14760147601476015</v>
      </c>
      <c r="D21" s="22">
        <v>0.25051737283520314</v>
      </c>
      <c r="E21" s="22">
        <v>7.9816768461965573E-2</v>
      </c>
      <c r="F21" s="22">
        <v>4.2699483226767102E-2</v>
      </c>
      <c r="G21" s="22">
        <v>5.6718995191489624E-2</v>
      </c>
      <c r="H21" s="22">
        <v>5.3408500853052446E-2</v>
      </c>
      <c r="I21" s="22">
        <v>0.10594508223769909</v>
      </c>
      <c r="J21" s="22">
        <v>0</v>
      </c>
      <c r="K21" s="22">
        <v>0</v>
      </c>
      <c r="L21" s="22">
        <v>0.14635298891004786</v>
      </c>
    </row>
    <row r="22" spans="1:12" ht="25" customHeight="1" x14ac:dyDescent="0.2">
      <c r="A22" s="13"/>
      <c r="B22" s="12" t="s">
        <v>18</v>
      </c>
      <c r="C22" s="49">
        <v>0</v>
      </c>
      <c r="D22" s="23">
        <v>0</v>
      </c>
      <c r="E22" s="23">
        <v>0</v>
      </c>
      <c r="F22" s="23">
        <v>2.0443626699376469E-2</v>
      </c>
      <c r="G22" s="23">
        <v>0</v>
      </c>
      <c r="H22" s="23">
        <v>0</v>
      </c>
      <c r="I22" s="23" t="s">
        <v>163</v>
      </c>
      <c r="J22" s="23" t="s">
        <v>163</v>
      </c>
      <c r="K22" s="23" t="s">
        <v>163</v>
      </c>
      <c r="L22" s="23">
        <v>3.1909364424952693E-3</v>
      </c>
    </row>
    <row r="23" spans="1:12" ht="25" customHeight="1" x14ac:dyDescent="0.2">
      <c r="A23" s="13"/>
      <c r="B23" s="14" t="s">
        <v>19</v>
      </c>
      <c r="C23" s="24" t="s">
        <v>163</v>
      </c>
      <c r="D23" s="24">
        <v>0</v>
      </c>
      <c r="E23" s="24">
        <v>7.9808459696727854E-2</v>
      </c>
      <c r="F23" s="24">
        <v>7.5131480090157785E-2</v>
      </c>
      <c r="G23" s="24">
        <v>0.48270313757039418</v>
      </c>
      <c r="H23" s="24">
        <v>0.5806845965770171</v>
      </c>
      <c r="I23" s="24" t="s">
        <v>163</v>
      </c>
      <c r="J23" s="24" t="s">
        <v>163</v>
      </c>
      <c r="K23" s="24" t="s">
        <v>163</v>
      </c>
      <c r="L23" s="24">
        <v>5.9810092724339667E-2</v>
      </c>
    </row>
    <row r="24" spans="1:12" ht="25" customHeight="1" x14ac:dyDescent="0.2">
      <c r="A24" s="13"/>
      <c r="B24" s="14" t="s">
        <v>20</v>
      </c>
      <c r="C24" s="24">
        <v>0</v>
      </c>
      <c r="D24" s="24">
        <v>8.4961767204757857E-2</v>
      </c>
      <c r="E24" s="24">
        <v>0.43994720633523976</v>
      </c>
      <c r="F24" s="24">
        <v>4.5636631002484662E-2</v>
      </c>
      <c r="G24" s="24">
        <v>5.0900299039256858E-2</v>
      </c>
      <c r="H24" s="24">
        <v>0.20654044750430289</v>
      </c>
      <c r="I24" s="24" t="s">
        <v>163</v>
      </c>
      <c r="J24" s="24" t="s">
        <v>163</v>
      </c>
      <c r="K24" s="24" t="s">
        <v>163</v>
      </c>
      <c r="L24" s="24">
        <v>0.13939996884159619</v>
      </c>
    </row>
    <row r="25" spans="1:12" ht="25" customHeight="1" x14ac:dyDescent="0.2">
      <c r="A25" s="13"/>
      <c r="B25" s="14" t="s">
        <v>145</v>
      </c>
      <c r="C25" s="24">
        <v>0</v>
      </c>
      <c r="D25" s="24">
        <v>0</v>
      </c>
      <c r="E25" s="24">
        <v>0</v>
      </c>
      <c r="F25" s="24">
        <v>5.9714224781403279E-2</v>
      </c>
      <c r="G25" s="24">
        <v>0.13427491545653472</v>
      </c>
      <c r="H25" s="24">
        <v>4.7961630695443645E-2</v>
      </c>
      <c r="I25" s="24">
        <v>5.2438384897745147E-2</v>
      </c>
      <c r="J25" s="24" t="s">
        <v>163</v>
      </c>
      <c r="K25" s="24" t="s">
        <v>163</v>
      </c>
      <c r="L25" s="24">
        <v>2.499006550407612E-2</v>
      </c>
    </row>
    <row r="26" spans="1:12" ht="25" customHeight="1" x14ac:dyDescent="0.2">
      <c r="A26" s="13"/>
      <c r="B26" s="14" t="s">
        <v>21</v>
      </c>
      <c r="C26" s="24">
        <v>0.20790020790020791</v>
      </c>
      <c r="D26" s="24">
        <v>0.10992462311557789</v>
      </c>
      <c r="E26" s="24">
        <v>2.1454623471358077E-2</v>
      </c>
      <c r="F26" s="24">
        <v>9.0947250594655096E-2</v>
      </c>
      <c r="G26" s="24">
        <v>1.4363688595231256E-2</v>
      </c>
      <c r="H26" s="24">
        <v>2.4154589371980676E-2</v>
      </c>
      <c r="I26" s="24">
        <v>9.7794197544279038E-2</v>
      </c>
      <c r="J26" s="24" t="s">
        <v>163</v>
      </c>
      <c r="K26" s="24" t="s">
        <v>163</v>
      </c>
      <c r="L26" s="24">
        <v>0.10595725760670148</v>
      </c>
    </row>
    <row r="27" spans="1:12" ht="25" customHeight="1" x14ac:dyDescent="0.2">
      <c r="A27" s="13"/>
      <c r="B27" s="14" t="s">
        <v>35</v>
      </c>
      <c r="C27" s="24" t="s">
        <v>163</v>
      </c>
      <c r="D27" s="24">
        <v>0</v>
      </c>
      <c r="E27" s="24">
        <v>0</v>
      </c>
      <c r="F27" s="24">
        <v>2.2497187851518559E-2</v>
      </c>
      <c r="G27" s="24">
        <v>0.36264732547597461</v>
      </c>
      <c r="H27" s="24">
        <v>1.743679163034002E-2</v>
      </c>
      <c r="I27" s="24" t="s">
        <v>163</v>
      </c>
      <c r="J27" s="24" t="s">
        <v>163</v>
      </c>
      <c r="K27" s="24" t="s">
        <v>163</v>
      </c>
      <c r="L27" s="24">
        <v>1.5668831852966393E-2</v>
      </c>
    </row>
    <row r="28" spans="1:12" ht="25" customHeight="1" x14ac:dyDescent="0.2">
      <c r="A28" s="13"/>
      <c r="B28" s="14" t="s">
        <v>36</v>
      </c>
      <c r="C28" s="24">
        <v>0</v>
      </c>
      <c r="D28" s="24">
        <v>4.5578851412944391E-2</v>
      </c>
      <c r="E28" s="24">
        <v>0</v>
      </c>
      <c r="F28" s="24">
        <v>0.1336379704272104</v>
      </c>
      <c r="G28" s="24">
        <v>9.2668301989642959E-2</v>
      </c>
      <c r="H28" s="24">
        <v>5.7199754252907652E-2</v>
      </c>
      <c r="I28" s="24">
        <v>2.716981132075472E-2</v>
      </c>
      <c r="J28" s="24">
        <v>0.7492507492507493</v>
      </c>
      <c r="K28" s="24" t="s">
        <v>163</v>
      </c>
      <c r="L28" s="24">
        <v>3.5574511122357488E-2</v>
      </c>
    </row>
    <row r="29" spans="1:12" ht="25" customHeight="1" x14ac:dyDescent="0.2">
      <c r="A29" s="13"/>
      <c r="B29" s="14" t="s">
        <v>37</v>
      </c>
      <c r="C29" s="24">
        <v>0</v>
      </c>
      <c r="D29" s="24">
        <v>0</v>
      </c>
      <c r="E29" s="24">
        <v>3.1645569620253167E-2</v>
      </c>
      <c r="F29" s="24">
        <v>6.1934844543540195E-2</v>
      </c>
      <c r="G29" s="24">
        <v>0.172090904489548</v>
      </c>
      <c r="H29" s="24">
        <v>5.8763038049067129E-2</v>
      </c>
      <c r="I29" s="24">
        <v>5.7937427578215531E-3</v>
      </c>
      <c r="J29" s="24" t="s">
        <v>163</v>
      </c>
      <c r="K29" s="24" t="s">
        <v>163</v>
      </c>
      <c r="L29" s="24">
        <v>2.4609764545238839E-2</v>
      </c>
    </row>
    <row r="30" spans="1:12" ht="25" customHeight="1" x14ac:dyDescent="0.2">
      <c r="A30" s="13"/>
      <c r="B30" s="14" t="s">
        <v>38</v>
      </c>
      <c r="C30" s="24">
        <v>0</v>
      </c>
      <c r="D30" s="24">
        <v>2.295623451692816</v>
      </c>
      <c r="E30" s="24">
        <v>0.15625</v>
      </c>
      <c r="F30" s="24">
        <v>6.7005756403618319E-2</v>
      </c>
      <c r="G30" s="24">
        <v>0.20186727226848347</v>
      </c>
      <c r="H30" s="24">
        <v>0.17639764570270886</v>
      </c>
      <c r="I30" s="24">
        <v>1.6692942594825188E-2</v>
      </c>
      <c r="J30" s="24">
        <v>4.2994021783637704E-2</v>
      </c>
      <c r="K30" s="24">
        <v>0</v>
      </c>
      <c r="L30" s="24">
        <v>0.77067811651385065</v>
      </c>
    </row>
    <row r="31" spans="1:12" ht="25" customHeight="1" x14ac:dyDescent="0.2">
      <c r="A31" s="13"/>
      <c r="B31" s="15" t="s">
        <v>22</v>
      </c>
      <c r="C31" s="50">
        <v>0</v>
      </c>
      <c r="D31" s="25">
        <v>0</v>
      </c>
      <c r="E31" s="25">
        <v>0</v>
      </c>
      <c r="F31" s="25">
        <v>7.863990413421211E-2</v>
      </c>
      <c r="G31" s="25">
        <v>0.16979649763045185</v>
      </c>
      <c r="H31" s="25">
        <v>0.17763041032624785</v>
      </c>
      <c r="I31" s="25">
        <v>0</v>
      </c>
      <c r="J31" s="25" t="s">
        <v>163</v>
      </c>
      <c r="K31" s="25" t="s">
        <v>163</v>
      </c>
      <c r="L31" s="25">
        <v>2.3855022151744197E-2</v>
      </c>
    </row>
    <row r="32" spans="1:12" ht="25" customHeight="1" x14ac:dyDescent="0.2">
      <c r="A32" s="13"/>
      <c r="B32" s="19" t="s">
        <v>49</v>
      </c>
      <c r="C32" s="22">
        <v>0.11574074074074073</v>
      </c>
      <c r="D32" s="22">
        <v>0.50847457627118642</v>
      </c>
      <c r="E32" s="22">
        <v>5.8456142509922163E-2</v>
      </c>
      <c r="F32" s="22">
        <v>7.1340047282308708E-2</v>
      </c>
      <c r="G32" s="22">
        <v>0.14557083924948155</v>
      </c>
      <c r="H32" s="22">
        <v>0.12030678229485187</v>
      </c>
      <c r="I32" s="22">
        <v>2.0745868569463175E-2</v>
      </c>
      <c r="J32" s="22">
        <v>9.6503178928247058E-2</v>
      </c>
      <c r="K32" s="22">
        <v>0</v>
      </c>
      <c r="L32" s="22">
        <v>0.23050032045482977</v>
      </c>
    </row>
    <row r="33" spans="1:12" ht="25" customHeight="1" x14ac:dyDescent="0.2">
      <c r="A33" s="156" t="s">
        <v>86</v>
      </c>
      <c r="B33" s="157"/>
      <c r="C33" s="29">
        <v>0.12667848999239928</v>
      </c>
      <c r="D33" s="29">
        <v>0.38392090177585331</v>
      </c>
      <c r="E33" s="29">
        <v>6.8494267682121371E-2</v>
      </c>
      <c r="F33" s="29">
        <v>5.7377705425529071E-2</v>
      </c>
      <c r="G33" s="29">
        <v>0.10865694776088139</v>
      </c>
      <c r="H33" s="29">
        <v>8.0149434167258518E-2</v>
      </c>
      <c r="I33" s="29">
        <v>6.2096094408541719E-2</v>
      </c>
      <c r="J33" s="29">
        <v>4.4370204102938876E-2</v>
      </c>
      <c r="K33" s="29">
        <v>0</v>
      </c>
      <c r="L33" s="29">
        <v>0.19097820449952366</v>
      </c>
    </row>
    <row r="34" spans="1:12" ht="25" customHeight="1" x14ac:dyDescent="0.2">
      <c r="A34" s="13" t="s">
        <v>23</v>
      </c>
      <c r="B34" s="20" t="s">
        <v>24</v>
      </c>
      <c r="C34" s="27">
        <v>0</v>
      </c>
      <c r="D34" s="27">
        <v>0.15885623510722796</v>
      </c>
      <c r="E34" s="27">
        <v>2.2361359570661897E-2</v>
      </c>
      <c r="F34" s="27">
        <v>0.1781299018956212</v>
      </c>
      <c r="G34" s="27">
        <v>3.6895830771122864E-2</v>
      </c>
      <c r="H34" s="27">
        <v>0.10157003167607767</v>
      </c>
      <c r="I34" s="27">
        <v>4.6989219178009051E-2</v>
      </c>
      <c r="J34" s="27">
        <v>7.2772055530676227E-2</v>
      </c>
      <c r="K34" s="27">
        <v>0.44974530997639456</v>
      </c>
      <c r="L34" s="27">
        <v>0.11111728882366703</v>
      </c>
    </row>
    <row r="35" spans="1:12" ht="25" customHeight="1" x14ac:dyDescent="0.2">
      <c r="A35" s="13"/>
      <c r="B35" s="14" t="s">
        <v>25</v>
      </c>
      <c r="C35" s="24">
        <v>0</v>
      </c>
      <c r="D35" s="24">
        <v>7.6350448558885273E-2</v>
      </c>
      <c r="E35" s="24">
        <v>1.7789672544080604</v>
      </c>
      <c r="F35" s="24">
        <v>5.1778388497231848E-2</v>
      </c>
      <c r="G35" s="24">
        <v>6.8373581611870821E-2</v>
      </c>
      <c r="H35" s="24">
        <v>0.10182128721814389</v>
      </c>
      <c r="I35" s="24">
        <v>0.42777125660760851</v>
      </c>
      <c r="J35" s="24">
        <v>3.092572149503233</v>
      </c>
      <c r="K35" s="24">
        <v>1.1799837004918172E-2</v>
      </c>
      <c r="L35" s="24">
        <v>0.38781222116348835</v>
      </c>
    </row>
    <row r="36" spans="1:12" ht="25" customHeight="1" x14ac:dyDescent="0.2">
      <c r="A36" s="13"/>
      <c r="B36" s="14" t="s">
        <v>39</v>
      </c>
      <c r="C36" s="24">
        <v>0</v>
      </c>
      <c r="D36" s="24">
        <v>0</v>
      </c>
      <c r="E36" s="24">
        <v>2.9197080291970805E-2</v>
      </c>
      <c r="F36" s="24">
        <v>1.1096462315974511</v>
      </c>
      <c r="G36" s="24">
        <v>0.12159814707585408</v>
      </c>
      <c r="H36" s="24">
        <v>0.10533610533610532</v>
      </c>
      <c r="I36" s="24">
        <v>5.8471997859330244E-2</v>
      </c>
      <c r="J36" s="24">
        <v>0</v>
      </c>
      <c r="K36" s="24">
        <v>0</v>
      </c>
      <c r="L36" s="24">
        <v>0.48409183885932</v>
      </c>
    </row>
    <row r="37" spans="1:12" ht="25" customHeight="1" x14ac:dyDescent="0.2">
      <c r="A37" s="13"/>
      <c r="B37" s="14" t="s">
        <v>40</v>
      </c>
      <c r="C37" s="51">
        <v>0.27548209366391185</v>
      </c>
      <c r="D37" s="24">
        <v>6.5746219592373437E-2</v>
      </c>
      <c r="E37" s="24">
        <v>0</v>
      </c>
      <c r="F37" s="24">
        <v>2.0904466587694237E-2</v>
      </c>
      <c r="G37" s="24">
        <v>1.9385748705308927E-2</v>
      </c>
      <c r="H37" s="24">
        <v>0.11217049915872125</v>
      </c>
      <c r="I37" s="24" t="s">
        <v>163</v>
      </c>
      <c r="J37" s="24">
        <v>0</v>
      </c>
      <c r="K37" s="24" t="s">
        <v>163</v>
      </c>
      <c r="L37" s="24">
        <v>8.0026241178075441E-2</v>
      </c>
    </row>
    <row r="38" spans="1:12" ht="25" customHeight="1" x14ac:dyDescent="0.2">
      <c r="A38" s="13"/>
      <c r="B38" s="14" t="s">
        <v>41</v>
      </c>
      <c r="C38" s="24">
        <v>0</v>
      </c>
      <c r="D38" s="24">
        <v>0</v>
      </c>
      <c r="E38" s="24">
        <v>0</v>
      </c>
      <c r="F38" s="24">
        <v>3.5610229847847195E-2</v>
      </c>
      <c r="G38" s="24">
        <v>4.4780444116639888E-2</v>
      </c>
      <c r="H38" s="24">
        <v>5.666072587540822E-2</v>
      </c>
      <c r="I38" s="24">
        <v>7.4898504802455692</v>
      </c>
      <c r="J38" s="24">
        <v>3.794490399939288E-3</v>
      </c>
      <c r="K38" s="24">
        <v>0</v>
      </c>
      <c r="L38" s="24">
        <v>4.0416439530873857E-2</v>
      </c>
    </row>
    <row r="39" spans="1:12" ht="25" customHeight="1" x14ac:dyDescent="0.2">
      <c r="A39" s="13"/>
      <c r="B39" s="14" t="s">
        <v>42</v>
      </c>
      <c r="C39" s="24">
        <v>0</v>
      </c>
      <c r="D39" s="24">
        <v>0.44809559372666169</v>
      </c>
      <c r="E39" s="24">
        <v>0</v>
      </c>
      <c r="F39" s="24">
        <v>0.18577494692144375</v>
      </c>
      <c r="G39" s="24">
        <v>4.0144520272982737E-2</v>
      </c>
      <c r="H39" s="24">
        <v>0</v>
      </c>
      <c r="I39" s="24" t="s">
        <v>163</v>
      </c>
      <c r="J39" s="24" t="s">
        <v>163</v>
      </c>
      <c r="K39" s="24" t="s">
        <v>163</v>
      </c>
      <c r="L39" s="24">
        <v>0.21137860558600816</v>
      </c>
    </row>
    <row r="40" spans="1:12" ht="25" customHeight="1" x14ac:dyDescent="0.2">
      <c r="A40" s="13"/>
      <c r="B40" s="15" t="s">
        <v>26</v>
      </c>
      <c r="C40" s="25">
        <v>0</v>
      </c>
      <c r="D40" s="25">
        <v>0</v>
      </c>
      <c r="E40" s="25">
        <v>0</v>
      </c>
      <c r="F40" s="25">
        <v>4.0916530278232409E-2</v>
      </c>
      <c r="G40" s="25">
        <v>3.1952284588348062E-2</v>
      </c>
      <c r="H40" s="25">
        <v>0</v>
      </c>
      <c r="I40" s="25">
        <v>0</v>
      </c>
      <c r="J40" s="25" t="s">
        <v>163</v>
      </c>
      <c r="K40" s="25" t="s">
        <v>163</v>
      </c>
      <c r="L40" s="25">
        <v>1.5769501651655471E-2</v>
      </c>
    </row>
    <row r="41" spans="1:12" ht="25" customHeight="1" thickBot="1" x14ac:dyDescent="0.25">
      <c r="A41" s="187" t="s">
        <v>48</v>
      </c>
      <c r="B41" s="188"/>
      <c r="C41" s="30">
        <v>4.7961630695443645E-2</v>
      </c>
      <c r="D41" s="30">
        <v>0.10154103452395173</v>
      </c>
      <c r="E41" s="30">
        <v>0.57231014233104405</v>
      </c>
      <c r="F41" s="30">
        <v>0.23816132792982844</v>
      </c>
      <c r="G41" s="30">
        <v>5.6063603752198876E-2</v>
      </c>
      <c r="H41" s="30">
        <v>9.1562374219424869E-2</v>
      </c>
      <c r="I41" s="30">
        <v>0.95737620688916958</v>
      </c>
      <c r="J41" s="30">
        <v>1.5865065249533932</v>
      </c>
      <c r="K41" s="30">
        <v>0.17983337201578245</v>
      </c>
      <c r="L41" s="30">
        <v>0.22480130840307089</v>
      </c>
    </row>
    <row r="42" spans="1:12" ht="25" customHeight="1" thickTop="1" x14ac:dyDescent="0.2">
      <c r="A42" s="156" t="s">
        <v>146</v>
      </c>
      <c r="B42" s="157"/>
      <c r="C42" s="29">
        <v>0.11593456138090945</v>
      </c>
      <c r="D42" s="29">
        <v>0.37464944289844399</v>
      </c>
      <c r="E42" s="29">
        <v>0.16323161064570299</v>
      </c>
      <c r="F42" s="29">
        <v>9.6316942405877889E-2</v>
      </c>
      <c r="G42" s="29">
        <v>0.14089259121370068</v>
      </c>
      <c r="H42" s="29">
        <v>0.12910860833041596</v>
      </c>
      <c r="I42" s="29">
        <v>0.32839347678453479</v>
      </c>
      <c r="J42" s="29">
        <v>0.50806280754369804</v>
      </c>
      <c r="K42" s="29">
        <v>0.11656928293931547</v>
      </c>
      <c r="L42" s="29">
        <v>0.19938217263753741</v>
      </c>
    </row>
    <row r="43" spans="1:12" ht="25" customHeight="1" x14ac:dyDescent="0.2">
      <c r="A43" s="21"/>
      <c r="F43" s="3" t="s">
        <v>82</v>
      </c>
      <c r="G43" s="40" t="s">
        <v>147</v>
      </c>
      <c r="L43" s="3"/>
    </row>
    <row r="44" spans="1:12" ht="18.75" customHeight="1" x14ac:dyDescent="0.2">
      <c r="A44" s="21"/>
      <c r="G44" s="2" t="s">
        <v>148</v>
      </c>
    </row>
    <row r="45" spans="1:12" ht="18.75" customHeight="1" x14ac:dyDescent="0.2">
      <c r="A45" s="21"/>
      <c r="G45" s="2" t="s">
        <v>149</v>
      </c>
    </row>
    <row r="46" spans="1:12" ht="18.75" customHeight="1" x14ac:dyDescent="0.2"/>
  </sheetData>
  <mergeCells count="8">
    <mergeCell ref="A41:B41"/>
    <mergeCell ref="A42:B42"/>
    <mergeCell ref="C4:C5"/>
    <mergeCell ref="D4:K4"/>
    <mergeCell ref="L4:L5"/>
    <mergeCell ref="A12:B12"/>
    <mergeCell ref="A15:B15"/>
    <mergeCell ref="A33:B33"/>
  </mergeCells>
  <phoneticPr fontId="4"/>
  <pageMargins left="0.59055118110236227" right="0.59055118110236227" top="0.98425196850393704" bottom="0.98425196850393704" header="0.51181102362204722" footer="0.51181102362204722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2-13-1</vt:lpstr>
      <vt:lpstr>2-13-2</vt:lpstr>
      <vt:lpstr>2-13-3</vt:lpstr>
      <vt:lpstr>'2-13-1'!Print_Area</vt:lpstr>
      <vt:lpstr>'2-13-3'!Print_Area</vt:lpstr>
      <vt:lpstr>'2-13-1'!Print_Titles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金田 慧</cp:lastModifiedBy>
  <cp:lastPrinted>2025-03-21T06:45:45Z</cp:lastPrinted>
  <dcterms:created xsi:type="dcterms:W3CDTF">2020-09-23T10:51:59Z</dcterms:created>
  <dcterms:modified xsi:type="dcterms:W3CDTF">2025-07-23T10:03:08Z</dcterms:modified>
</cp:coreProperties>
</file>