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E6609C5F-F07C-4AC0-ABBD-82F9DD1A6D36}" xr6:coauthVersionLast="47" xr6:coauthVersionMax="47" xr10:uidLastSave="{00000000-0000-0000-0000-000000000000}"/>
  <bookViews>
    <workbookView xWindow="11820" yWindow="225" windowWidth="15330" windowHeight="15135" tabRatio="612" xr2:uid="{00000000-000D-0000-FFFF-FFFF00000000}"/>
  </bookViews>
  <sheets>
    <sheet name="3-2-1" sheetId="5" r:id="rId1"/>
    <sheet name="3-2-2" sheetId="6" r:id="rId2"/>
    <sheet name="3-2-3" sheetId="7" r:id="rId3"/>
  </sheets>
  <externalReferences>
    <externalReference r:id="rId4"/>
    <externalReference r:id="rId5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'3-2-1'!$A$1:$W$229</definedName>
    <definedName name="_xlnm.Print_Area" localSheetId="1">'3-2-2'!$A$1:$W$119</definedName>
    <definedName name="_xlnm.Print_Area" localSheetId="2">'3-2-3'!$A$1:$Y$55</definedName>
    <definedName name="_xlnm.Print_Titles" localSheetId="0">'3-2-1'!$1:$5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117" i="6" l="1"/>
  <c r="Q116" i="6"/>
  <c r="Q115" i="6"/>
  <c r="Q114" i="6"/>
  <c r="Q113" i="6"/>
  <c r="N117" i="6"/>
  <c r="N116" i="6"/>
  <c r="N115" i="6"/>
  <c r="N114" i="6"/>
  <c r="N113" i="6"/>
  <c r="K117" i="6"/>
  <c r="K116" i="6"/>
  <c r="K115" i="6"/>
  <c r="K114" i="6"/>
  <c r="K113" i="6"/>
  <c r="H117" i="6"/>
  <c r="H116" i="6"/>
  <c r="H115" i="6"/>
  <c r="H114" i="6"/>
  <c r="H113" i="6"/>
  <c r="Q111" i="6"/>
  <c r="Q110" i="6"/>
  <c r="Q109" i="6"/>
  <c r="Q108" i="6"/>
  <c r="Q107" i="6"/>
  <c r="N111" i="6"/>
  <c r="N110" i="6"/>
  <c r="N109" i="6"/>
  <c r="N108" i="6"/>
  <c r="N107" i="6"/>
  <c r="K111" i="6"/>
  <c r="K110" i="6"/>
  <c r="K109" i="6"/>
  <c r="K108" i="6"/>
  <c r="K107" i="6"/>
  <c r="H111" i="6"/>
  <c r="H110" i="6"/>
  <c r="H109" i="6"/>
  <c r="H108" i="6"/>
  <c r="H107" i="6"/>
  <c r="Q105" i="6"/>
  <c r="Q104" i="6"/>
  <c r="Q103" i="6"/>
  <c r="Q102" i="6"/>
  <c r="Q101" i="6"/>
  <c r="N105" i="6"/>
  <c r="N104" i="6"/>
  <c r="N103" i="6"/>
  <c r="N102" i="6"/>
  <c r="N101" i="6"/>
  <c r="K105" i="6"/>
  <c r="K104" i="6"/>
  <c r="K103" i="6"/>
  <c r="K102" i="6"/>
  <c r="K101" i="6"/>
  <c r="H105" i="6"/>
  <c r="H104" i="6"/>
  <c r="H103" i="6"/>
  <c r="H102" i="6"/>
  <c r="H101" i="6"/>
  <c r="Q99" i="6"/>
  <c r="Q98" i="6"/>
  <c r="Q97" i="6"/>
  <c r="Q96" i="6"/>
  <c r="Q95" i="6"/>
  <c r="N99" i="6"/>
  <c r="N98" i="6"/>
  <c r="N97" i="6"/>
  <c r="N96" i="6"/>
  <c r="N95" i="6"/>
  <c r="K99" i="6"/>
  <c r="K98" i="6"/>
  <c r="K97" i="6"/>
  <c r="K96" i="6"/>
  <c r="K95" i="6"/>
  <c r="H99" i="6"/>
  <c r="H98" i="6"/>
  <c r="H97" i="6"/>
  <c r="H96" i="6"/>
  <c r="H95" i="6"/>
  <c r="Q93" i="6"/>
  <c r="Q92" i="6"/>
  <c r="Q91" i="6"/>
  <c r="Q90" i="6"/>
  <c r="Q89" i="6"/>
  <c r="N93" i="6"/>
  <c r="N92" i="6"/>
  <c r="N91" i="6"/>
  <c r="N90" i="6"/>
  <c r="N89" i="6"/>
  <c r="K93" i="6"/>
  <c r="K92" i="6"/>
  <c r="K91" i="6"/>
  <c r="K90" i="6"/>
  <c r="K89" i="6"/>
  <c r="H93" i="6"/>
  <c r="H92" i="6"/>
  <c r="H91" i="6"/>
  <c r="H90" i="6"/>
  <c r="H89" i="6"/>
  <c r="Q87" i="6"/>
  <c r="Q86" i="6"/>
  <c r="Q85" i="6"/>
  <c r="Q84" i="6"/>
  <c r="Q83" i="6"/>
  <c r="N87" i="6"/>
  <c r="N86" i="6"/>
  <c r="N85" i="6"/>
  <c r="N84" i="6"/>
  <c r="N83" i="6"/>
  <c r="K87" i="6"/>
  <c r="K86" i="6"/>
  <c r="K85" i="6"/>
  <c r="K84" i="6"/>
  <c r="K83" i="6"/>
  <c r="H87" i="6"/>
  <c r="H86" i="6"/>
  <c r="H85" i="6"/>
  <c r="H84" i="6"/>
  <c r="H83" i="6"/>
  <c r="Q81" i="6"/>
  <c r="Q80" i="6"/>
  <c r="Q79" i="6"/>
  <c r="Q78" i="6"/>
  <c r="Q77" i="6"/>
  <c r="N81" i="6"/>
  <c r="N80" i="6"/>
  <c r="N79" i="6"/>
  <c r="N78" i="6"/>
  <c r="N77" i="6"/>
  <c r="K81" i="6"/>
  <c r="K80" i="6"/>
  <c r="K79" i="6"/>
  <c r="K78" i="6"/>
  <c r="K77" i="6"/>
  <c r="H81" i="6"/>
  <c r="H80" i="6"/>
  <c r="H79" i="6"/>
  <c r="H78" i="6"/>
  <c r="H77" i="6"/>
  <c r="V64" i="6"/>
  <c r="V63" i="6"/>
  <c r="V62" i="6"/>
  <c r="V61" i="6"/>
  <c r="V60" i="6"/>
  <c r="T64" i="6"/>
  <c r="T63" i="6"/>
  <c r="T62" i="6"/>
  <c r="T61" i="6"/>
  <c r="T60" i="6"/>
  <c r="R64" i="6"/>
  <c r="R63" i="6"/>
  <c r="R62" i="6"/>
  <c r="R61" i="6"/>
  <c r="R60" i="6"/>
  <c r="P64" i="6"/>
  <c r="P63" i="6"/>
  <c r="P62" i="6"/>
  <c r="P61" i="6"/>
  <c r="P60" i="6"/>
  <c r="N64" i="6"/>
  <c r="N63" i="6"/>
  <c r="N62" i="6"/>
  <c r="N61" i="6"/>
  <c r="N60" i="6"/>
  <c r="L64" i="6"/>
  <c r="L63" i="6"/>
  <c r="L62" i="6"/>
  <c r="L61" i="6"/>
  <c r="L60" i="6"/>
  <c r="J64" i="6"/>
  <c r="J63" i="6"/>
  <c r="J62" i="6"/>
  <c r="J61" i="6"/>
  <c r="J60" i="6"/>
  <c r="H64" i="6"/>
  <c r="H63" i="6"/>
  <c r="H62" i="6"/>
  <c r="H61" i="6"/>
  <c r="H60" i="6"/>
  <c r="F64" i="6"/>
  <c r="F63" i="6"/>
  <c r="F62" i="6"/>
  <c r="F61" i="6"/>
  <c r="F60" i="6"/>
  <c r="D64" i="6"/>
  <c r="D63" i="6"/>
  <c r="D62" i="6"/>
  <c r="D61" i="6"/>
  <c r="D60" i="6"/>
  <c r="V52" i="6"/>
  <c r="V51" i="6"/>
  <c r="V50" i="6"/>
  <c r="V49" i="6"/>
  <c r="V48" i="6"/>
  <c r="T52" i="6"/>
  <c r="T51" i="6"/>
  <c r="T50" i="6"/>
  <c r="T49" i="6"/>
  <c r="T48" i="6"/>
  <c r="R52" i="6"/>
  <c r="R51" i="6"/>
  <c r="R50" i="6"/>
  <c r="R49" i="6"/>
  <c r="R48" i="6"/>
  <c r="P52" i="6"/>
  <c r="P51" i="6"/>
  <c r="P50" i="6"/>
  <c r="P49" i="6"/>
  <c r="P48" i="6"/>
  <c r="N52" i="6"/>
  <c r="N51" i="6"/>
  <c r="N50" i="6"/>
  <c r="N49" i="6"/>
  <c r="N48" i="6"/>
  <c r="L52" i="6"/>
  <c r="L51" i="6"/>
  <c r="L50" i="6"/>
  <c r="L49" i="6"/>
  <c r="L48" i="6"/>
  <c r="J52" i="6"/>
  <c r="J51" i="6"/>
  <c r="J50" i="6"/>
  <c r="J49" i="6"/>
  <c r="J48" i="6"/>
  <c r="H52" i="6"/>
  <c r="H51" i="6"/>
  <c r="H50" i="6"/>
  <c r="H49" i="6"/>
  <c r="H48" i="6"/>
  <c r="F52" i="6"/>
  <c r="F51" i="6"/>
  <c r="F50" i="6"/>
  <c r="F49" i="6"/>
  <c r="F48" i="6"/>
  <c r="D52" i="6"/>
  <c r="D51" i="6"/>
  <c r="D50" i="6"/>
  <c r="D49" i="6"/>
  <c r="D48" i="6"/>
  <c r="V40" i="6"/>
  <c r="V39" i="6"/>
  <c r="V38" i="6"/>
  <c r="V37" i="6"/>
  <c r="V36" i="6"/>
  <c r="T40" i="6"/>
  <c r="T39" i="6"/>
  <c r="T38" i="6"/>
  <c r="T37" i="6"/>
  <c r="T36" i="6"/>
  <c r="R40" i="6"/>
  <c r="R39" i="6"/>
  <c r="R38" i="6"/>
  <c r="R37" i="6"/>
  <c r="R36" i="6"/>
  <c r="P40" i="6"/>
  <c r="P39" i="6"/>
  <c r="P38" i="6"/>
  <c r="P37" i="6"/>
  <c r="P36" i="6"/>
  <c r="N40" i="6"/>
  <c r="N39" i="6"/>
  <c r="N38" i="6"/>
  <c r="N37" i="6"/>
  <c r="N36" i="6"/>
  <c r="L40" i="6"/>
  <c r="L39" i="6"/>
  <c r="L38" i="6"/>
  <c r="L37" i="6"/>
  <c r="L36" i="6"/>
  <c r="J40" i="6"/>
  <c r="J39" i="6"/>
  <c r="J38" i="6"/>
  <c r="J37" i="6"/>
  <c r="J36" i="6"/>
  <c r="H40" i="6"/>
  <c r="H39" i="6"/>
  <c r="H38" i="6"/>
  <c r="H37" i="6"/>
  <c r="H36" i="6"/>
  <c r="F40" i="6"/>
  <c r="F39" i="6"/>
  <c r="F38" i="6"/>
  <c r="F37" i="6"/>
  <c r="F36" i="6"/>
  <c r="D40" i="6"/>
  <c r="D39" i="6"/>
  <c r="D38" i="6"/>
  <c r="D37" i="6"/>
  <c r="D36" i="6"/>
  <c r="V28" i="6"/>
  <c r="V27" i="6"/>
  <c r="V26" i="6"/>
  <c r="V25" i="6"/>
  <c r="V24" i="6"/>
  <c r="T28" i="6"/>
  <c r="T27" i="6"/>
  <c r="T26" i="6"/>
  <c r="T25" i="6"/>
  <c r="T24" i="6"/>
  <c r="R28" i="6"/>
  <c r="R27" i="6"/>
  <c r="R26" i="6"/>
  <c r="R25" i="6"/>
  <c r="R24" i="6"/>
  <c r="P28" i="6"/>
  <c r="P27" i="6"/>
  <c r="P26" i="6"/>
  <c r="P25" i="6"/>
  <c r="P24" i="6"/>
  <c r="N28" i="6"/>
  <c r="N27" i="6"/>
  <c r="N26" i="6"/>
  <c r="N25" i="6"/>
  <c r="N24" i="6"/>
  <c r="L28" i="6"/>
  <c r="L27" i="6"/>
  <c r="L26" i="6"/>
  <c r="L25" i="6"/>
  <c r="L24" i="6"/>
  <c r="J28" i="6"/>
  <c r="J27" i="6"/>
  <c r="J26" i="6"/>
  <c r="J25" i="6"/>
  <c r="J24" i="6"/>
  <c r="H28" i="6"/>
  <c r="H27" i="6"/>
  <c r="H26" i="6"/>
  <c r="H25" i="6"/>
  <c r="H24" i="6"/>
  <c r="F28" i="6"/>
  <c r="F27" i="6"/>
  <c r="F26" i="6"/>
  <c r="F25" i="6"/>
  <c r="F24" i="6"/>
  <c r="D28" i="6"/>
  <c r="D27" i="6"/>
  <c r="D26" i="6"/>
  <c r="D25" i="6"/>
  <c r="D24" i="6"/>
  <c r="D6" i="6" l="1"/>
  <c r="D12" i="6" s="1"/>
  <c r="P119" i="6" l="1"/>
  <c r="D118" i="6"/>
  <c r="C118" i="6"/>
  <c r="D117" i="6"/>
  <c r="E117" i="6" s="1"/>
  <c r="C117" i="6"/>
  <c r="D116" i="6"/>
  <c r="E116" i="6" s="1"/>
  <c r="C116" i="6"/>
  <c r="D115" i="6"/>
  <c r="E115" i="6" s="1"/>
  <c r="C115" i="6"/>
  <c r="D114" i="6"/>
  <c r="E114" i="6" s="1"/>
  <c r="C114" i="6"/>
  <c r="D113" i="6"/>
  <c r="E113" i="6" s="1"/>
  <c r="C113" i="6"/>
  <c r="D112" i="6"/>
  <c r="C112" i="6"/>
  <c r="D111" i="6"/>
  <c r="E111" i="6" s="1"/>
  <c r="C111" i="6"/>
  <c r="D110" i="6"/>
  <c r="E110" i="6" s="1"/>
  <c r="C110" i="6"/>
  <c r="D109" i="6"/>
  <c r="E109" i="6" s="1"/>
  <c r="C109" i="6"/>
  <c r="D108" i="6"/>
  <c r="E108" i="6" s="1"/>
  <c r="C108" i="6"/>
  <c r="D107" i="6"/>
  <c r="E107" i="6" s="1"/>
  <c r="C107" i="6"/>
  <c r="D106" i="6"/>
  <c r="C106" i="6"/>
  <c r="D105" i="6"/>
  <c r="E105" i="6" s="1"/>
  <c r="C105" i="6"/>
  <c r="D104" i="6"/>
  <c r="E104" i="6" s="1"/>
  <c r="C104" i="6"/>
  <c r="D103" i="6"/>
  <c r="E103" i="6" s="1"/>
  <c r="C103" i="6"/>
  <c r="D102" i="6"/>
  <c r="E102" i="6" s="1"/>
  <c r="C102" i="6"/>
  <c r="D101" i="6"/>
  <c r="E101" i="6" s="1"/>
  <c r="C101" i="6"/>
  <c r="D100" i="6"/>
  <c r="C100" i="6"/>
  <c r="D99" i="6"/>
  <c r="E99" i="6" s="1"/>
  <c r="C99" i="6"/>
  <c r="D98" i="6"/>
  <c r="E98" i="6" s="1"/>
  <c r="C98" i="6"/>
  <c r="D97" i="6"/>
  <c r="E97" i="6" s="1"/>
  <c r="C97" i="6"/>
  <c r="D96" i="6"/>
  <c r="E96" i="6" s="1"/>
  <c r="C96" i="6"/>
  <c r="D95" i="6"/>
  <c r="E95" i="6" s="1"/>
  <c r="C95" i="6"/>
  <c r="D94" i="6"/>
  <c r="C94" i="6"/>
  <c r="D93" i="6"/>
  <c r="E93" i="6" s="1"/>
  <c r="C93" i="6"/>
  <c r="D92" i="6"/>
  <c r="E92" i="6" s="1"/>
  <c r="C92" i="6"/>
  <c r="D91" i="6"/>
  <c r="E91" i="6" s="1"/>
  <c r="C91" i="6"/>
  <c r="D90" i="6"/>
  <c r="E90" i="6" s="1"/>
  <c r="C90" i="6"/>
  <c r="D89" i="6"/>
  <c r="E89" i="6" s="1"/>
  <c r="C89" i="6"/>
  <c r="D88" i="6"/>
  <c r="C88" i="6"/>
  <c r="D87" i="6"/>
  <c r="E87" i="6" s="1"/>
  <c r="C87" i="6"/>
  <c r="D86" i="6"/>
  <c r="E86" i="6" s="1"/>
  <c r="C86" i="6"/>
  <c r="D85" i="6"/>
  <c r="E85" i="6" s="1"/>
  <c r="C85" i="6"/>
  <c r="D84" i="6"/>
  <c r="E84" i="6" s="1"/>
  <c r="C84" i="6"/>
  <c r="D83" i="6"/>
  <c r="E83" i="6" s="1"/>
  <c r="C83" i="6"/>
  <c r="D82" i="6"/>
  <c r="C82" i="6"/>
  <c r="D81" i="6"/>
  <c r="E81" i="6" s="1"/>
  <c r="C81" i="6"/>
  <c r="D80" i="6"/>
  <c r="E80" i="6" s="1"/>
  <c r="C80" i="6"/>
  <c r="D79" i="6"/>
  <c r="E79" i="6" s="1"/>
  <c r="C79" i="6"/>
  <c r="D78" i="6"/>
  <c r="E78" i="6" s="1"/>
  <c r="C78" i="6"/>
  <c r="D77" i="6"/>
  <c r="E77" i="6" s="1"/>
  <c r="C77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G11" i="6"/>
  <c r="F11" i="6"/>
  <c r="E11" i="6"/>
  <c r="D11" i="6"/>
  <c r="C11" i="6"/>
  <c r="V10" i="6"/>
  <c r="V16" i="6" s="1"/>
  <c r="U10" i="6"/>
  <c r="T10" i="6"/>
  <c r="T16" i="6" s="1"/>
  <c r="S10" i="6"/>
  <c r="R10" i="6"/>
  <c r="R16" i="6" s="1"/>
  <c r="Q10" i="6"/>
  <c r="P10" i="6"/>
  <c r="P16" i="6" s="1"/>
  <c r="O10" i="6"/>
  <c r="N10" i="6"/>
  <c r="N16" i="6" s="1"/>
  <c r="M10" i="6"/>
  <c r="L10" i="6"/>
  <c r="L16" i="6" s="1"/>
  <c r="K10" i="6"/>
  <c r="J10" i="6"/>
  <c r="J16" i="6" s="1"/>
  <c r="I10" i="6"/>
  <c r="H10" i="6"/>
  <c r="H16" i="6" s="1"/>
  <c r="G10" i="6"/>
  <c r="F10" i="6"/>
  <c r="F16" i="6" s="1"/>
  <c r="E10" i="6"/>
  <c r="D10" i="6"/>
  <c r="D16" i="6" s="1"/>
  <c r="C10" i="6"/>
  <c r="V9" i="6"/>
  <c r="V15" i="6" s="1"/>
  <c r="U9" i="6"/>
  <c r="T9" i="6"/>
  <c r="T15" i="6" s="1"/>
  <c r="S9" i="6"/>
  <c r="R9" i="6"/>
  <c r="R15" i="6" s="1"/>
  <c r="Q9" i="6"/>
  <c r="P9" i="6"/>
  <c r="P15" i="6" s="1"/>
  <c r="O9" i="6"/>
  <c r="N9" i="6"/>
  <c r="N15" i="6" s="1"/>
  <c r="M9" i="6"/>
  <c r="L9" i="6"/>
  <c r="L15" i="6" s="1"/>
  <c r="K9" i="6"/>
  <c r="J9" i="6"/>
  <c r="J15" i="6" s="1"/>
  <c r="I9" i="6"/>
  <c r="H9" i="6"/>
  <c r="H15" i="6" s="1"/>
  <c r="G9" i="6"/>
  <c r="F9" i="6"/>
  <c r="F15" i="6" s="1"/>
  <c r="E9" i="6"/>
  <c r="D9" i="6"/>
  <c r="D15" i="6" s="1"/>
  <c r="C9" i="6"/>
  <c r="V8" i="6"/>
  <c r="V14" i="6" s="1"/>
  <c r="U8" i="6"/>
  <c r="T8" i="6"/>
  <c r="T14" i="6" s="1"/>
  <c r="S8" i="6"/>
  <c r="R8" i="6"/>
  <c r="R14" i="6" s="1"/>
  <c r="Q8" i="6"/>
  <c r="P8" i="6"/>
  <c r="P14" i="6" s="1"/>
  <c r="O8" i="6"/>
  <c r="N8" i="6"/>
  <c r="N14" i="6" s="1"/>
  <c r="M8" i="6"/>
  <c r="L8" i="6"/>
  <c r="L14" i="6" s="1"/>
  <c r="K8" i="6"/>
  <c r="J8" i="6"/>
  <c r="J14" i="6" s="1"/>
  <c r="I8" i="6"/>
  <c r="H8" i="6"/>
  <c r="H14" i="6" s="1"/>
  <c r="G8" i="6"/>
  <c r="F8" i="6"/>
  <c r="F14" i="6" s="1"/>
  <c r="E8" i="6"/>
  <c r="D8" i="6"/>
  <c r="D14" i="6" s="1"/>
  <c r="C8" i="6"/>
  <c r="V7" i="6"/>
  <c r="V13" i="6" s="1"/>
  <c r="U7" i="6"/>
  <c r="T7" i="6"/>
  <c r="T13" i="6" s="1"/>
  <c r="S7" i="6"/>
  <c r="R7" i="6"/>
  <c r="R13" i="6" s="1"/>
  <c r="Q7" i="6"/>
  <c r="P7" i="6"/>
  <c r="P13" i="6" s="1"/>
  <c r="O7" i="6"/>
  <c r="N7" i="6"/>
  <c r="N13" i="6" s="1"/>
  <c r="M7" i="6"/>
  <c r="L7" i="6"/>
  <c r="L13" i="6" s="1"/>
  <c r="K7" i="6"/>
  <c r="J7" i="6"/>
  <c r="J13" i="6" s="1"/>
  <c r="I7" i="6"/>
  <c r="H7" i="6"/>
  <c r="H13" i="6" s="1"/>
  <c r="G7" i="6"/>
  <c r="F7" i="6"/>
  <c r="F13" i="6" s="1"/>
  <c r="E7" i="6"/>
  <c r="D7" i="6"/>
  <c r="D13" i="6" s="1"/>
  <c r="C7" i="6"/>
  <c r="V6" i="6"/>
  <c r="V12" i="6" s="1"/>
  <c r="U6" i="6"/>
  <c r="T6" i="6"/>
  <c r="T12" i="6" s="1"/>
  <c r="S6" i="6"/>
  <c r="R6" i="6"/>
  <c r="R12" i="6" s="1"/>
  <c r="Q6" i="6"/>
  <c r="P6" i="6"/>
  <c r="P12" i="6" s="1"/>
  <c r="O6" i="6"/>
  <c r="N6" i="6"/>
  <c r="N12" i="6" s="1"/>
  <c r="M6" i="6"/>
  <c r="L6" i="6"/>
  <c r="L12" i="6" s="1"/>
  <c r="K6" i="6"/>
  <c r="J6" i="6"/>
  <c r="J12" i="6" s="1"/>
  <c r="I6" i="6"/>
  <c r="H6" i="6"/>
  <c r="H12" i="6" s="1"/>
  <c r="G6" i="6"/>
  <c r="F6" i="6"/>
  <c r="F12" i="6" s="1"/>
  <c r="E6" i="6"/>
  <c r="C6" i="6"/>
</calcChain>
</file>

<file path=xl/sharedStrings.xml><?xml version="1.0" encoding="utf-8"?>
<sst xmlns="http://schemas.openxmlformats.org/spreadsheetml/2006/main" count="1061" uniqueCount="124">
  <si>
    <t>業種</t>
    <rPh sb="0" eb="2">
      <t>ギョウシュ</t>
    </rPh>
    <phoneticPr fontId="5"/>
  </si>
  <si>
    <t>小　　計</t>
    <rPh sb="0" eb="4">
      <t>ショウケイ</t>
    </rPh>
    <phoneticPr fontId="5"/>
  </si>
  <si>
    <t>ほ装工事業</t>
    <rPh sb="0" eb="2">
      <t>ホソウ</t>
    </rPh>
    <rPh sb="2" eb="5">
      <t>コージ</t>
    </rPh>
    <phoneticPr fontId="5"/>
  </si>
  <si>
    <t>しゅんせつ　　工事業</t>
    <rPh sb="7" eb="9">
      <t>コウジ</t>
    </rPh>
    <rPh sb="9" eb="10">
      <t>ギョウ</t>
    </rPh>
    <phoneticPr fontId="5"/>
  </si>
  <si>
    <t>建築工事業</t>
    <rPh sb="0" eb="2">
      <t>ケンチク</t>
    </rPh>
    <rPh sb="2" eb="5">
      <t>コージ</t>
    </rPh>
    <phoneticPr fontId="5"/>
  </si>
  <si>
    <t>鉄筋工事業</t>
    <rPh sb="0" eb="2">
      <t>テッキン</t>
    </rPh>
    <rPh sb="2" eb="5">
      <t>コージ</t>
    </rPh>
    <phoneticPr fontId="5"/>
  </si>
  <si>
    <t>躯体関係計</t>
    <rPh sb="0" eb="2">
      <t>クタイ</t>
    </rPh>
    <rPh sb="2" eb="4">
      <t>カンケイ</t>
    </rPh>
    <rPh sb="4" eb="5">
      <t>ケイ</t>
    </rPh>
    <phoneticPr fontId="5"/>
  </si>
  <si>
    <t>左官工事業</t>
    <rPh sb="0" eb="2">
      <t>サカン</t>
    </rPh>
    <rPh sb="2" eb="5">
      <t>コージ</t>
    </rPh>
    <phoneticPr fontId="5"/>
  </si>
  <si>
    <t>石工事業</t>
    <rPh sb="0" eb="1">
      <t>イシ</t>
    </rPh>
    <rPh sb="1" eb="4">
      <t>コージ</t>
    </rPh>
    <phoneticPr fontId="5"/>
  </si>
  <si>
    <t>屋根工事業</t>
    <rPh sb="0" eb="2">
      <t>ヤネ</t>
    </rPh>
    <rPh sb="2" eb="5">
      <t>コージ</t>
    </rPh>
    <phoneticPr fontId="5"/>
  </si>
  <si>
    <t>板金工事業</t>
    <rPh sb="0" eb="2">
      <t>バンキン</t>
    </rPh>
    <rPh sb="2" eb="5">
      <t>コージ</t>
    </rPh>
    <phoneticPr fontId="5"/>
  </si>
  <si>
    <t>ガラス工事業</t>
    <rPh sb="3" eb="6">
      <t>コージ</t>
    </rPh>
    <phoneticPr fontId="5"/>
  </si>
  <si>
    <t>塗装工事業</t>
    <rPh sb="0" eb="2">
      <t>トソウ</t>
    </rPh>
    <rPh sb="2" eb="5">
      <t>コージ</t>
    </rPh>
    <phoneticPr fontId="5"/>
  </si>
  <si>
    <t>防水工事業</t>
    <rPh sb="0" eb="2">
      <t>ボウスイ</t>
    </rPh>
    <rPh sb="2" eb="5">
      <t>コージ</t>
    </rPh>
    <phoneticPr fontId="5"/>
  </si>
  <si>
    <t>建具工事業</t>
    <rPh sb="0" eb="2">
      <t>ケング</t>
    </rPh>
    <rPh sb="2" eb="5">
      <t>コージ</t>
    </rPh>
    <phoneticPr fontId="5"/>
  </si>
  <si>
    <t>仕上関係計</t>
    <rPh sb="0" eb="2">
      <t>シアゲ</t>
    </rPh>
    <rPh sb="2" eb="4">
      <t>カンケイ</t>
    </rPh>
    <rPh sb="4" eb="5">
      <t>ケイ</t>
    </rPh>
    <phoneticPr fontId="5"/>
  </si>
  <si>
    <t>電気工事業</t>
    <rPh sb="0" eb="2">
      <t>デンキ</t>
    </rPh>
    <rPh sb="2" eb="5">
      <t>コージ</t>
    </rPh>
    <phoneticPr fontId="5"/>
  </si>
  <si>
    <t>管工事業</t>
    <rPh sb="0" eb="1">
      <t>クダ</t>
    </rPh>
    <rPh sb="1" eb="4">
      <t>コージ</t>
    </rPh>
    <phoneticPr fontId="5"/>
  </si>
  <si>
    <t>さく井工事業</t>
    <rPh sb="2" eb="3">
      <t>イ</t>
    </rPh>
    <rPh sb="3" eb="6">
      <t>コージ</t>
    </rPh>
    <phoneticPr fontId="5"/>
  </si>
  <si>
    <t>法　　　　　　　人</t>
    <phoneticPr fontId="5"/>
  </si>
  <si>
    <t>年度</t>
    <rPh sb="0" eb="2">
      <t>ネンド</t>
    </rPh>
    <phoneticPr fontId="5"/>
  </si>
  <si>
    <t>R01年度</t>
  </si>
  <si>
    <t>増減</t>
    <rPh sb="0" eb="2">
      <t>ゾウゲン</t>
    </rPh>
    <phoneticPr fontId="5"/>
  </si>
  <si>
    <t>増減</t>
    <rPh sb="0" eb="2">
      <t>ゾウゲン</t>
    </rPh>
    <phoneticPr fontId="10"/>
  </si>
  <si>
    <t>土木</t>
    <rPh sb="0" eb="2">
      <t>ドボク</t>
    </rPh>
    <phoneticPr fontId="5"/>
  </si>
  <si>
    <t>職別</t>
    <rPh sb="0" eb="1">
      <t>ショク</t>
    </rPh>
    <rPh sb="1" eb="2">
      <t>ベツ</t>
    </rPh>
    <phoneticPr fontId="5"/>
  </si>
  <si>
    <t>設備</t>
    <rPh sb="0" eb="2">
      <t>セツビ</t>
    </rPh>
    <phoneticPr fontId="5"/>
  </si>
  <si>
    <t>合計</t>
    <rPh sb="0" eb="2">
      <t>ゴウケイ</t>
    </rPh>
    <phoneticPr fontId="5"/>
  </si>
  <si>
    <t>（概要）</t>
    <rPh sb="1" eb="3">
      <t>ガイヨウ</t>
    </rPh>
    <phoneticPr fontId="5"/>
  </si>
  <si>
    <t>５０％以上１００％以下</t>
    <rPh sb="3" eb="5">
      <t>イジョウ</t>
    </rPh>
    <rPh sb="9" eb="11">
      <t>イカ</t>
    </rPh>
    <phoneticPr fontId="5"/>
  </si>
  <si>
    <t>合　　計</t>
    <rPh sb="0" eb="4">
      <t>ゴウケイ</t>
    </rPh>
    <phoneticPr fontId="5"/>
  </si>
  <si>
    <t>一次下請</t>
    <rPh sb="0" eb="4">
      <t>イチ</t>
    </rPh>
    <phoneticPr fontId="5"/>
  </si>
  <si>
    <t>二次下請</t>
    <rPh sb="0" eb="4">
      <t>ニ</t>
    </rPh>
    <phoneticPr fontId="5"/>
  </si>
  <si>
    <t>三次以下下請</t>
    <rPh sb="0" eb="6">
      <t>サン</t>
    </rPh>
    <phoneticPr fontId="5"/>
  </si>
  <si>
    <t>１０％以上２０％未満</t>
    <rPh sb="3" eb="5">
      <t>イジョウ</t>
    </rPh>
    <rPh sb="8" eb="10">
      <t>ミマン</t>
    </rPh>
    <phoneticPr fontId="5"/>
  </si>
  <si>
    <t>２０％以上３０％未満</t>
    <rPh sb="3" eb="5">
      <t>イジョウ</t>
    </rPh>
    <rPh sb="8" eb="10">
      <t>ミマン</t>
    </rPh>
    <phoneticPr fontId="5"/>
  </si>
  <si>
    <t>３０％以上４０％未満</t>
    <rPh sb="3" eb="5">
      <t>イジョウ</t>
    </rPh>
    <rPh sb="8" eb="10">
      <t>ミマン</t>
    </rPh>
    <phoneticPr fontId="5"/>
  </si>
  <si>
    <t>４０％以上５０％未満</t>
    <rPh sb="3" eb="5">
      <t>イジョウ</t>
    </rPh>
    <rPh sb="8" eb="10">
      <t>ミマン</t>
    </rPh>
    <phoneticPr fontId="5"/>
  </si>
  <si>
    <t>５０％以上６０％未満</t>
    <rPh sb="3" eb="5">
      <t>イジョウ</t>
    </rPh>
    <rPh sb="8" eb="10">
      <t>ミマン</t>
    </rPh>
    <phoneticPr fontId="5"/>
  </si>
  <si>
    <t>６０％以上７０％未満</t>
    <rPh sb="3" eb="5">
      <t>イジョウ</t>
    </rPh>
    <rPh sb="8" eb="10">
      <t>ミマン</t>
    </rPh>
    <phoneticPr fontId="5"/>
  </si>
  <si>
    <t>７０％以上８０％未満</t>
    <rPh sb="3" eb="5">
      <t>イジョウ</t>
    </rPh>
    <rPh sb="8" eb="10">
      <t>ミマン</t>
    </rPh>
    <phoneticPr fontId="5"/>
  </si>
  <si>
    <t>８０％以上９０％未満</t>
    <rPh sb="3" eb="5">
      <t>イジョウ</t>
    </rPh>
    <rPh sb="8" eb="10">
      <t>ミマン</t>
    </rPh>
    <phoneticPr fontId="5"/>
  </si>
  <si>
    <t>９０％以上１００％未満</t>
    <rPh sb="3" eb="5">
      <t>イジョウ</t>
    </rPh>
    <rPh sb="9" eb="11">
      <t>ミマン</t>
    </rPh>
    <phoneticPr fontId="5"/>
  </si>
  <si>
    <t>１００％</t>
    <phoneticPr fontId="5"/>
  </si>
  <si>
    <t>合　　　　　計</t>
    <rPh sb="0" eb="7">
      <t>ゴウケイ</t>
    </rPh>
    <phoneticPr fontId="5"/>
  </si>
  <si>
    <t>表3－2－1　手形期間</t>
    <rPh sb="0" eb="1">
      <t>ヒョウ</t>
    </rPh>
    <rPh sb="7" eb="9">
      <t>テガタ</t>
    </rPh>
    <rPh sb="9" eb="11">
      <t>キカン</t>
    </rPh>
    <phoneticPr fontId="5"/>
  </si>
  <si>
    <t>（単位：社、％）</t>
    <rPh sb="1" eb="3">
      <t>タンイ</t>
    </rPh>
    <rPh sb="4" eb="5">
      <t>シャ</t>
    </rPh>
    <phoneticPr fontId="5"/>
  </si>
  <si>
    <t>資本金</t>
  </si>
  <si>
    <t>個　　人</t>
    <phoneticPr fontId="5"/>
  </si>
  <si>
    <t>合　　計</t>
    <phoneticPr fontId="5"/>
  </si>
  <si>
    <t>手形期間</t>
    <rPh sb="0" eb="2">
      <t>テガタ</t>
    </rPh>
    <rPh sb="2" eb="4">
      <t>キカン</t>
    </rPh>
    <phoneticPr fontId="5"/>
  </si>
  <si>
    <t>500万円未満</t>
    <phoneticPr fontId="5"/>
  </si>
  <si>
    <t>500万円以上  　　　　　1000万円未満</t>
    <phoneticPr fontId="5"/>
  </si>
  <si>
    <t>1000万円以上 　　　　　3000万円未満</t>
    <phoneticPr fontId="5"/>
  </si>
  <si>
    <t>3000万円以上　　　　　 5000万円未満</t>
    <phoneticPr fontId="5"/>
  </si>
  <si>
    <t>5000万円以上　　　　　    1億円未満</t>
    <phoneticPr fontId="5"/>
  </si>
  <si>
    <t>1億円以上      　　　　　   3億円未満</t>
    <phoneticPr fontId="5"/>
  </si>
  <si>
    <t>3億円以上      　　　　　   10億円未満</t>
    <phoneticPr fontId="5"/>
  </si>
  <si>
    <t>10億円以上</t>
    <phoneticPr fontId="5"/>
  </si>
  <si>
    <t>一般土木建築</t>
    <phoneticPr fontId="5"/>
  </si>
  <si>
    <t>一般土木　　建築工事業</t>
    <phoneticPr fontId="5"/>
  </si>
  <si>
    <t>　９０日以下</t>
  </si>
  <si>
    <t>　９１日～１２０日</t>
  </si>
  <si>
    <t>１２１日～１５０日</t>
  </si>
  <si>
    <t>１５１日～１８０日</t>
  </si>
  <si>
    <t>１８０日超</t>
  </si>
  <si>
    <t>小　　計</t>
  </si>
  <si>
    <t>　　土　　　木</t>
    <rPh sb="2" eb="7">
      <t>ドボク</t>
    </rPh>
    <phoneticPr fontId="5"/>
  </si>
  <si>
    <t>土木工事業</t>
    <rPh sb="0" eb="2">
      <t>ドボク</t>
    </rPh>
    <rPh sb="2" eb="5">
      <t>コージ</t>
    </rPh>
    <phoneticPr fontId="5"/>
  </si>
  <si>
    <t>造園工事業</t>
    <rPh sb="0" eb="2">
      <t>ゾウエン</t>
    </rPh>
    <rPh sb="2" eb="4">
      <t>コウジ</t>
    </rPh>
    <rPh sb="4" eb="5">
      <t>ギョウ</t>
    </rPh>
    <phoneticPr fontId="5"/>
  </si>
  <si>
    <t>水道施設　　　工事業</t>
    <rPh sb="0" eb="4">
      <t>スイド</t>
    </rPh>
    <rPh sb="7" eb="9">
      <t>コウジ</t>
    </rPh>
    <rPh sb="9" eb="10">
      <t>ギョウ</t>
    </rPh>
    <phoneticPr fontId="5"/>
  </si>
  <si>
    <t>　　建　　　築</t>
    <rPh sb="2" eb="7">
      <t>ケンチク</t>
    </rPh>
    <phoneticPr fontId="5"/>
  </si>
  <si>
    <t>木造建築　　　工事業</t>
    <rPh sb="0" eb="2">
      <t>モクゾウ</t>
    </rPh>
    <rPh sb="2" eb="4">
      <t>ケンチク</t>
    </rPh>
    <rPh sb="7" eb="10">
      <t>コージ</t>
    </rPh>
    <phoneticPr fontId="5"/>
  </si>
  <si>
    <t>　　職　　　別</t>
    <rPh sb="2" eb="7">
      <t>ショクベツ</t>
    </rPh>
    <phoneticPr fontId="5"/>
  </si>
  <si>
    <t>大工工事業</t>
    <rPh sb="0" eb="2">
      <t>ダイク</t>
    </rPh>
    <rPh sb="2" eb="4">
      <t>コウジ</t>
    </rPh>
    <rPh sb="4" eb="5">
      <t>ギョウ</t>
    </rPh>
    <phoneticPr fontId="5"/>
  </si>
  <si>
    <t>とび・土工・　　コンクリート　　工事業</t>
    <rPh sb="3" eb="4">
      <t>ド</t>
    </rPh>
    <rPh sb="4" eb="5">
      <t>ダイク</t>
    </rPh>
    <rPh sb="16" eb="19">
      <t>コージ</t>
    </rPh>
    <phoneticPr fontId="5"/>
  </si>
  <si>
    <t>鋼構造物　　工事業</t>
    <rPh sb="0" eb="9">
      <t>コウコ</t>
    </rPh>
    <phoneticPr fontId="5"/>
  </si>
  <si>
    <t>解体工事業</t>
    <phoneticPr fontId="5"/>
  </si>
  <si>
    <t>タイル・れんが・ブロック　　　工事業</t>
    <rPh sb="15" eb="18">
      <t>コージ</t>
    </rPh>
    <phoneticPr fontId="5"/>
  </si>
  <si>
    <t>　　職　　　別</t>
    <rPh sb="2" eb="3">
      <t>ショク</t>
    </rPh>
    <rPh sb="6" eb="7">
      <t>ベツ</t>
    </rPh>
    <phoneticPr fontId="5"/>
  </si>
  <si>
    <t>内装仕上　　　工事業</t>
    <rPh sb="0" eb="2">
      <t>ナイソウ</t>
    </rPh>
    <rPh sb="2" eb="4">
      <t>シアゲ</t>
    </rPh>
    <rPh sb="7" eb="10">
      <t>コージ</t>
    </rPh>
    <phoneticPr fontId="5"/>
  </si>
  <si>
    <t>　　設　　　備</t>
    <rPh sb="2" eb="7">
      <t>セツビ</t>
    </rPh>
    <phoneticPr fontId="5"/>
  </si>
  <si>
    <t>機械器具　　　設置工事業</t>
    <rPh sb="0" eb="2">
      <t>キカイ</t>
    </rPh>
    <rPh sb="7" eb="9">
      <t>セッチ</t>
    </rPh>
    <rPh sb="9" eb="11">
      <t>コウジ</t>
    </rPh>
    <rPh sb="11" eb="12">
      <t>ギョウ</t>
    </rPh>
    <phoneticPr fontId="5"/>
  </si>
  <si>
    <t>熱絶縁　　　工事業</t>
    <rPh sb="0" eb="1">
      <t>ネツ</t>
    </rPh>
    <rPh sb="1" eb="3">
      <t>ゼツエン</t>
    </rPh>
    <rPh sb="6" eb="9">
      <t>コージ</t>
    </rPh>
    <phoneticPr fontId="5"/>
  </si>
  <si>
    <t>電気通信　　　　工事業</t>
    <rPh sb="0" eb="2">
      <t>デンキ</t>
    </rPh>
    <rPh sb="2" eb="4">
      <t>ツウシン</t>
    </rPh>
    <rPh sb="8" eb="11">
      <t>コージ</t>
    </rPh>
    <phoneticPr fontId="5"/>
  </si>
  <si>
    <t>消防施設工事業</t>
    <rPh sb="0" eb="2">
      <t>ショウボウ</t>
    </rPh>
    <rPh sb="2" eb="4">
      <t>シセツ</t>
    </rPh>
    <rPh sb="4" eb="7">
      <t>コージ</t>
    </rPh>
    <phoneticPr fontId="5"/>
  </si>
  <si>
    <t>（注）</t>
    <rPh sb="1" eb="2">
      <t>チュウ</t>
    </rPh>
    <phoneticPr fontId="5"/>
  </si>
  <si>
    <t>1. (     )の数値は各合計を100とした場合の構成比</t>
    <rPh sb="11" eb="13">
      <t>スウチ</t>
    </rPh>
    <rPh sb="14" eb="15">
      <t>カク</t>
    </rPh>
    <rPh sb="15" eb="17">
      <t>ゴウケイ</t>
    </rPh>
    <rPh sb="24" eb="26">
      <t>バアイ</t>
    </rPh>
    <rPh sb="27" eb="30">
      <t>コウセイヒ</t>
    </rPh>
    <phoneticPr fontId="5"/>
  </si>
  <si>
    <t>表3－2－2　手形期間（経年変化）</t>
    <rPh sb="0" eb="1">
      <t>ヒョウ</t>
    </rPh>
    <rPh sb="7" eb="9">
      <t>テガタ</t>
    </rPh>
    <rPh sb="9" eb="11">
      <t>キカン</t>
    </rPh>
    <rPh sb="12" eb="14">
      <t>ケイネン</t>
    </rPh>
    <rPh sb="14" eb="16">
      <t>ヘンカ</t>
    </rPh>
    <phoneticPr fontId="5"/>
  </si>
  <si>
    <t>個　　人</t>
    <phoneticPr fontId="5"/>
  </si>
  <si>
    <t>500万円未満</t>
    <phoneticPr fontId="10"/>
  </si>
  <si>
    <t>500万円以上  　　　　　1000万円未満</t>
    <phoneticPr fontId="5"/>
  </si>
  <si>
    <t>1000万円以上 　　　　　3000万円未満</t>
    <phoneticPr fontId="5"/>
  </si>
  <si>
    <t>3000万円以上　　　　　 5000万円未満</t>
    <phoneticPr fontId="5"/>
  </si>
  <si>
    <t>5000万円以上　　　　　    1億円未満</t>
    <phoneticPr fontId="5"/>
  </si>
  <si>
    <t>3億円以上      　　　　　   10億円未満</t>
    <phoneticPr fontId="5"/>
  </si>
  <si>
    <t>10億円以上</t>
    <phoneticPr fontId="5"/>
  </si>
  <si>
    <t>-</t>
    <phoneticPr fontId="10"/>
  </si>
  <si>
    <t>-</t>
  </si>
  <si>
    <t/>
  </si>
  <si>
    <t xml:space="preserve"> </t>
  </si>
  <si>
    <t>一般土木建築</t>
    <rPh sb="0" eb="2">
      <t>イッパン</t>
    </rPh>
    <rPh sb="2" eb="4">
      <t>ドボク</t>
    </rPh>
    <rPh sb="4" eb="6">
      <t>ケンチク</t>
    </rPh>
    <phoneticPr fontId="5"/>
  </si>
  <si>
    <t>-</t>
    <phoneticPr fontId="10"/>
  </si>
  <si>
    <t>建築</t>
    <rPh sb="0" eb="2">
      <t>ケンチク</t>
    </rPh>
    <phoneticPr fontId="5"/>
  </si>
  <si>
    <t>木造建築</t>
    <rPh sb="0" eb="2">
      <t>モクゾウ</t>
    </rPh>
    <rPh sb="2" eb="4">
      <t>ケンチク</t>
    </rPh>
    <phoneticPr fontId="5"/>
  </si>
  <si>
    <t>-</t>
    <phoneticPr fontId="10"/>
  </si>
  <si>
    <t>表3－2－3　手形期間（下請比率、次数別集計）</t>
    <rPh sb="0" eb="1">
      <t>ヒョウ</t>
    </rPh>
    <rPh sb="7" eb="9">
      <t>テガタ</t>
    </rPh>
    <rPh sb="9" eb="11">
      <t>キカン</t>
    </rPh>
    <rPh sb="12" eb="16">
      <t>シタヒ</t>
    </rPh>
    <rPh sb="17" eb="19">
      <t>ジスウ</t>
    </rPh>
    <rPh sb="19" eb="20">
      <t>ベツ</t>
    </rPh>
    <rPh sb="20" eb="22">
      <t>シュウケイ</t>
    </rPh>
    <phoneticPr fontId="5"/>
  </si>
  <si>
    <t>下請比率、次数</t>
    <rPh sb="0" eb="4">
      <t>シタヒ</t>
    </rPh>
    <rPh sb="5" eb="7">
      <t>ジスウ</t>
    </rPh>
    <phoneticPr fontId="5"/>
  </si>
  <si>
    <t>０％超　　　　　50％未満</t>
    <rPh sb="2" eb="3">
      <t>コ</t>
    </rPh>
    <rPh sb="11" eb="13">
      <t>ミマン</t>
    </rPh>
    <phoneticPr fontId="5"/>
  </si>
  <si>
    <t>合　計</t>
    <phoneticPr fontId="5"/>
  </si>
  <si>
    <t>（下請比率別詳細）</t>
    <rPh sb="1" eb="3">
      <t>シタウケ</t>
    </rPh>
    <rPh sb="3" eb="5">
      <t>ヒリツ</t>
    </rPh>
    <rPh sb="5" eb="6">
      <t>ベツ</t>
    </rPh>
    <rPh sb="6" eb="8">
      <t>ショウサイ</t>
    </rPh>
    <phoneticPr fontId="5"/>
  </si>
  <si>
    <t>下請比率、次数</t>
  </si>
  <si>
    <t>０％超１０％未満</t>
    <rPh sb="2" eb="3">
      <t>チョウ</t>
    </rPh>
    <phoneticPr fontId="5"/>
  </si>
  <si>
    <t>三次以下下請</t>
    <phoneticPr fontId="5"/>
  </si>
  <si>
    <t>小　計</t>
    <rPh sb="0" eb="3">
      <t>ショウケイ</t>
    </rPh>
    <phoneticPr fontId="5"/>
  </si>
  <si>
    <t>三次以下下請</t>
    <phoneticPr fontId="5"/>
  </si>
  <si>
    <t>三次以下下請</t>
    <phoneticPr fontId="5"/>
  </si>
  <si>
    <t>三次以下下請</t>
    <phoneticPr fontId="5"/>
  </si>
  <si>
    <t>H17年度</t>
  </si>
  <si>
    <t>増減</t>
  </si>
  <si>
    <t>H20年度</t>
  </si>
  <si>
    <t>H23年度</t>
  </si>
  <si>
    <t>H26年度</t>
  </si>
  <si>
    <t>R06年度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</si>
</sst>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_ "/>
    <numFmt numFmtId="179" formatCode="\(0.0\)"/>
    <numFmt numFmtId="180" formatCode="#,##0;&quot;▲ &quot;#,##0"/>
  </numFmts>
  <fonts count="1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u/>
      <sz val="8.25"/>
      <color indexed="36"/>
      <name val="ＭＳ ゴシック"/>
      <family val="3"/>
      <charset val="128"/>
    </font>
    <font>
      <sz val="11"/>
      <name val="ＭＳ 明朝"/>
      <family val="1"/>
      <charset val="128"/>
    </font>
    <font>
      <b/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13" fillId="0" borderId="0">
      <alignment vertical="center"/>
    </xf>
    <xf numFmtId="0" fontId="14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173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0" fontId="8" fillId="0" borderId="0" xfId="1" applyFont="1"/>
    <xf numFmtId="176" fontId="8" fillId="0" borderId="0" xfId="1" applyNumberFormat="1" applyFont="1" applyAlignment="1">
      <alignment vertical="center" wrapText="1"/>
    </xf>
    <xf numFmtId="176" fontId="8" fillId="0" borderId="0" xfId="1" applyNumberFormat="1" applyFont="1" applyAlignment="1">
      <alignment vertical="center"/>
    </xf>
    <xf numFmtId="0" fontId="2" fillId="0" borderId="0" xfId="1"/>
    <xf numFmtId="176" fontId="7" fillId="0" borderId="3" xfId="1" applyNumberFormat="1" applyFont="1" applyBorder="1" applyAlignment="1">
      <alignment horizontal="right" vertical="center"/>
    </xf>
    <xf numFmtId="176" fontId="7" fillId="0" borderId="14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vertical="top"/>
    </xf>
    <xf numFmtId="176" fontId="7" fillId="0" borderId="20" xfId="1" applyNumberFormat="1" applyFont="1" applyBorder="1" applyAlignment="1">
      <alignment horizontal="center" vertical="center"/>
    </xf>
    <xf numFmtId="0" fontId="8" fillId="0" borderId="0" xfId="1" applyFont="1" applyAlignment="1">
      <alignment horizontal="right" vertical="center"/>
    </xf>
    <xf numFmtId="177" fontId="8" fillId="0" borderId="0" xfId="1" applyNumberFormat="1" applyFont="1" applyAlignment="1">
      <alignment vertical="center"/>
    </xf>
    <xf numFmtId="0" fontId="2" fillId="0" borderId="7" xfId="1" applyBorder="1"/>
    <xf numFmtId="176" fontId="7" fillId="0" borderId="24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horizontal="center" vertical="center"/>
    </xf>
    <xf numFmtId="0" fontId="8" fillId="0" borderId="0" xfId="1" applyFont="1" applyAlignment="1">
      <alignment vertical="center"/>
    </xf>
    <xf numFmtId="176" fontId="3" fillId="0" borderId="0" xfId="1" applyNumberFormat="1" applyFont="1" applyAlignment="1">
      <alignment horizontal="left" vertical="center"/>
    </xf>
    <xf numFmtId="0" fontId="8" fillId="0" borderId="0" xfId="1" applyFont="1" applyAlignment="1">
      <alignment horizontal="right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 wrapText="1"/>
    </xf>
    <xf numFmtId="176" fontId="7" fillId="0" borderId="9" xfId="1" applyNumberFormat="1" applyFont="1" applyBorder="1" applyAlignment="1">
      <alignment horizontal="center" vertical="center" wrapText="1"/>
    </xf>
    <xf numFmtId="176" fontId="8" fillId="0" borderId="0" xfId="1" applyNumberFormat="1" applyFont="1" applyAlignment="1">
      <alignment horizontal="center" vertical="center" wrapText="1"/>
    </xf>
    <xf numFmtId="176" fontId="9" fillId="0" borderId="11" xfId="1" quotePrefix="1" applyNumberFormat="1" applyFont="1" applyBorder="1" applyAlignment="1">
      <alignment vertical="center"/>
    </xf>
    <xf numFmtId="176" fontId="9" fillId="0" borderId="24" xfId="1" quotePrefix="1" applyNumberFormat="1" applyFont="1" applyBorder="1" applyAlignment="1">
      <alignment vertical="center"/>
    </xf>
    <xf numFmtId="176" fontId="9" fillId="0" borderId="24" xfId="1" applyNumberFormat="1" applyFont="1" applyBorder="1" applyAlignment="1">
      <alignment vertical="center"/>
    </xf>
    <xf numFmtId="176" fontId="9" fillId="0" borderId="12" xfId="1" applyNumberFormat="1" applyFont="1" applyBorder="1" applyAlignment="1">
      <alignment vertical="center"/>
    </xf>
    <xf numFmtId="176" fontId="7" fillId="0" borderId="13" xfId="1" applyNumberFormat="1" applyFont="1" applyBorder="1" applyAlignment="1">
      <alignment horizontal="center" vertical="center"/>
    </xf>
    <xf numFmtId="0" fontId="7" fillId="0" borderId="10" xfId="1" applyFont="1" applyBorder="1" applyAlignment="1">
      <alignment vertical="top"/>
    </xf>
    <xf numFmtId="176" fontId="7" fillId="0" borderId="8" xfId="1" applyNumberFormat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2" fillId="0" borderId="8" xfId="1" applyBorder="1"/>
    <xf numFmtId="0" fontId="2" fillId="0" borderId="13" xfId="1" applyBorder="1"/>
    <xf numFmtId="0" fontId="2" fillId="0" borderId="16" xfId="1" applyBorder="1"/>
    <xf numFmtId="0" fontId="7" fillId="0" borderId="10" xfId="1" applyFont="1" applyBorder="1" applyAlignment="1">
      <alignment horizontal="center" vertical="top" textRotation="255"/>
    </xf>
    <xf numFmtId="0" fontId="2" fillId="0" borderId="10" xfId="1" applyBorder="1" applyAlignment="1">
      <alignment horizontal="center" vertical="top" textRotation="255"/>
    </xf>
    <xf numFmtId="176" fontId="9" fillId="0" borderId="27" xfId="1" quotePrefix="1" applyNumberFormat="1" applyFont="1" applyBorder="1" applyAlignment="1">
      <alignment vertical="center"/>
    </xf>
    <xf numFmtId="176" fontId="9" fillId="0" borderId="29" xfId="1" quotePrefix="1" applyNumberFormat="1" applyFont="1" applyBorder="1" applyAlignment="1">
      <alignment vertical="center"/>
    </xf>
    <xf numFmtId="176" fontId="9" fillId="0" borderId="29" xfId="1" applyNumberFormat="1" applyFont="1" applyBorder="1" applyAlignment="1">
      <alignment vertical="center"/>
    </xf>
    <xf numFmtId="176" fontId="9" fillId="0" borderId="31" xfId="1" applyNumberFormat="1" applyFont="1" applyBorder="1" applyAlignment="1">
      <alignment vertical="center"/>
    </xf>
    <xf numFmtId="176" fontId="9" fillId="0" borderId="17" xfId="1" quotePrefix="1" applyNumberFormat="1" applyFont="1" applyBorder="1" applyAlignment="1">
      <alignment vertical="center"/>
    </xf>
    <xf numFmtId="0" fontId="2" fillId="0" borderId="18" xfId="1" applyBorder="1"/>
    <xf numFmtId="0" fontId="2" fillId="0" borderId="19" xfId="1" applyBorder="1"/>
    <xf numFmtId="177" fontId="8" fillId="0" borderId="0" xfId="1" quotePrefix="1" applyNumberFormat="1" applyFont="1" applyAlignment="1">
      <alignment vertical="center"/>
    </xf>
    <xf numFmtId="176" fontId="7" fillId="0" borderId="1" xfId="1" applyNumberFormat="1" applyFont="1" applyBorder="1" applyAlignment="1">
      <alignment horizontal="right" vertical="center" wrapText="1"/>
    </xf>
    <xf numFmtId="176" fontId="7" fillId="0" borderId="13" xfId="1" applyNumberFormat="1" applyFont="1" applyBorder="1" applyAlignment="1">
      <alignment horizontal="center" vertical="center" wrapText="1"/>
    </xf>
    <xf numFmtId="177" fontId="7" fillId="0" borderId="26" xfId="1" applyNumberFormat="1" applyFont="1" applyBorder="1" applyAlignment="1">
      <alignment vertical="center" shrinkToFit="1"/>
    </xf>
    <xf numFmtId="177" fontId="7" fillId="0" borderId="28" xfId="1" applyNumberFormat="1" applyFont="1" applyBorder="1" applyAlignment="1">
      <alignment vertical="center" shrinkToFit="1"/>
    </xf>
    <xf numFmtId="177" fontId="7" fillId="0" borderId="30" xfId="1" applyNumberFormat="1" applyFont="1" applyBorder="1" applyAlignment="1">
      <alignment vertical="center" shrinkToFit="1"/>
    </xf>
    <xf numFmtId="177" fontId="7" fillId="0" borderId="16" xfId="1" applyNumberFormat="1" applyFont="1" applyBorder="1" applyAlignment="1">
      <alignment vertical="center" shrinkToFit="1"/>
    </xf>
    <xf numFmtId="177" fontId="7" fillId="0" borderId="23" xfId="1" applyNumberFormat="1" applyFont="1" applyBorder="1" applyAlignment="1">
      <alignment vertical="center" shrinkToFit="1"/>
    </xf>
    <xf numFmtId="179" fontId="7" fillId="0" borderId="27" xfId="1" applyNumberFormat="1" applyFont="1" applyBorder="1" applyAlignment="1">
      <alignment vertical="center" shrinkToFit="1"/>
    </xf>
    <xf numFmtId="177" fontId="7" fillId="0" borderId="34" xfId="1" applyNumberFormat="1" applyFont="1" applyBorder="1" applyAlignment="1">
      <alignment vertical="center" shrinkToFit="1"/>
    </xf>
    <xf numFmtId="179" fontId="7" fillId="0" borderId="29" xfId="1" applyNumberFormat="1" applyFont="1" applyBorder="1" applyAlignment="1">
      <alignment vertical="center" shrinkToFit="1"/>
    </xf>
    <xf numFmtId="177" fontId="7" fillId="0" borderId="25" xfId="1" applyNumberFormat="1" applyFont="1" applyBorder="1" applyAlignment="1">
      <alignment vertical="center" shrinkToFit="1"/>
    </xf>
    <xf numFmtId="179" fontId="7" fillId="0" borderId="31" xfId="1" applyNumberFormat="1" applyFont="1" applyBorder="1" applyAlignment="1">
      <alignment vertical="center" shrinkToFit="1"/>
    </xf>
    <xf numFmtId="177" fontId="7" fillId="0" borderId="13" xfId="1" applyNumberFormat="1" applyFont="1" applyBorder="1" applyAlignment="1">
      <alignment vertical="center" shrinkToFit="1"/>
    </xf>
    <xf numFmtId="179" fontId="7" fillId="0" borderId="14" xfId="1" applyNumberFormat="1" applyFont="1" applyBorder="1" applyAlignment="1">
      <alignment vertical="center" shrinkToFit="1"/>
    </xf>
    <xf numFmtId="176" fontId="7" fillId="0" borderId="4" xfId="1" applyNumberFormat="1" applyFont="1" applyBorder="1" applyAlignment="1">
      <alignment vertical="top" wrapText="1"/>
    </xf>
    <xf numFmtId="0" fontId="7" fillId="0" borderId="10" xfId="1" applyFont="1" applyBorder="1" applyAlignment="1">
      <alignment vertical="top" wrapText="1"/>
    </xf>
    <xf numFmtId="180" fontId="6" fillId="0" borderId="0" xfId="1" applyNumberFormat="1" applyFont="1" applyAlignment="1">
      <alignment vertical="center"/>
    </xf>
    <xf numFmtId="180" fontId="12" fillId="0" borderId="0" xfId="1" applyNumberFormat="1" applyFont="1" applyAlignment="1">
      <alignment vertical="center"/>
    </xf>
    <xf numFmtId="180" fontId="7" fillId="0" borderId="0" xfId="1" applyNumberFormat="1" applyFont="1" applyAlignment="1">
      <alignment vertical="center"/>
    </xf>
    <xf numFmtId="180" fontId="8" fillId="0" borderId="0" xfId="1" applyNumberFormat="1" applyFont="1" applyAlignment="1">
      <alignment vertical="center"/>
    </xf>
    <xf numFmtId="180" fontId="8" fillId="0" borderId="0" xfId="1" applyNumberFormat="1" applyFont="1" applyAlignment="1">
      <alignment horizontal="right" vertical="center"/>
    </xf>
    <xf numFmtId="176" fontId="7" fillId="0" borderId="4" xfId="1" applyNumberFormat="1" applyFont="1" applyBorder="1" applyAlignment="1">
      <alignment horizontal="right" vertical="center"/>
    </xf>
    <xf numFmtId="180" fontId="8" fillId="0" borderId="2" xfId="1" applyNumberFormat="1" applyFont="1" applyBorder="1" applyAlignment="1">
      <alignment horizontal="center" vertical="center"/>
    </xf>
    <xf numFmtId="176" fontId="7" fillId="0" borderId="15" xfId="1" applyNumberFormat="1" applyFont="1" applyBorder="1" applyAlignment="1">
      <alignment wrapText="1"/>
    </xf>
    <xf numFmtId="180" fontId="8" fillId="0" borderId="13" xfId="1" applyNumberFormat="1" applyFont="1" applyBorder="1" applyAlignment="1">
      <alignment horizontal="center" vertical="center" wrapText="1"/>
    </xf>
    <xf numFmtId="180" fontId="8" fillId="0" borderId="14" xfId="1" applyNumberFormat="1" applyFont="1" applyBorder="1" applyAlignment="1">
      <alignment horizontal="center" vertical="center" wrapText="1"/>
    </xf>
    <xf numFmtId="180" fontId="7" fillId="0" borderId="0" xfId="1" applyNumberFormat="1" applyFont="1" applyAlignment="1">
      <alignment horizontal="center" vertical="center" wrapText="1"/>
    </xf>
    <xf numFmtId="176" fontId="7" fillId="0" borderId="11" xfId="1" quotePrefix="1" applyNumberFormat="1" applyFont="1" applyBorder="1" applyAlignment="1">
      <alignment vertical="center"/>
    </xf>
    <xf numFmtId="176" fontId="7" fillId="0" borderId="24" xfId="1" quotePrefix="1" applyNumberFormat="1" applyFont="1" applyBorder="1" applyAlignment="1">
      <alignment vertical="center"/>
    </xf>
    <xf numFmtId="176" fontId="7" fillId="0" borderId="22" xfId="1" applyNumberFormat="1" applyFont="1" applyBorder="1" applyAlignment="1">
      <alignment vertical="center"/>
    </xf>
    <xf numFmtId="180" fontId="7" fillId="0" borderId="15" xfId="1" applyNumberFormat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vertical="center"/>
    </xf>
    <xf numFmtId="180" fontId="7" fillId="0" borderId="0" xfId="1" applyNumberFormat="1" applyFont="1" applyAlignment="1">
      <alignment horizontal="center" vertical="center"/>
    </xf>
    <xf numFmtId="179" fontId="7" fillId="0" borderId="0" xfId="1" applyNumberFormat="1" applyFont="1" applyAlignment="1">
      <alignment vertical="center"/>
    </xf>
    <xf numFmtId="177" fontId="7" fillId="0" borderId="26" xfId="1" applyNumberFormat="1" applyFont="1" applyBorder="1" applyAlignment="1">
      <alignment horizontal="right" vertical="center" shrinkToFit="1"/>
    </xf>
    <xf numFmtId="179" fontId="7" fillId="0" borderId="27" xfId="1" applyNumberFormat="1" applyFont="1" applyBorder="1" applyAlignment="1">
      <alignment horizontal="right" vertical="center" shrinkToFit="1"/>
    </xf>
    <xf numFmtId="177" fontId="7" fillId="0" borderId="16" xfId="1" applyNumberFormat="1" applyFont="1" applyBorder="1" applyAlignment="1">
      <alignment horizontal="right" vertical="center" shrinkToFit="1"/>
    </xf>
    <xf numFmtId="179" fontId="7" fillId="0" borderId="14" xfId="1" applyNumberFormat="1" applyFont="1" applyBorder="1" applyAlignment="1">
      <alignment horizontal="right" vertical="center" shrinkToFit="1"/>
    </xf>
    <xf numFmtId="177" fontId="7" fillId="0" borderId="28" xfId="1" applyNumberFormat="1" applyFont="1" applyBorder="1" applyAlignment="1">
      <alignment horizontal="right" vertical="center" shrinkToFit="1"/>
    </xf>
    <xf numFmtId="179" fontId="7" fillId="0" borderId="29" xfId="1" applyNumberFormat="1" applyFont="1" applyBorder="1" applyAlignment="1">
      <alignment horizontal="right" vertical="center" shrinkToFit="1"/>
    </xf>
    <xf numFmtId="177" fontId="7" fillId="0" borderId="32" xfId="1" applyNumberFormat="1" applyFont="1" applyBorder="1" applyAlignment="1">
      <alignment vertical="center" shrinkToFit="1"/>
    </xf>
    <xf numFmtId="179" fontId="7" fillId="0" borderId="33" xfId="1" applyNumberFormat="1" applyFont="1" applyBorder="1" applyAlignment="1">
      <alignment vertical="center" shrinkToFit="1"/>
    </xf>
    <xf numFmtId="177" fontId="7" fillId="0" borderId="19" xfId="1" applyNumberFormat="1" applyFont="1" applyBorder="1" applyAlignment="1">
      <alignment vertical="center" shrinkToFit="1"/>
    </xf>
    <xf numFmtId="179" fontId="7" fillId="0" borderId="20" xfId="1" applyNumberFormat="1" applyFont="1" applyBorder="1" applyAlignment="1">
      <alignment vertical="center" shrinkToFit="1"/>
    </xf>
    <xf numFmtId="179" fontId="7" fillId="0" borderId="7" xfId="1" applyNumberFormat="1" applyFont="1" applyBorder="1" applyAlignment="1">
      <alignment vertical="center" shrinkToFit="1"/>
    </xf>
    <xf numFmtId="176" fontId="7" fillId="0" borderId="27" xfId="1" applyNumberFormat="1" applyFont="1" applyBorder="1" applyAlignment="1">
      <alignment vertical="center" shrinkToFit="1"/>
    </xf>
    <xf numFmtId="176" fontId="7" fillId="0" borderId="29" xfId="1" applyNumberFormat="1" applyFont="1" applyBorder="1" applyAlignment="1">
      <alignment vertical="center" shrinkToFit="1"/>
    </xf>
    <xf numFmtId="176" fontId="7" fillId="0" borderId="31" xfId="1" applyNumberFormat="1" applyFont="1" applyBorder="1" applyAlignment="1">
      <alignment vertical="center" shrinkToFit="1"/>
    </xf>
    <xf numFmtId="179" fontId="7" fillId="0" borderId="14" xfId="1" applyNumberFormat="1" applyFont="1" applyBorder="1" applyAlignment="1">
      <alignment horizontal="center" vertical="center" shrinkToFit="1"/>
    </xf>
    <xf numFmtId="180" fontId="7" fillId="0" borderId="23" xfId="1" applyNumberFormat="1" applyFont="1" applyBorder="1" applyAlignment="1">
      <alignment vertical="center" shrinkToFit="1"/>
    </xf>
    <xf numFmtId="180" fontId="7" fillId="0" borderId="34" xfId="1" applyNumberFormat="1" applyFont="1" applyBorder="1" applyAlignment="1">
      <alignment vertical="center" shrinkToFit="1"/>
    </xf>
    <xf numFmtId="180" fontId="7" fillId="0" borderId="35" xfId="1" applyNumberFormat="1" applyFont="1" applyBorder="1" applyAlignment="1">
      <alignment vertical="center" shrinkToFit="1"/>
    </xf>
    <xf numFmtId="179" fontId="7" fillId="0" borderId="36" xfId="1" applyNumberFormat="1" applyFont="1" applyBorder="1" applyAlignment="1">
      <alignment vertical="center" shrinkToFit="1"/>
    </xf>
    <xf numFmtId="180" fontId="7" fillId="0" borderId="13" xfId="1" applyNumberFormat="1" applyFont="1" applyBorder="1" applyAlignment="1">
      <alignment vertical="center" shrinkToFit="1"/>
    </xf>
    <xf numFmtId="176" fontId="7" fillId="0" borderId="8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9" fontId="7" fillId="0" borderId="3" xfId="1" applyNumberFormat="1" applyFont="1" applyBorder="1" applyAlignment="1">
      <alignment vertical="center" shrinkToFit="1"/>
    </xf>
    <xf numFmtId="179" fontId="7" fillId="0" borderId="9" xfId="1" applyNumberFormat="1" applyFont="1" applyBorder="1" applyAlignment="1">
      <alignment vertical="center" shrinkToFit="1"/>
    </xf>
    <xf numFmtId="177" fontId="7" fillId="0" borderId="16" xfId="1" applyNumberFormat="1" applyFont="1" applyBorder="1" applyAlignment="1">
      <alignment horizontal="center" vertical="center" shrinkToFit="1"/>
    </xf>
    <xf numFmtId="179" fontId="7" fillId="0" borderId="7" xfId="1" applyNumberFormat="1" applyFont="1" applyBorder="1" applyAlignment="1">
      <alignment horizontal="center" vertical="center" shrinkToFit="1"/>
    </xf>
    <xf numFmtId="177" fontId="7" fillId="0" borderId="5" xfId="1" applyNumberFormat="1" applyFont="1" applyBorder="1" applyAlignment="1">
      <alignment horizontal="center" vertical="center" shrinkToFit="1"/>
    </xf>
    <xf numFmtId="179" fontId="7" fillId="0" borderId="6" xfId="1" applyNumberFormat="1" applyFont="1" applyBorder="1" applyAlignment="1">
      <alignment horizontal="center" vertical="center" shrinkToFit="1"/>
    </xf>
    <xf numFmtId="0" fontId="11" fillId="0" borderId="0" xfId="1" applyFont="1" applyAlignment="1">
      <alignment horizontal="right"/>
    </xf>
    <xf numFmtId="0" fontId="8" fillId="0" borderId="0" xfId="1" applyFont="1" applyAlignment="1">
      <alignment vertical="top"/>
    </xf>
    <xf numFmtId="0" fontId="8" fillId="0" borderId="15" xfId="1" applyFont="1" applyBorder="1" applyAlignment="1">
      <alignment horizontal="center"/>
    </xf>
    <xf numFmtId="176" fontId="7" fillId="0" borderId="11" xfId="1" applyNumberFormat="1" applyFont="1" applyBorder="1" applyAlignment="1">
      <alignment vertical="center" shrinkToFit="1"/>
    </xf>
    <xf numFmtId="176" fontId="7" fillId="0" borderId="24" xfId="1" applyNumberFormat="1" applyFont="1" applyBorder="1" applyAlignment="1">
      <alignment vertical="center" shrinkToFit="1"/>
    </xf>
    <xf numFmtId="176" fontId="7" fillId="0" borderId="12" xfId="1" applyNumberFormat="1" applyFont="1" applyBorder="1" applyAlignment="1">
      <alignment vertical="center" shrinkToFit="1"/>
    </xf>
    <xf numFmtId="176" fontId="7" fillId="0" borderId="21" xfId="1" applyNumberFormat="1" applyFont="1" applyBorder="1" applyAlignment="1">
      <alignment horizontal="center" vertical="center" shrinkToFit="1"/>
    </xf>
    <xf numFmtId="0" fontId="7" fillId="0" borderId="10" xfId="1" applyFont="1" applyBorder="1" applyAlignment="1">
      <alignment vertical="top" textRotation="255" wrapText="1"/>
    </xf>
    <xf numFmtId="0" fontId="2" fillId="0" borderId="8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 wrapText="1"/>
    </xf>
    <xf numFmtId="0" fontId="2" fillId="0" borderId="9" xfId="1" applyBorder="1" applyAlignment="1">
      <alignment horizontal="center" vertical="center" wrapText="1"/>
    </xf>
    <xf numFmtId="176" fontId="7" fillId="0" borderId="10" xfId="1" applyNumberFormat="1" applyFont="1" applyBorder="1" applyAlignment="1">
      <alignment vertical="top" textRotation="255" wrapText="1"/>
    </xf>
    <xf numFmtId="176" fontId="7" fillId="0" borderId="10" xfId="1" applyNumberFormat="1" applyFont="1" applyBorder="1" applyAlignment="1">
      <alignment vertical="top" wrapText="1"/>
    </xf>
    <xf numFmtId="0" fontId="7" fillId="0" borderId="10" xfId="1" applyFont="1" applyBorder="1" applyAlignment="1">
      <alignment vertical="top" wrapText="1"/>
    </xf>
    <xf numFmtId="176" fontId="7" fillId="0" borderId="4" xfId="1" applyNumberFormat="1" applyFont="1" applyBorder="1" applyAlignment="1">
      <alignment vertical="top" wrapText="1"/>
    </xf>
    <xf numFmtId="0" fontId="7" fillId="0" borderId="15" xfId="1" applyFont="1" applyBorder="1" applyAlignment="1">
      <alignment vertical="top" textRotation="255" wrapText="1"/>
    </xf>
    <xf numFmtId="176" fontId="7" fillId="0" borderId="4" xfId="1" applyNumberFormat="1" applyFont="1" applyBorder="1" applyAlignment="1">
      <alignment vertical="top" textRotation="255" wrapText="1"/>
    </xf>
    <xf numFmtId="0" fontId="7" fillId="0" borderId="3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top" textRotation="255"/>
    </xf>
    <xf numFmtId="0" fontId="2" fillId="0" borderId="10" xfId="1" applyBorder="1" applyAlignment="1">
      <alignment horizontal="center" vertical="top" textRotation="255"/>
    </xf>
    <xf numFmtId="176" fontId="7" fillId="0" borderId="4" xfId="1" applyNumberFormat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top" textRotation="255"/>
    </xf>
    <xf numFmtId="0" fontId="2" fillId="0" borderId="15" xfId="1" applyBorder="1" applyAlignment="1">
      <alignment horizontal="center" vertical="top" textRotation="255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6" fontId="7" fillId="0" borderId="9" xfId="1" applyNumberFormat="1" applyFont="1" applyBorder="1" applyAlignment="1">
      <alignment horizontal="center" vertical="center" wrapText="1"/>
    </xf>
    <xf numFmtId="176" fontId="7" fillId="0" borderId="4" xfId="1" applyNumberFormat="1" applyFont="1" applyBorder="1" applyAlignment="1">
      <alignment vertical="center" textRotation="255" wrapText="1"/>
    </xf>
    <xf numFmtId="0" fontId="7" fillId="0" borderId="10" xfId="1" applyFont="1" applyBorder="1" applyAlignment="1">
      <alignment vertical="center" textRotation="255" wrapText="1"/>
    </xf>
    <xf numFmtId="0" fontId="2" fillId="0" borderId="15" xfId="1" applyBorder="1" applyAlignment="1">
      <alignment vertical="center"/>
    </xf>
    <xf numFmtId="176" fontId="7" fillId="0" borderId="1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 wrapText="1"/>
    </xf>
    <xf numFmtId="176" fontId="7" fillId="0" borderId="16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top" wrapText="1"/>
    </xf>
    <xf numFmtId="176" fontId="7" fillId="0" borderId="8" xfId="1" applyNumberFormat="1" applyFont="1" applyBorder="1" applyAlignment="1">
      <alignment horizontal="center" vertical="top" wrapText="1"/>
    </xf>
    <xf numFmtId="176" fontId="7" fillId="0" borderId="13" xfId="1" applyNumberFormat="1" applyFont="1" applyBorder="1" applyAlignment="1">
      <alignment horizontal="center" vertical="top" wrapText="1"/>
    </xf>
    <xf numFmtId="176" fontId="7" fillId="0" borderId="4" xfId="1" applyNumberFormat="1" applyFont="1" applyBorder="1" applyAlignment="1">
      <alignment horizontal="left" vertical="top" wrapText="1"/>
    </xf>
    <xf numFmtId="176" fontId="7" fillId="0" borderId="10" xfId="1" applyNumberFormat="1" applyFont="1" applyBorder="1" applyAlignment="1">
      <alignment horizontal="left" vertical="top" wrapText="1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8" xfId="1" applyBorder="1" applyAlignment="1">
      <alignment horizontal="center"/>
    </xf>
    <xf numFmtId="0" fontId="2" fillId="0" borderId="13" xfId="1" applyBorder="1" applyAlignment="1">
      <alignment horizontal="center"/>
    </xf>
    <xf numFmtId="176" fontId="7" fillId="0" borderId="6" xfId="1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 wrapText="1"/>
    </xf>
    <xf numFmtId="180" fontId="8" fillId="0" borderId="5" xfId="1" applyNumberFormat="1" applyFont="1" applyBorder="1" applyAlignment="1">
      <alignment horizontal="center" vertical="center" wrapText="1"/>
    </xf>
    <xf numFmtId="180" fontId="8" fillId="0" borderId="7" xfId="1" applyNumberFormat="1" applyFont="1" applyBorder="1" applyAlignment="1">
      <alignment horizontal="center" vertical="center" wrapText="1"/>
    </xf>
    <xf numFmtId="180" fontId="8" fillId="0" borderId="13" xfId="1" applyNumberFormat="1" applyFont="1" applyBorder="1" applyAlignment="1">
      <alignment horizontal="center" vertical="center"/>
    </xf>
    <xf numFmtId="180" fontId="8" fillId="0" borderId="14" xfId="1" applyNumberFormat="1" applyFont="1" applyBorder="1" applyAlignment="1">
      <alignment horizontal="center" vertical="center"/>
    </xf>
    <xf numFmtId="180" fontId="8" fillId="0" borderId="5" xfId="1" applyNumberFormat="1" applyFont="1" applyBorder="1" applyAlignment="1">
      <alignment horizontal="center" vertical="center"/>
    </xf>
    <xf numFmtId="180" fontId="8" fillId="0" borderId="6" xfId="1" applyNumberFormat="1" applyFont="1" applyBorder="1" applyAlignment="1">
      <alignment horizontal="center" vertical="center"/>
    </xf>
    <xf numFmtId="180" fontId="8" fillId="0" borderId="2" xfId="1" applyNumberFormat="1" applyFont="1" applyBorder="1" applyAlignment="1">
      <alignment horizontal="center" vertical="center"/>
    </xf>
    <xf numFmtId="180" fontId="8" fillId="0" borderId="3" xfId="1" applyNumberFormat="1" applyFont="1" applyBorder="1" applyAlignment="1">
      <alignment horizontal="center" vertical="center"/>
    </xf>
    <xf numFmtId="180" fontId="8" fillId="0" borderId="5" xfId="1" quotePrefix="1" applyNumberFormat="1" applyFont="1" applyBorder="1" applyAlignment="1">
      <alignment horizontal="center" vertical="center"/>
    </xf>
    <xf numFmtId="180" fontId="8" fillId="0" borderId="1" xfId="1" applyNumberFormat="1" applyFont="1" applyBorder="1" applyAlignment="1">
      <alignment horizontal="center" vertical="center" wrapText="1"/>
    </xf>
    <xf numFmtId="180" fontId="8" fillId="0" borderId="3" xfId="1" quotePrefix="1" applyNumberFormat="1" applyFont="1" applyBorder="1" applyAlignment="1">
      <alignment horizontal="center" vertical="center" wrapText="1"/>
    </xf>
    <xf numFmtId="180" fontId="8" fillId="0" borderId="13" xfId="1" quotePrefix="1" applyNumberFormat="1" applyFont="1" applyBorder="1" applyAlignment="1">
      <alignment horizontal="center" vertical="center" wrapText="1"/>
    </xf>
    <xf numFmtId="180" fontId="8" fillId="0" borderId="14" xfId="1" quotePrefix="1" applyNumberFormat="1" applyFont="1" applyBorder="1" applyAlignment="1">
      <alignment horizontal="center" vertical="center" wrapText="1"/>
    </xf>
    <xf numFmtId="180" fontId="8" fillId="0" borderId="1" xfId="1" applyNumberFormat="1" applyFont="1" applyBorder="1" applyAlignment="1">
      <alignment horizontal="center" vertical="center"/>
    </xf>
    <xf numFmtId="180" fontId="8" fillId="0" borderId="8" xfId="1" applyNumberFormat="1" applyFont="1" applyBorder="1" applyAlignment="1">
      <alignment horizontal="center" vertical="center"/>
    </xf>
    <xf numFmtId="180" fontId="8" fillId="0" borderId="9" xfId="1" applyNumberFormat="1" applyFont="1" applyBorder="1" applyAlignment="1">
      <alignment horizontal="center" vertical="center"/>
    </xf>
  </cellXfs>
  <cellStyles count="7">
    <cellStyle name="パーセント 3" xfId="5" xr:uid="{98D23B9B-CF89-4291-BBAA-7B9D408416FB}"/>
    <cellStyle name="桁区切り 2" xfId="6" xr:uid="{118B4F2C-0554-4CC8-91A4-AA626A9822C2}"/>
    <cellStyle name="標準" xfId="0" builtinId="0"/>
    <cellStyle name="標準 2" xfId="4" xr:uid="{6F2B81C6-1978-4084-B5E1-C089679D6219}"/>
    <cellStyle name="標準 3" xfId="2" xr:uid="{00000000-0005-0000-0000-000001000000}"/>
    <cellStyle name="標準 4" xfId="1" xr:uid="{00000000-0005-0000-0000-000002000000}"/>
    <cellStyle name="標準 6" xfId="3" xr:uid="{6964BF1F-46C9-4A88-8243-8302964B09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8"/>
  <dimension ref="A1:W229"/>
  <sheetViews>
    <sheetView showZeros="0" tabSelected="1" zoomScale="85" zoomScaleNormal="85" workbookViewId="0"/>
  </sheetViews>
  <sheetFormatPr defaultColWidth="8.875" defaultRowHeight="13.5" x14ac:dyDescent="0.15"/>
  <cols>
    <col min="1" max="1" width="4.125" style="4" customWidth="1"/>
    <col min="2" max="2" width="10" style="3" customWidth="1"/>
    <col min="3" max="3" width="12.625" style="4" customWidth="1"/>
    <col min="4" max="4" width="6.625" style="11" customWidth="1"/>
    <col min="5" max="5" width="6.375" style="15" customWidth="1"/>
    <col min="6" max="6" width="6.625" style="11" customWidth="1"/>
    <col min="7" max="7" width="6.375" style="15" customWidth="1"/>
    <col min="8" max="8" width="6.625" style="11" customWidth="1"/>
    <col min="9" max="9" width="6.375" style="15" customWidth="1"/>
    <col min="10" max="10" width="6.625" style="11" customWidth="1"/>
    <col min="11" max="11" width="6.375" style="15" customWidth="1"/>
    <col min="12" max="12" width="6.625" style="11" customWidth="1"/>
    <col min="13" max="13" width="6.375" style="15" customWidth="1"/>
    <col min="14" max="14" width="6.625" style="11" customWidth="1"/>
    <col min="15" max="15" width="6.375" style="15" customWidth="1"/>
    <col min="16" max="16" width="6.625" style="11" customWidth="1"/>
    <col min="17" max="19" width="6.375" style="15" customWidth="1"/>
    <col min="20" max="20" width="6.75" style="15" customWidth="1"/>
    <col min="21" max="21" width="6.375" style="11" customWidth="1"/>
    <col min="22" max="22" width="7.375" style="15" customWidth="1"/>
    <col min="23" max="23" width="6.375" style="11" customWidth="1"/>
    <col min="24" max="16384" width="8.875" style="4"/>
  </cols>
  <sheetData>
    <row r="1" spans="1:23" ht="17.25" customHeight="1" x14ac:dyDescent="0.15">
      <c r="A1" s="16" t="s">
        <v>45</v>
      </c>
    </row>
    <row r="2" spans="1:23" ht="17.25" x14ac:dyDescent="0.15">
      <c r="A2" s="1"/>
    </row>
    <row r="3" spans="1:23" ht="17.25" customHeight="1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17" t="s">
        <v>46</v>
      </c>
    </row>
    <row r="4" spans="1:23" ht="15.75" customHeight="1" x14ac:dyDescent="0.15">
      <c r="A4" s="18"/>
      <c r="B4" s="19"/>
      <c r="C4" s="6" t="s">
        <v>47</v>
      </c>
      <c r="D4" s="138" t="s">
        <v>48</v>
      </c>
      <c r="E4" s="139"/>
      <c r="F4" s="142" t="s">
        <v>19</v>
      </c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5"/>
      <c r="V4" s="138" t="s">
        <v>49</v>
      </c>
      <c r="W4" s="139"/>
    </row>
    <row r="5" spans="1:23" s="21" customFormat="1" ht="34.5" customHeight="1" x14ac:dyDescent="0.15">
      <c r="A5" s="143" t="s">
        <v>0</v>
      </c>
      <c r="B5" s="144"/>
      <c r="C5" s="20" t="s">
        <v>50</v>
      </c>
      <c r="D5" s="140"/>
      <c r="E5" s="141"/>
      <c r="F5" s="132" t="s">
        <v>51</v>
      </c>
      <c r="G5" s="133"/>
      <c r="H5" s="132" t="s">
        <v>52</v>
      </c>
      <c r="I5" s="133"/>
      <c r="J5" s="132" t="s">
        <v>53</v>
      </c>
      <c r="K5" s="133"/>
      <c r="L5" s="132" t="s">
        <v>54</v>
      </c>
      <c r="M5" s="133"/>
      <c r="N5" s="132" t="s">
        <v>55</v>
      </c>
      <c r="O5" s="133"/>
      <c r="P5" s="132" t="s">
        <v>56</v>
      </c>
      <c r="Q5" s="133"/>
      <c r="R5" s="132" t="s">
        <v>57</v>
      </c>
      <c r="S5" s="133"/>
      <c r="T5" s="116" t="s">
        <v>58</v>
      </c>
      <c r="U5" s="134"/>
      <c r="V5" s="140"/>
      <c r="W5" s="141"/>
    </row>
    <row r="6" spans="1:23" ht="18.600000000000001" customHeight="1" x14ac:dyDescent="0.15">
      <c r="A6" s="135" t="s">
        <v>59</v>
      </c>
      <c r="B6" s="121" t="s">
        <v>60</v>
      </c>
      <c r="C6" s="22" t="s">
        <v>61</v>
      </c>
      <c r="D6" s="45">
        <v>99</v>
      </c>
      <c r="E6" s="50">
        <v>100</v>
      </c>
      <c r="F6" s="45">
        <v>154</v>
      </c>
      <c r="G6" s="50">
        <v>100</v>
      </c>
      <c r="H6" s="45">
        <v>270.57142857142856</v>
      </c>
      <c r="I6" s="50">
        <v>66.666666666666657</v>
      </c>
      <c r="J6" s="45">
        <v>876.16</v>
      </c>
      <c r="K6" s="50">
        <v>61.53846153846154</v>
      </c>
      <c r="L6" s="45">
        <v>321.05263157894734</v>
      </c>
      <c r="M6" s="50">
        <v>42.10526315789474</v>
      </c>
      <c r="N6" s="45">
        <v>272.21818181818185</v>
      </c>
      <c r="O6" s="50">
        <v>49.999999999999986</v>
      </c>
      <c r="P6" s="45">
        <v>70.023809523809518</v>
      </c>
      <c r="Q6" s="50">
        <v>48.571428571428569</v>
      </c>
      <c r="R6" s="45">
        <v>4.333333333333333</v>
      </c>
      <c r="S6" s="50">
        <v>20</v>
      </c>
      <c r="T6" s="45">
        <v>18.2</v>
      </c>
      <c r="U6" s="50">
        <v>38.888888888888893</v>
      </c>
      <c r="V6" s="45">
        <v>2085.5593848257004</v>
      </c>
      <c r="W6" s="50">
        <v>57.897035261112528</v>
      </c>
    </row>
    <row r="7" spans="1:23" ht="18.600000000000001" customHeight="1" x14ac:dyDescent="0.15">
      <c r="A7" s="136"/>
      <c r="B7" s="120"/>
      <c r="C7" s="23" t="s">
        <v>62</v>
      </c>
      <c r="D7" s="46">
        <v>0</v>
      </c>
      <c r="E7" s="52">
        <v>0</v>
      </c>
      <c r="F7" s="46">
        <v>0</v>
      </c>
      <c r="G7" s="52">
        <v>0</v>
      </c>
      <c r="H7" s="46">
        <v>135.28571428571428</v>
      </c>
      <c r="I7" s="52">
        <v>33.333333333333329</v>
      </c>
      <c r="J7" s="46">
        <v>328.56</v>
      </c>
      <c r="K7" s="52">
        <v>23.076923076923077</v>
      </c>
      <c r="L7" s="46">
        <v>401.31578947368416</v>
      </c>
      <c r="M7" s="52">
        <v>52.631578947368418</v>
      </c>
      <c r="N7" s="46">
        <v>200.58181818181819</v>
      </c>
      <c r="O7" s="52">
        <v>36.84210526315789</v>
      </c>
      <c r="P7" s="46">
        <v>65.904761904761898</v>
      </c>
      <c r="Q7" s="52">
        <v>45.714285714285715</v>
      </c>
      <c r="R7" s="46">
        <v>8.6666666666666661</v>
      </c>
      <c r="S7" s="52">
        <v>40</v>
      </c>
      <c r="T7" s="46">
        <v>20.8</v>
      </c>
      <c r="U7" s="52">
        <v>44.44444444444445</v>
      </c>
      <c r="V7" s="46">
        <v>1161.1147505126453</v>
      </c>
      <c r="W7" s="52">
        <v>32.233607032123331</v>
      </c>
    </row>
    <row r="8" spans="1:23" ht="18.600000000000001" customHeight="1" x14ac:dyDescent="0.15">
      <c r="A8" s="136"/>
      <c r="B8" s="120"/>
      <c r="C8" s="24" t="s">
        <v>63</v>
      </c>
      <c r="D8" s="46">
        <v>0</v>
      </c>
      <c r="E8" s="52">
        <v>0</v>
      </c>
      <c r="F8" s="46">
        <v>0</v>
      </c>
      <c r="G8" s="52">
        <v>0</v>
      </c>
      <c r="H8" s="46">
        <v>0</v>
      </c>
      <c r="I8" s="52">
        <v>0</v>
      </c>
      <c r="J8" s="46">
        <v>219.04</v>
      </c>
      <c r="K8" s="52">
        <v>15.384615384615385</v>
      </c>
      <c r="L8" s="46">
        <v>40.131578947368418</v>
      </c>
      <c r="M8" s="52">
        <v>5.2631578947368425</v>
      </c>
      <c r="N8" s="46">
        <v>57.309090909090912</v>
      </c>
      <c r="O8" s="52">
        <v>10.526315789473681</v>
      </c>
      <c r="P8" s="46">
        <v>8.2380952380952372</v>
      </c>
      <c r="Q8" s="52">
        <v>5.7142857142857144</v>
      </c>
      <c r="R8" s="46">
        <v>4.333333333333333</v>
      </c>
      <c r="S8" s="52">
        <v>20</v>
      </c>
      <c r="T8" s="46">
        <v>7.8000000000000007</v>
      </c>
      <c r="U8" s="52">
        <v>16.666666666666668</v>
      </c>
      <c r="V8" s="46">
        <v>336.85209842788788</v>
      </c>
      <c r="W8" s="52">
        <v>9.3513222219222989</v>
      </c>
    </row>
    <row r="9" spans="1:23" ht="18.600000000000001" customHeight="1" x14ac:dyDescent="0.15">
      <c r="A9" s="136"/>
      <c r="B9" s="120"/>
      <c r="C9" s="24" t="s">
        <v>64</v>
      </c>
      <c r="D9" s="46">
        <v>0</v>
      </c>
      <c r="E9" s="52">
        <v>0</v>
      </c>
      <c r="F9" s="46">
        <v>0</v>
      </c>
      <c r="G9" s="52">
        <v>0</v>
      </c>
      <c r="H9" s="46">
        <v>0</v>
      </c>
      <c r="I9" s="52">
        <v>0</v>
      </c>
      <c r="J9" s="46">
        <v>0</v>
      </c>
      <c r="K9" s="52">
        <v>0</v>
      </c>
      <c r="L9" s="46">
        <v>0</v>
      </c>
      <c r="M9" s="52">
        <v>0</v>
      </c>
      <c r="N9" s="46">
        <v>14.327272727272728</v>
      </c>
      <c r="O9" s="52">
        <v>2.6315789473684204</v>
      </c>
      <c r="P9" s="46">
        <v>0</v>
      </c>
      <c r="Q9" s="52">
        <v>0</v>
      </c>
      <c r="R9" s="46">
        <v>4.333333333333333</v>
      </c>
      <c r="S9" s="52">
        <v>20</v>
      </c>
      <c r="T9" s="46">
        <v>0</v>
      </c>
      <c r="U9" s="52">
        <v>0</v>
      </c>
      <c r="V9" s="46">
        <v>18.66060606060606</v>
      </c>
      <c r="W9" s="52">
        <v>0.51803548484184381</v>
      </c>
    </row>
    <row r="10" spans="1:23" ht="18.600000000000001" customHeight="1" x14ac:dyDescent="0.15">
      <c r="A10" s="136"/>
      <c r="B10" s="120"/>
      <c r="C10" s="25" t="s">
        <v>65</v>
      </c>
      <c r="D10" s="47">
        <v>0</v>
      </c>
      <c r="E10" s="54">
        <v>0</v>
      </c>
      <c r="F10" s="47">
        <v>0</v>
      </c>
      <c r="G10" s="54">
        <v>0</v>
      </c>
      <c r="H10" s="47">
        <v>0</v>
      </c>
      <c r="I10" s="54">
        <v>0</v>
      </c>
      <c r="J10" s="47">
        <v>0</v>
      </c>
      <c r="K10" s="54">
        <v>0</v>
      </c>
      <c r="L10" s="47">
        <v>0</v>
      </c>
      <c r="M10" s="54">
        <v>0</v>
      </c>
      <c r="N10" s="47">
        <v>0</v>
      </c>
      <c r="O10" s="54">
        <v>0</v>
      </c>
      <c r="P10" s="47">
        <v>0</v>
      </c>
      <c r="Q10" s="54">
        <v>0</v>
      </c>
      <c r="R10" s="47">
        <v>0</v>
      </c>
      <c r="S10" s="54">
        <v>0</v>
      </c>
      <c r="T10" s="47">
        <v>0</v>
      </c>
      <c r="U10" s="54">
        <v>0</v>
      </c>
      <c r="V10" s="47">
        <v>0</v>
      </c>
      <c r="W10" s="54">
        <v>0</v>
      </c>
    </row>
    <row r="11" spans="1:23" ht="18.600000000000001" customHeight="1" x14ac:dyDescent="0.15">
      <c r="A11" s="137"/>
      <c r="B11" s="26"/>
      <c r="C11" s="7" t="s">
        <v>66</v>
      </c>
      <c r="D11" s="48">
        <v>99</v>
      </c>
      <c r="E11" s="56">
        <v>100</v>
      </c>
      <c r="F11" s="48">
        <v>154</v>
      </c>
      <c r="G11" s="56">
        <v>100</v>
      </c>
      <c r="H11" s="48">
        <v>405.85714285714283</v>
      </c>
      <c r="I11" s="56">
        <v>100</v>
      </c>
      <c r="J11" s="48">
        <v>1423.76</v>
      </c>
      <c r="K11" s="56">
        <v>100</v>
      </c>
      <c r="L11" s="48">
        <v>762.49999999999989</v>
      </c>
      <c r="M11" s="56">
        <v>100</v>
      </c>
      <c r="N11" s="48">
        <v>544.43636363636381</v>
      </c>
      <c r="O11" s="56">
        <v>100</v>
      </c>
      <c r="P11" s="48">
        <v>144.16666666666666</v>
      </c>
      <c r="Q11" s="56">
        <v>100</v>
      </c>
      <c r="R11" s="48">
        <v>21.666666666666664</v>
      </c>
      <c r="S11" s="56">
        <v>100</v>
      </c>
      <c r="T11" s="48">
        <v>46.8</v>
      </c>
      <c r="U11" s="56">
        <v>100</v>
      </c>
      <c r="V11" s="48">
        <v>3602.1868398268398</v>
      </c>
      <c r="W11" s="56">
        <v>100</v>
      </c>
    </row>
    <row r="12" spans="1:23" ht="18.600000000000001" customHeight="1" x14ac:dyDescent="0.15">
      <c r="A12" s="123" t="s">
        <v>67</v>
      </c>
      <c r="B12" s="121" t="s">
        <v>68</v>
      </c>
      <c r="C12" s="22" t="s">
        <v>61</v>
      </c>
      <c r="D12" s="45">
        <v>505.25</v>
      </c>
      <c r="E12" s="50">
        <v>100</v>
      </c>
      <c r="F12" s="45">
        <v>1163.8125</v>
      </c>
      <c r="G12" s="50">
        <v>60</v>
      </c>
      <c r="H12" s="45">
        <v>1434.406779661017</v>
      </c>
      <c r="I12" s="50">
        <v>70</v>
      </c>
      <c r="J12" s="45">
        <v>3114.2105263157896</v>
      </c>
      <c r="K12" s="50">
        <v>55.555555555555557</v>
      </c>
      <c r="L12" s="45">
        <v>1366.0975609756099</v>
      </c>
      <c r="M12" s="50">
        <v>73.170731707317074</v>
      </c>
      <c r="N12" s="45">
        <v>471.61016949152543</v>
      </c>
      <c r="O12" s="50">
        <v>75.757575757575751</v>
      </c>
      <c r="P12" s="45">
        <v>45.0625</v>
      </c>
      <c r="Q12" s="50">
        <v>66.666666666666657</v>
      </c>
      <c r="R12" s="45">
        <v>7.2</v>
      </c>
      <c r="S12" s="50">
        <v>50</v>
      </c>
      <c r="T12" s="45">
        <v>15</v>
      </c>
      <c r="U12" s="50">
        <v>75</v>
      </c>
      <c r="V12" s="45">
        <v>8122.6500364439407</v>
      </c>
      <c r="W12" s="50">
        <v>64.002281991404871</v>
      </c>
    </row>
    <row r="13" spans="1:23" ht="18.600000000000001" customHeight="1" x14ac:dyDescent="0.15">
      <c r="A13" s="112"/>
      <c r="B13" s="120"/>
      <c r="C13" s="23" t="s">
        <v>62</v>
      </c>
      <c r="D13" s="46">
        <v>0</v>
      </c>
      <c r="E13" s="52">
        <v>0</v>
      </c>
      <c r="F13" s="46">
        <v>646.5625</v>
      </c>
      <c r="G13" s="52">
        <v>33.333333333333329</v>
      </c>
      <c r="H13" s="46">
        <v>512.28813559322032</v>
      </c>
      <c r="I13" s="52">
        <v>24.999999999999993</v>
      </c>
      <c r="J13" s="46">
        <v>2335.6578947368421</v>
      </c>
      <c r="K13" s="52">
        <v>41.666666666666671</v>
      </c>
      <c r="L13" s="46">
        <v>500.90243902439028</v>
      </c>
      <c r="M13" s="52">
        <v>26.829268292682922</v>
      </c>
      <c r="N13" s="46">
        <v>150.91525423728814</v>
      </c>
      <c r="O13" s="52">
        <v>24.242424242424239</v>
      </c>
      <c r="P13" s="46">
        <v>19.3125</v>
      </c>
      <c r="Q13" s="52">
        <v>28.571428571428569</v>
      </c>
      <c r="R13" s="46">
        <v>7.2</v>
      </c>
      <c r="S13" s="52">
        <v>50</v>
      </c>
      <c r="T13" s="46">
        <v>2.5</v>
      </c>
      <c r="U13" s="52">
        <v>12.5</v>
      </c>
      <c r="V13" s="46">
        <v>4175.3387235917407</v>
      </c>
      <c r="W13" s="52">
        <v>32.899510036498349</v>
      </c>
    </row>
    <row r="14" spans="1:23" ht="18.600000000000001" customHeight="1" x14ac:dyDescent="0.15">
      <c r="A14" s="112"/>
      <c r="B14" s="120"/>
      <c r="C14" s="24" t="s">
        <v>63</v>
      </c>
      <c r="D14" s="46">
        <v>0</v>
      </c>
      <c r="E14" s="52">
        <v>0</v>
      </c>
      <c r="F14" s="46">
        <v>0</v>
      </c>
      <c r="G14" s="52">
        <v>0</v>
      </c>
      <c r="H14" s="46">
        <v>102.45762711864407</v>
      </c>
      <c r="I14" s="52">
        <v>4.9999999999999991</v>
      </c>
      <c r="J14" s="46">
        <v>155.71052631578948</v>
      </c>
      <c r="K14" s="52">
        <v>2.7777777777777781</v>
      </c>
      <c r="L14" s="46">
        <v>0</v>
      </c>
      <c r="M14" s="52">
        <v>0</v>
      </c>
      <c r="N14" s="46">
        <v>0</v>
      </c>
      <c r="O14" s="52">
        <v>0</v>
      </c>
      <c r="P14" s="46">
        <v>3.21875</v>
      </c>
      <c r="Q14" s="52">
        <v>4.7619047619047619</v>
      </c>
      <c r="R14" s="46">
        <v>0</v>
      </c>
      <c r="S14" s="52">
        <v>0</v>
      </c>
      <c r="T14" s="46">
        <v>2.5</v>
      </c>
      <c r="U14" s="52">
        <v>12.5</v>
      </c>
      <c r="V14" s="46">
        <v>263.88690343443352</v>
      </c>
      <c r="W14" s="52">
        <v>2.0792923407596824</v>
      </c>
    </row>
    <row r="15" spans="1:23" ht="18.600000000000001" customHeight="1" x14ac:dyDescent="0.15">
      <c r="A15" s="112"/>
      <c r="B15" s="120"/>
      <c r="C15" s="24" t="s">
        <v>64</v>
      </c>
      <c r="D15" s="46">
        <v>0</v>
      </c>
      <c r="E15" s="52">
        <v>0</v>
      </c>
      <c r="F15" s="46">
        <v>129.3125</v>
      </c>
      <c r="G15" s="52">
        <v>6.666666666666667</v>
      </c>
      <c r="H15" s="46">
        <v>0</v>
      </c>
      <c r="I15" s="52">
        <v>0</v>
      </c>
      <c r="J15" s="46">
        <v>0</v>
      </c>
      <c r="K15" s="52">
        <v>0</v>
      </c>
      <c r="L15" s="46">
        <v>0</v>
      </c>
      <c r="M15" s="52">
        <v>0</v>
      </c>
      <c r="N15" s="46">
        <v>0</v>
      </c>
      <c r="O15" s="52">
        <v>0</v>
      </c>
      <c r="P15" s="46">
        <v>0</v>
      </c>
      <c r="Q15" s="52">
        <v>0</v>
      </c>
      <c r="R15" s="46">
        <v>0</v>
      </c>
      <c r="S15" s="52">
        <v>0</v>
      </c>
      <c r="T15" s="46">
        <v>0</v>
      </c>
      <c r="U15" s="52">
        <v>0</v>
      </c>
      <c r="V15" s="46">
        <v>129.3125</v>
      </c>
      <c r="W15" s="52">
        <v>1.0189156313370935</v>
      </c>
    </row>
    <row r="16" spans="1:23" ht="18.600000000000001" customHeight="1" x14ac:dyDescent="0.15">
      <c r="A16" s="112"/>
      <c r="B16" s="120"/>
      <c r="C16" s="25" t="s">
        <v>65</v>
      </c>
      <c r="D16" s="47">
        <v>0</v>
      </c>
      <c r="E16" s="54">
        <v>0</v>
      </c>
      <c r="F16" s="47">
        <v>0</v>
      </c>
      <c r="G16" s="54">
        <v>0</v>
      </c>
      <c r="H16" s="47">
        <v>0</v>
      </c>
      <c r="I16" s="54">
        <v>0</v>
      </c>
      <c r="J16" s="47">
        <v>0</v>
      </c>
      <c r="K16" s="54">
        <v>0</v>
      </c>
      <c r="L16" s="47">
        <v>0</v>
      </c>
      <c r="M16" s="54">
        <v>0</v>
      </c>
      <c r="N16" s="47">
        <v>0</v>
      </c>
      <c r="O16" s="54">
        <v>0</v>
      </c>
      <c r="P16" s="47">
        <v>0</v>
      </c>
      <c r="Q16" s="54">
        <v>0</v>
      </c>
      <c r="R16" s="47">
        <v>0</v>
      </c>
      <c r="S16" s="54">
        <v>0</v>
      </c>
      <c r="T16" s="47">
        <v>0</v>
      </c>
      <c r="U16" s="54">
        <v>0</v>
      </c>
      <c r="V16" s="47">
        <v>0</v>
      </c>
      <c r="W16" s="54">
        <v>0</v>
      </c>
    </row>
    <row r="17" spans="1:23" ht="18.600000000000001" customHeight="1" x14ac:dyDescent="0.15">
      <c r="A17" s="112"/>
      <c r="B17" s="26"/>
      <c r="C17" s="7" t="s">
        <v>66</v>
      </c>
      <c r="D17" s="48">
        <v>505.25</v>
      </c>
      <c r="E17" s="56">
        <v>100</v>
      </c>
      <c r="F17" s="48">
        <v>1939.6875</v>
      </c>
      <c r="G17" s="56">
        <v>100</v>
      </c>
      <c r="H17" s="48">
        <v>2049.1525423728817</v>
      </c>
      <c r="I17" s="56">
        <v>100</v>
      </c>
      <c r="J17" s="48">
        <v>5605.5789473684208</v>
      </c>
      <c r="K17" s="56">
        <v>100</v>
      </c>
      <c r="L17" s="48">
        <v>1867.0000000000002</v>
      </c>
      <c r="M17" s="56">
        <v>100</v>
      </c>
      <c r="N17" s="48">
        <v>622.52542372881362</v>
      </c>
      <c r="O17" s="56">
        <v>100</v>
      </c>
      <c r="P17" s="48">
        <v>67.59375</v>
      </c>
      <c r="Q17" s="56">
        <v>100</v>
      </c>
      <c r="R17" s="48">
        <v>14.4</v>
      </c>
      <c r="S17" s="56">
        <v>100</v>
      </c>
      <c r="T17" s="48">
        <v>20</v>
      </c>
      <c r="U17" s="56">
        <v>100</v>
      </c>
      <c r="V17" s="48">
        <v>12691.188163470115</v>
      </c>
      <c r="W17" s="56">
        <v>100</v>
      </c>
    </row>
    <row r="18" spans="1:23" ht="18.600000000000001" customHeight="1" x14ac:dyDescent="0.15">
      <c r="A18" s="27"/>
      <c r="B18" s="121" t="s">
        <v>2</v>
      </c>
      <c r="C18" s="22" t="s">
        <v>61</v>
      </c>
      <c r="D18" s="45">
        <v>0</v>
      </c>
      <c r="E18" s="50" t="s">
        <v>99</v>
      </c>
      <c r="F18" s="45">
        <v>122.20689655172414</v>
      </c>
      <c r="G18" s="50">
        <v>80</v>
      </c>
      <c r="H18" s="45">
        <v>118.83333333333333</v>
      </c>
      <c r="I18" s="50">
        <v>57.142857142857139</v>
      </c>
      <c r="J18" s="45">
        <v>630.61904761904759</v>
      </c>
      <c r="K18" s="50">
        <v>65.517241379310349</v>
      </c>
      <c r="L18" s="45">
        <v>149.13043478260869</v>
      </c>
      <c r="M18" s="50">
        <v>64.516129032258064</v>
      </c>
      <c r="N18" s="45">
        <v>52.387096774193544</v>
      </c>
      <c r="O18" s="50">
        <v>51.851851851851848</v>
      </c>
      <c r="P18" s="45">
        <v>6</v>
      </c>
      <c r="Q18" s="50">
        <v>60</v>
      </c>
      <c r="R18" s="45">
        <v>0</v>
      </c>
      <c r="S18" s="50" t="s">
        <v>99</v>
      </c>
      <c r="T18" s="45">
        <v>0</v>
      </c>
      <c r="U18" s="50">
        <v>0</v>
      </c>
      <c r="V18" s="45">
        <v>1079.1768090609073</v>
      </c>
      <c r="W18" s="50">
        <v>64.566264284555615</v>
      </c>
    </row>
    <row r="19" spans="1:23" ht="18.600000000000001" customHeight="1" x14ac:dyDescent="0.15">
      <c r="A19" s="27"/>
      <c r="B19" s="120"/>
      <c r="C19" s="23" t="s">
        <v>62</v>
      </c>
      <c r="D19" s="46">
        <v>0</v>
      </c>
      <c r="E19" s="52" t="s">
        <v>99</v>
      </c>
      <c r="F19" s="46">
        <v>30.551724137931036</v>
      </c>
      <c r="G19" s="52">
        <v>20</v>
      </c>
      <c r="H19" s="46">
        <v>59.416666666666664</v>
      </c>
      <c r="I19" s="52">
        <v>28.571428571428569</v>
      </c>
      <c r="J19" s="46">
        <v>265.52380952380952</v>
      </c>
      <c r="K19" s="52">
        <v>27.586206896551722</v>
      </c>
      <c r="L19" s="46">
        <v>82.021739130434781</v>
      </c>
      <c r="M19" s="52">
        <v>35.483870967741936</v>
      </c>
      <c r="N19" s="46">
        <v>48.645161290322577</v>
      </c>
      <c r="O19" s="52">
        <v>48.148148148148145</v>
      </c>
      <c r="P19" s="46">
        <v>4</v>
      </c>
      <c r="Q19" s="52">
        <v>40</v>
      </c>
      <c r="R19" s="46">
        <v>0</v>
      </c>
      <c r="S19" s="52" t="s">
        <v>99</v>
      </c>
      <c r="T19" s="46">
        <v>6</v>
      </c>
      <c r="U19" s="52">
        <v>100</v>
      </c>
      <c r="V19" s="46">
        <v>496.15910074916451</v>
      </c>
      <c r="W19" s="52">
        <v>29.684792479959597</v>
      </c>
    </row>
    <row r="20" spans="1:23" ht="18.600000000000001" customHeight="1" x14ac:dyDescent="0.15">
      <c r="A20" s="27"/>
      <c r="B20" s="120"/>
      <c r="C20" s="24" t="s">
        <v>63</v>
      </c>
      <c r="D20" s="46">
        <v>0</v>
      </c>
      <c r="E20" s="52" t="s">
        <v>99</v>
      </c>
      <c r="F20" s="46">
        <v>0</v>
      </c>
      <c r="G20" s="52">
        <v>0</v>
      </c>
      <c r="H20" s="46">
        <v>29.708333333333332</v>
      </c>
      <c r="I20" s="52">
        <v>14.285714285714285</v>
      </c>
      <c r="J20" s="46">
        <v>66.38095238095238</v>
      </c>
      <c r="K20" s="52">
        <v>6.8965517241379306</v>
      </c>
      <c r="L20" s="46">
        <v>0</v>
      </c>
      <c r="M20" s="52">
        <v>0</v>
      </c>
      <c r="N20" s="46">
        <v>0</v>
      </c>
      <c r="O20" s="52">
        <v>0</v>
      </c>
      <c r="P20" s="46">
        <v>0</v>
      </c>
      <c r="Q20" s="52">
        <v>0</v>
      </c>
      <c r="R20" s="46">
        <v>0</v>
      </c>
      <c r="S20" s="52" t="s">
        <v>99</v>
      </c>
      <c r="T20" s="46">
        <v>0</v>
      </c>
      <c r="U20" s="52">
        <v>0</v>
      </c>
      <c r="V20" s="46">
        <v>96.089285714285708</v>
      </c>
      <c r="W20" s="52">
        <v>5.7489432354847736</v>
      </c>
    </row>
    <row r="21" spans="1:23" ht="18.600000000000001" customHeight="1" x14ac:dyDescent="0.15">
      <c r="A21" s="27"/>
      <c r="B21" s="120"/>
      <c r="C21" s="24" t="s">
        <v>64</v>
      </c>
      <c r="D21" s="46">
        <v>0</v>
      </c>
      <c r="E21" s="52" t="s">
        <v>99</v>
      </c>
      <c r="F21" s="46">
        <v>0</v>
      </c>
      <c r="G21" s="52">
        <v>0</v>
      </c>
      <c r="H21" s="46">
        <v>0</v>
      </c>
      <c r="I21" s="52">
        <v>0</v>
      </c>
      <c r="J21" s="46">
        <v>0</v>
      </c>
      <c r="K21" s="52">
        <v>0</v>
      </c>
      <c r="L21" s="46">
        <v>0</v>
      </c>
      <c r="M21" s="52">
        <v>0</v>
      </c>
      <c r="N21" s="46">
        <v>0</v>
      </c>
      <c r="O21" s="52">
        <v>0</v>
      </c>
      <c r="P21" s="46">
        <v>0</v>
      </c>
      <c r="Q21" s="52">
        <v>0</v>
      </c>
      <c r="R21" s="46">
        <v>0</v>
      </c>
      <c r="S21" s="52" t="s">
        <v>99</v>
      </c>
      <c r="T21" s="46">
        <v>0</v>
      </c>
      <c r="U21" s="52">
        <v>0</v>
      </c>
      <c r="V21" s="46">
        <v>0</v>
      </c>
      <c r="W21" s="52">
        <v>0</v>
      </c>
    </row>
    <row r="22" spans="1:23" ht="18.600000000000001" customHeight="1" x14ac:dyDescent="0.15">
      <c r="A22" s="27"/>
      <c r="B22" s="120"/>
      <c r="C22" s="25" t="s">
        <v>65</v>
      </c>
      <c r="D22" s="47">
        <v>0</v>
      </c>
      <c r="E22" s="54" t="s">
        <v>99</v>
      </c>
      <c r="F22" s="47">
        <v>0</v>
      </c>
      <c r="G22" s="54">
        <v>0</v>
      </c>
      <c r="H22" s="47">
        <v>0</v>
      </c>
      <c r="I22" s="54">
        <v>0</v>
      </c>
      <c r="J22" s="47">
        <v>0</v>
      </c>
      <c r="K22" s="54">
        <v>0</v>
      </c>
      <c r="L22" s="47">
        <v>0</v>
      </c>
      <c r="M22" s="54">
        <v>0</v>
      </c>
      <c r="N22" s="47">
        <v>0</v>
      </c>
      <c r="O22" s="54">
        <v>0</v>
      </c>
      <c r="P22" s="47">
        <v>0</v>
      </c>
      <c r="Q22" s="54">
        <v>0</v>
      </c>
      <c r="R22" s="47">
        <v>0</v>
      </c>
      <c r="S22" s="54" t="s">
        <v>99</v>
      </c>
      <c r="T22" s="47">
        <v>0</v>
      </c>
      <c r="U22" s="54">
        <v>0</v>
      </c>
      <c r="V22" s="47">
        <v>0</v>
      </c>
      <c r="W22" s="54">
        <v>0</v>
      </c>
    </row>
    <row r="23" spans="1:23" ht="18.600000000000001" customHeight="1" x14ac:dyDescent="0.15">
      <c r="A23" s="8"/>
      <c r="B23" s="26"/>
      <c r="C23" s="7" t="s">
        <v>66</v>
      </c>
      <c r="D23" s="48">
        <v>0</v>
      </c>
      <c r="E23" s="56"/>
      <c r="F23" s="48">
        <v>152.75862068965517</v>
      </c>
      <c r="G23" s="56">
        <v>100</v>
      </c>
      <c r="H23" s="48">
        <v>207.95833333333334</v>
      </c>
      <c r="I23" s="56">
        <v>100</v>
      </c>
      <c r="J23" s="48">
        <v>962.52380952380952</v>
      </c>
      <c r="K23" s="56">
        <v>100</v>
      </c>
      <c r="L23" s="48">
        <v>231.15217391304347</v>
      </c>
      <c r="M23" s="56">
        <v>100</v>
      </c>
      <c r="N23" s="48">
        <v>101.03225806451613</v>
      </c>
      <c r="O23" s="56">
        <v>100</v>
      </c>
      <c r="P23" s="48">
        <v>10</v>
      </c>
      <c r="Q23" s="56">
        <v>100</v>
      </c>
      <c r="R23" s="48">
        <v>0</v>
      </c>
      <c r="S23" s="56"/>
      <c r="T23" s="48">
        <v>6</v>
      </c>
      <c r="U23" s="56">
        <v>100</v>
      </c>
      <c r="V23" s="48">
        <v>1671.4251955243576</v>
      </c>
      <c r="W23" s="56">
        <v>100</v>
      </c>
    </row>
    <row r="24" spans="1:23" ht="18.600000000000001" customHeight="1" x14ac:dyDescent="0.15">
      <c r="A24" s="27"/>
      <c r="B24" s="121" t="s">
        <v>3</v>
      </c>
      <c r="C24" s="22" t="s">
        <v>61</v>
      </c>
      <c r="D24" s="45">
        <v>0</v>
      </c>
      <c r="E24" s="50" t="s">
        <v>99</v>
      </c>
      <c r="F24" s="45">
        <v>0</v>
      </c>
      <c r="G24" s="50" t="s">
        <v>99</v>
      </c>
      <c r="H24" s="45">
        <v>0</v>
      </c>
      <c r="I24" s="50" t="s">
        <v>99</v>
      </c>
      <c r="J24" s="45">
        <v>30.666666666666668</v>
      </c>
      <c r="K24" s="50">
        <v>66.666666666666671</v>
      </c>
      <c r="L24" s="45">
        <v>18</v>
      </c>
      <c r="M24" s="50">
        <v>66.666666666666657</v>
      </c>
      <c r="N24" s="45">
        <v>8</v>
      </c>
      <c r="O24" s="50">
        <v>100</v>
      </c>
      <c r="P24" s="45">
        <v>0</v>
      </c>
      <c r="Q24" s="50" t="s">
        <v>99</v>
      </c>
      <c r="R24" s="45">
        <v>0</v>
      </c>
      <c r="S24" s="50" t="s">
        <v>99</v>
      </c>
      <c r="T24" s="45">
        <v>0</v>
      </c>
      <c r="U24" s="50" t="s">
        <v>99</v>
      </c>
      <c r="V24" s="45">
        <v>56.666666666666671</v>
      </c>
      <c r="W24" s="50">
        <v>69.958847736625515</v>
      </c>
    </row>
    <row r="25" spans="1:23" ht="18.600000000000001" customHeight="1" x14ac:dyDescent="0.15">
      <c r="A25" s="27"/>
      <c r="B25" s="120"/>
      <c r="C25" s="23" t="s">
        <v>62</v>
      </c>
      <c r="D25" s="46">
        <v>0</v>
      </c>
      <c r="E25" s="52" t="s">
        <v>99</v>
      </c>
      <c r="F25" s="46">
        <v>0</v>
      </c>
      <c r="G25" s="52" t="s">
        <v>99</v>
      </c>
      <c r="H25" s="46">
        <v>0</v>
      </c>
      <c r="I25" s="52" t="s">
        <v>99</v>
      </c>
      <c r="J25" s="46">
        <v>15.333333333333334</v>
      </c>
      <c r="K25" s="52">
        <v>33.333333333333336</v>
      </c>
      <c r="L25" s="46">
        <v>9</v>
      </c>
      <c r="M25" s="52">
        <v>33.333333333333329</v>
      </c>
      <c r="N25" s="46">
        <v>0</v>
      </c>
      <c r="O25" s="52">
        <v>0</v>
      </c>
      <c r="P25" s="46">
        <v>0</v>
      </c>
      <c r="Q25" s="52" t="s">
        <v>99</v>
      </c>
      <c r="R25" s="46">
        <v>0</v>
      </c>
      <c r="S25" s="52" t="s">
        <v>99</v>
      </c>
      <c r="T25" s="46">
        <v>0</v>
      </c>
      <c r="U25" s="52" t="s">
        <v>99</v>
      </c>
      <c r="V25" s="46">
        <v>24.333333333333336</v>
      </c>
      <c r="W25" s="52">
        <v>30.041152263374489</v>
      </c>
    </row>
    <row r="26" spans="1:23" ht="18.600000000000001" customHeight="1" x14ac:dyDescent="0.15">
      <c r="A26" s="27"/>
      <c r="B26" s="120"/>
      <c r="C26" s="24" t="s">
        <v>63</v>
      </c>
      <c r="D26" s="46">
        <v>0</v>
      </c>
      <c r="E26" s="52" t="s">
        <v>99</v>
      </c>
      <c r="F26" s="46">
        <v>0</v>
      </c>
      <c r="G26" s="52" t="s">
        <v>99</v>
      </c>
      <c r="H26" s="46">
        <v>0</v>
      </c>
      <c r="I26" s="52" t="s">
        <v>99</v>
      </c>
      <c r="J26" s="46">
        <v>0</v>
      </c>
      <c r="K26" s="52">
        <v>0</v>
      </c>
      <c r="L26" s="46">
        <v>0</v>
      </c>
      <c r="M26" s="52">
        <v>0</v>
      </c>
      <c r="N26" s="46">
        <v>0</v>
      </c>
      <c r="O26" s="52">
        <v>0</v>
      </c>
      <c r="P26" s="46">
        <v>0</v>
      </c>
      <c r="Q26" s="52" t="s">
        <v>99</v>
      </c>
      <c r="R26" s="46">
        <v>0</v>
      </c>
      <c r="S26" s="52" t="s">
        <v>99</v>
      </c>
      <c r="T26" s="46">
        <v>0</v>
      </c>
      <c r="U26" s="52" t="s">
        <v>99</v>
      </c>
      <c r="V26" s="46">
        <v>0</v>
      </c>
      <c r="W26" s="52">
        <v>0</v>
      </c>
    </row>
    <row r="27" spans="1:23" ht="18.600000000000001" customHeight="1" x14ac:dyDescent="0.15">
      <c r="A27" s="27"/>
      <c r="B27" s="120"/>
      <c r="C27" s="24" t="s">
        <v>64</v>
      </c>
      <c r="D27" s="46">
        <v>0</v>
      </c>
      <c r="E27" s="52" t="s">
        <v>99</v>
      </c>
      <c r="F27" s="46">
        <v>0</v>
      </c>
      <c r="G27" s="52" t="s">
        <v>99</v>
      </c>
      <c r="H27" s="46">
        <v>0</v>
      </c>
      <c r="I27" s="52" t="s">
        <v>99</v>
      </c>
      <c r="J27" s="46">
        <v>0</v>
      </c>
      <c r="K27" s="52">
        <v>0</v>
      </c>
      <c r="L27" s="46">
        <v>0</v>
      </c>
      <c r="M27" s="52">
        <v>0</v>
      </c>
      <c r="N27" s="46">
        <v>0</v>
      </c>
      <c r="O27" s="52">
        <v>0</v>
      </c>
      <c r="P27" s="46">
        <v>0</v>
      </c>
      <c r="Q27" s="52" t="s">
        <v>99</v>
      </c>
      <c r="R27" s="46">
        <v>0</v>
      </c>
      <c r="S27" s="52" t="s">
        <v>99</v>
      </c>
      <c r="T27" s="46">
        <v>0</v>
      </c>
      <c r="U27" s="52" t="s">
        <v>99</v>
      </c>
      <c r="V27" s="46">
        <v>0</v>
      </c>
      <c r="W27" s="52">
        <v>0</v>
      </c>
    </row>
    <row r="28" spans="1:23" ht="18.600000000000001" customHeight="1" x14ac:dyDescent="0.15">
      <c r="A28" s="27"/>
      <c r="B28" s="120"/>
      <c r="C28" s="25" t="s">
        <v>65</v>
      </c>
      <c r="D28" s="47">
        <v>0</v>
      </c>
      <c r="E28" s="54" t="s">
        <v>99</v>
      </c>
      <c r="F28" s="47">
        <v>0</v>
      </c>
      <c r="G28" s="54" t="s">
        <v>99</v>
      </c>
      <c r="H28" s="47">
        <v>0</v>
      </c>
      <c r="I28" s="54" t="s">
        <v>99</v>
      </c>
      <c r="J28" s="47">
        <v>0</v>
      </c>
      <c r="K28" s="54">
        <v>0</v>
      </c>
      <c r="L28" s="47">
        <v>0</v>
      </c>
      <c r="M28" s="54">
        <v>0</v>
      </c>
      <c r="N28" s="47">
        <v>0</v>
      </c>
      <c r="O28" s="54">
        <v>0</v>
      </c>
      <c r="P28" s="47">
        <v>0</v>
      </c>
      <c r="Q28" s="54" t="s">
        <v>99</v>
      </c>
      <c r="R28" s="47">
        <v>0</v>
      </c>
      <c r="S28" s="54" t="s">
        <v>99</v>
      </c>
      <c r="T28" s="47">
        <v>0</v>
      </c>
      <c r="U28" s="54" t="s">
        <v>99</v>
      </c>
      <c r="V28" s="47">
        <v>0</v>
      </c>
      <c r="W28" s="54">
        <v>0</v>
      </c>
    </row>
    <row r="29" spans="1:23" ht="18.600000000000001" customHeight="1" x14ac:dyDescent="0.15">
      <c r="A29" s="8"/>
      <c r="B29" s="26"/>
      <c r="C29" s="7" t="s">
        <v>66</v>
      </c>
      <c r="D29" s="48">
        <v>0</v>
      </c>
      <c r="E29" s="56"/>
      <c r="F29" s="48">
        <v>0</v>
      </c>
      <c r="G29" s="56"/>
      <c r="H29" s="48">
        <v>0</v>
      </c>
      <c r="I29" s="56"/>
      <c r="J29" s="48">
        <v>46</v>
      </c>
      <c r="K29" s="56">
        <v>100</v>
      </c>
      <c r="L29" s="48">
        <v>27</v>
      </c>
      <c r="M29" s="56">
        <v>100</v>
      </c>
      <c r="N29" s="48">
        <v>8</v>
      </c>
      <c r="O29" s="56">
        <v>100</v>
      </c>
      <c r="P29" s="48">
        <v>0</v>
      </c>
      <c r="Q29" s="56"/>
      <c r="R29" s="48">
        <v>0</v>
      </c>
      <c r="S29" s="56"/>
      <c r="T29" s="48">
        <v>0</v>
      </c>
      <c r="U29" s="56"/>
      <c r="V29" s="48">
        <v>81</v>
      </c>
      <c r="W29" s="56">
        <v>100</v>
      </c>
    </row>
    <row r="30" spans="1:23" ht="18.600000000000001" customHeight="1" x14ac:dyDescent="0.15">
      <c r="A30" s="27"/>
      <c r="B30" s="121" t="s">
        <v>69</v>
      </c>
      <c r="C30" s="22" t="s">
        <v>61</v>
      </c>
      <c r="D30" s="45">
        <v>203</v>
      </c>
      <c r="E30" s="50">
        <v>100</v>
      </c>
      <c r="F30" s="45">
        <v>259.60000000000002</v>
      </c>
      <c r="G30" s="50">
        <v>100</v>
      </c>
      <c r="H30" s="45">
        <v>153.75</v>
      </c>
      <c r="I30" s="50">
        <v>100</v>
      </c>
      <c r="J30" s="45">
        <v>165.70212765957447</v>
      </c>
      <c r="K30" s="50">
        <v>54.999999999999993</v>
      </c>
      <c r="L30" s="45">
        <v>46.914893617021278</v>
      </c>
      <c r="M30" s="50">
        <v>50</v>
      </c>
      <c r="N30" s="45">
        <v>6</v>
      </c>
      <c r="O30" s="50">
        <v>33.333333333333329</v>
      </c>
      <c r="P30" s="45">
        <v>0</v>
      </c>
      <c r="Q30" s="50" t="s">
        <v>99</v>
      </c>
      <c r="R30" s="45">
        <v>0</v>
      </c>
      <c r="S30" s="50" t="s">
        <v>99</v>
      </c>
      <c r="T30" s="45">
        <v>0</v>
      </c>
      <c r="U30" s="50" t="s">
        <v>99</v>
      </c>
      <c r="V30" s="45">
        <v>834.96702127659569</v>
      </c>
      <c r="W30" s="50">
        <v>81.107566583892137</v>
      </c>
    </row>
    <row r="31" spans="1:23" ht="18.600000000000001" customHeight="1" x14ac:dyDescent="0.15">
      <c r="A31" s="27"/>
      <c r="B31" s="120"/>
      <c r="C31" s="23" t="s">
        <v>62</v>
      </c>
      <c r="D31" s="46">
        <v>0</v>
      </c>
      <c r="E31" s="52">
        <v>0</v>
      </c>
      <c r="F31" s="46">
        <v>0</v>
      </c>
      <c r="G31" s="52">
        <v>0</v>
      </c>
      <c r="H31" s="46">
        <v>0</v>
      </c>
      <c r="I31" s="52">
        <v>0</v>
      </c>
      <c r="J31" s="46">
        <v>120.51063829787235</v>
      </c>
      <c r="K31" s="52">
        <v>40</v>
      </c>
      <c r="L31" s="46">
        <v>46.914893617021278</v>
      </c>
      <c r="M31" s="52">
        <v>50</v>
      </c>
      <c r="N31" s="46">
        <v>12</v>
      </c>
      <c r="O31" s="52">
        <v>66.666666666666657</v>
      </c>
      <c r="P31" s="46">
        <v>0</v>
      </c>
      <c r="Q31" s="52" t="s">
        <v>99</v>
      </c>
      <c r="R31" s="46">
        <v>0</v>
      </c>
      <c r="S31" s="52" t="s">
        <v>99</v>
      </c>
      <c r="T31" s="46">
        <v>0</v>
      </c>
      <c r="U31" s="52" t="s">
        <v>99</v>
      </c>
      <c r="V31" s="46">
        <v>179.42553191489361</v>
      </c>
      <c r="W31" s="52">
        <v>17.429153374689594</v>
      </c>
    </row>
    <row r="32" spans="1:23" ht="18.600000000000001" customHeight="1" x14ac:dyDescent="0.15">
      <c r="A32" s="27"/>
      <c r="B32" s="120"/>
      <c r="C32" s="24" t="s">
        <v>63</v>
      </c>
      <c r="D32" s="46">
        <v>0</v>
      </c>
      <c r="E32" s="52">
        <v>0</v>
      </c>
      <c r="F32" s="46">
        <v>0</v>
      </c>
      <c r="G32" s="52">
        <v>0</v>
      </c>
      <c r="H32" s="46">
        <v>0</v>
      </c>
      <c r="I32" s="52">
        <v>0</v>
      </c>
      <c r="J32" s="46">
        <v>15.063829787234043</v>
      </c>
      <c r="K32" s="52">
        <v>5</v>
      </c>
      <c r="L32" s="46">
        <v>0</v>
      </c>
      <c r="M32" s="52">
        <v>0</v>
      </c>
      <c r="N32" s="46">
        <v>0</v>
      </c>
      <c r="O32" s="52">
        <v>0</v>
      </c>
      <c r="P32" s="46">
        <v>0</v>
      </c>
      <c r="Q32" s="52" t="s">
        <v>99</v>
      </c>
      <c r="R32" s="46">
        <v>0</v>
      </c>
      <c r="S32" s="52" t="s">
        <v>99</v>
      </c>
      <c r="T32" s="46">
        <v>0</v>
      </c>
      <c r="U32" s="52" t="s">
        <v>99</v>
      </c>
      <c r="V32" s="46">
        <v>15.063829787234043</v>
      </c>
      <c r="W32" s="52">
        <v>1.4632800414182656</v>
      </c>
    </row>
    <row r="33" spans="1:23" ht="18.600000000000001" customHeight="1" x14ac:dyDescent="0.15">
      <c r="A33" s="27"/>
      <c r="B33" s="120"/>
      <c r="C33" s="24" t="s">
        <v>64</v>
      </c>
      <c r="D33" s="46">
        <v>0</v>
      </c>
      <c r="E33" s="52">
        <v>0</v>
      </c>
      <c r="F33" s="46">
        <v>0</v>
      </c>
      <c r="G33" s="52">
        <v>0</v>
      </c>
      <c r="H33" s="46">
        <v>0</v>
      </c>
      <c r="I33" s="52">
        <v>0</v>
      </c>
      <c r="J33" s="46">
        <v>0</v>
      </c>
      <c r="K33" s="52">
        <v>0</v>
      </c>
      <c r="L33" s="46">
        <v>0</v>
      </c>
      <c r="M33" s="52">
        <v>0</v>
      </c>
      <c r="N33" s="46">
        <v>0</v>
      </c>
      <c r="O33" s="52">
        <v>0</v>
      </c>
      <c r="P33" s="46">
        <v>0</v>
      </c>
      <c r="Q33" s="52" t="s">
        <v>99</v>
      </c>
      <c r="R33" s="46">
        <v>0</v>
      </c>
      <c r="S33" s="52" t="s">
        <v>99</v>
      </c>
      <c r="T33" s="46">
        <v>0</v>
      </c>
      <c r="U33" s="52" t="s">
        <v>99</v>
      </c>
      <c r="V33" s="46">
        <v>0</v>
      </c>
      <c r="W33" s="52">
        <v>0</v>
      </c>
    </row>
    <row r="34" spans="1:23" ht="18.600000000000001" customHeight="1" x14ac:dyDescent="0.15">
      <c r="A34" s="27"/>
      <c r="B34" s="120"/>
      <c r="C34" s="25" t="s">
        <v>65</v>
      </c>
      <c r="D34" s="47">
        <v>0</v>
      </c>
      <c r="E34" s="54">
        <v>0</v>
      </c>
      <c r="F34" s="47">
        <v>0</v>
      </c>
      <c r="G34" s="54">
        <v>0</v>
      </c>
      <c r="H34" s="47">
        <v>0</v>
      </c>
      <c r="I34" s="54">
        <v>0</v>
      </c>
      <c r="J34" s="47">
        <v>0</v>
      </c>
      <c r="K34" s="54">
        <v>0</v>
      </c>
      <c r="L34" s="47">
        <v>0</v>
      </c>
      <c r="M34" s="54">
        <v>0</v>
      </c>
      <c r="N34" s="47">
        <v>0</v>
      </c>
      <c r="O34" s="54">
        <v>0</v>
      </c>
      <c r="P34" s="47">
        <v>0</v>
      </c>
      <c r="Q34" s="54" t="s">
        <v>99</v>
      </c>
      <c r="R34" s="47">
        <v>0</v>
      </c>
      <c r="S34" s="54" t="s">
        <v>99</v>
      </c>
      <c r="T34" s="47">
        <v>0</v>
      </c>
      <c r="U34" s="54" t="s">
        <v>99</v>
      </c>
      <c r="V34" s="47">
        <v>0</v>
      </c>
      <c r="W34" s="54">
        <v>0</v>
      </c>
    </row>
    <row r="35" spans="1:23" ht="18.600000000000001" customHeight="1" x14ac:dyDescent="0.15">
      <c r="A35" s="8"/>
      <c r="B35" s="26"/>
      <c r="C35" s="7" t="s">
        <v>66</v>
      </c>
      <c r="D35" s="48">
        <v>203</v>
      </c>
      <c r="E35" s="56">
        <v>100</v>
      </c>
      <c r="F35" s="48">
        <v>259.60000000000002</v>
      </c>
      <c r="G35" s="56">
        <v>100</v>
      </c>
      <c r="H35" s="48">
        <v>153.75</v>
      </c>
      <c r="I35" s="56">
        <v>100</v>
      </c>
      <c r="J35" s="48">
        <v>301.27659574468089</v>
      </c>
      <c r="K35" s="56">
        <v>100</v>
      </c>
      <c r="L35" s="48">
        <v>93.829787234042556</v>
      </c>
      <c r="M35" s="56">
        <v>100</v>
      </c>
      <c r="N35" s="48">
        <v>18</v>
      </c>
      <c r="O35" s="56">
        <v>100</v>
      </c>
      <c r="P35" s="48">
        <v>0</v>
      </c>
      <c r="Q35" s="56"/>
      <c r="R35" s="48">
        <v>0</v>
      </c>
      <c r="S35" s="56"/>
      <c r="T35" s="48">
        <v>0</v>
      </c>
      <c r="U35" s="56"/>
      <c r="V35" s="48">
        <v>1029.4563829787235</v>
      </c>
      <c r="W35" s="56">
        <v>100</v>
      </c>
    </row>
    <row r="36" spans="1:23" ht="18.600000000000001" customHeight="1" x14ac:dyDescent="0.15">
      <c r="A36" s="27"/>
      <c r="B36" s="121" t="s">
        <v>70</v>
      </c>
      <c r="C36" s="22" t="s">
        <v>61</v>
      </c>
      <c r="D36" s="45">
        <v>0</v>
      </c>
      <c r="E36" s="50" t="s">
        <v>99</v>
      </c>
      <c r="F36" s="45">
        <v>29.846153846153847</v>
      </c>
      <c r="G36" s="50">
        <v>50</v>
      </c>
      <c r="H36" s="45">
        <v>142.66666666666669</v>
      </c>
      <c r="I36" s="50">
        <v>60</v>
      </c>
      <c r="J36" s="45">
        <v>125.05405405405403</v>
      </c>
      <c r="K36" s="50">
        <v>38.888888888888886</v>
      </c>
      <c r="L36" s="45">
        <v>44.4375</v>
      </c>
      <c r="M36" s="50">
        <v>75</v>
      </c>
      <c r="N36" s="45">
        <v>16</v>
      </c>
      <c r="O36" s="50">
        <v>42.857142857142861</v>
      </c>
      <c r="P36" s="45">
        <v>0</v>
      </c>
      <c r="Q36" s="50" t="s">
        <v>99</v>
      </c>
      <c r="R36" s="45">
        <v>0</v>
      </c>
      <c r="S36" s="50" t="s">
        <v>99</v>
      </c>
      <c r="T36" s="45">
        <v>0</v>
      </c>
      <c r="U36" s="50" t="s">
        <v>99</v>
      </c>
      <c r="V36" s="45">
        <v>358.00437456687456</v>
      </c>
      <c r="W36" s="50">
        <v>50.027092746729593</v>
      </c>
    </row>
    <row r="37" spans="1:23" ht="18.600000000000001" customHeight="1" x14ac:dyDescent="0.15">
      <c r="A37" s="27"/>
      <c r="B37" s="120"/>
      <c r="C37" s="23" t="s">
        <v>62</v>
      </c>
      <c r="D37" s="46">
        <v>0</v>
      </c>
      <c r="E37" s="52" t="s">
        <v>99</v>
      </c>
      <c r="F37" s="46">
        <v>0</v>
      </c>
      <c r="G37" s="52">
        <v>0</v>
      </c>
      <c r="H37" s="46">
        <v>95.111111111111114</v>
      </c>
      <c r="I37" s="52">
        <v>40</v>
      </c>
      <c r="J37" s="46">
        <v>160.78378378378378</v>
      </c>
      <c r="K37" s="52">
        <v>50</v>
      </c>
      <c r="L37" s="46">
        <v>14.8125</v>
      </c>
      <c r="M37" s="52">
        <v>25</v>
      </c>
      <c r="N37" s="46">
        <v>21.333333333333332</v>
      </c>
      <c r="O37" s="52">
        <v>57.142857142857153</v>
      </c>
      <c r="P37" s="46">
        <v>0</v>
      </c>
      <c r="Q37" s="52" t="s">
        <v>99</v>
      </c>
      <c r="R37" s="46">
        <v>0</v>
      </c>
      <c r="S37" s="52" t="s">
        <v>99</v>
      </c>
      <c r="T37" s="46">
        <v>0</v>
      </c>
      <c r="U37" s="52" t="s">
        <v>99</v>
      </c>
      <c r="V37" s="46">
        <v>292.0407282282282</v>
      </c>
      <c r="W37" s="52">
        <v>40.809413612813032</v>
      </c>
    </row>
    <row r="38" spans="1:23" ht="18.600000000000001" customHeight="1" x14ac:dyDescent="0.15">
      <c r="A38" s="27"/>
      <c r="B38" s="120"/>
      <c r="C38" s="24" t="s">
        <v>63</v>
      </c>
      <c r="D38" s="46">
        <v>0</v>
      </c>
      <c r="E38" s="52" t="s">
        <v>99</v>
      </c>
      <c r="F38" s="46">
        <v>29.846153846153847</v>
      </c>
      <c r="G38" s="52">
        <v>50</v>
      </c>
      <c r="H38" s="46">
        <v>0</v>
      </c>
      <c r="I38" s="52">
        <v>0</v>
      </c>
      <c r="J38" s="46">
        <v>35.729729729729726</v>
      </c>
      <c r="K38" s="52">
        <v>11.111111111111111</v>
      </c>
      <c r="L38" s="46">
        <v>0</v>
      </c>
      <c r="M38" s="52">
        <v>0</v>
      </c>
      <c r="N38" s="46">
        <v>0</v>
      </c>
      <c r="O38" s="52">
        <v>0</v>
      </c>
      <c r="P38" s="46">
        <v>0</v>
      </c>
      <c r="Q38" s="52" t="s">
        <v>99</v>
      </c>
      <c r="R38" s="46">
        <v>0</v>
      </c>
      <c r="S38" s="52" t="s">
        <v>99</v>
      </c>
      <c r="T38" s="46">
        <v>0</v>
      </c>
      <c r="U38" s="52" t="s">
        <v>99</v>
      </c>
      <c r="V38" s="46">
        <v>65.57588357588358</v>
      </c>
      <c r="W38" s="52">
        <v>9.1634936404573608</v>
      </c>
    </row>
    <row r="39" spans="1:23" ht="18.600000000000001" customHeight="1" x14ac:dyDescent="0.15">
      <c r="A39" s="27"/>
      <c r="B39" s="120"/>
      <c r="C39" s="24" t="s">
        <v>64</v>
      </c>
      <c r="D39" s="46">
        <v>0</v>
      </c>
      <c r="E39" s="52" t="s">
        <v>99</v>
      </c>
      <c r="F39" s="46">
        <v>0</v>
      </c>
      <c r="G39" s="52">
        <v>0</v>
      </c>
      <c r="H39" s="46">
        <v>0</v>
      </c>
      <c r="I39" s="52">
        <v>0</v>
      </c>
      <c r="J39" s="46">
        <v>0</v>
      </c>
      <c r="K39" s="52">
        <v>0</v>
      </c>
      <c r="L39" s="46">
        <v>0</v>
      </c>
      <c r="M39" s="52">
        <v>0</v>
      </c>
      <c r="N39" s="46">
        <v>0</v>
      </c>
      <c r="O39" s="52">
        <v>0</v>
      </c>
      <c r="P39" s="46">
        <v>0</v>
      </c>
      <c r="Q39" s="52" t="s">
        <v>99</v>
      </c>
      <c r="R39" s="46">
        <v>0</v>
      </c>
      <c r="S39" s="52" t="s">
        <v>99</v>
      </c>
      <c r="T39" s="46">
        <v>0</v>
      </c>
      <c r="U39" s="52" t="s">
        <v>99</v>
      </c>
      <c r="V39" s="46">
        <v>0</v>
      </c>
      <c r="W39" s="52">
        <v>0</v>
      </c>
    </row>
    <row r="40" spans="1:23" ht="18.600000000000001" customHeight="1" x14ac:dyDescent="0.15">
      <c r="A40" s="27"/>
      <c r="B40" s="120"/>
      <c r="C40" s="25" t="s">
        <v>65</v>
      </c>
      <c r="D40" s="47">
        <v>0</v>
      </c>
      <c r="E40" s="54" t="s">
        <v>99</v>
      </c>
      <c r="F40" s="47">
        <v>0</v>
      </c>
      <c r="G40" s="54">
        <v>0</v>
      </c>
      <c r="H40" s="47">
        <v>0</v>
      </c>
      <c r="I40" s="54">
        <v>0</v>
      </c>
      <c r="J40" s="47">
        <v>0</v>
      </c>
      <c r="K40" s="54">
        <v>0</v>
      </c>
      <c r="L40" s="47">
        <v>0</v>
      </c>
      <c r="M40" s="54">
        <v>0</v>
      </c>
      <c r="N40" s="47">
        <v>0</v>
      </c>
      <c r="O40" s="54">
        <v>0</v>
      </c>
      <c r="P40" s="47">
        <v>0</v>
      </c>
      <c r="Q40" s="54" t="s">
        <v>99</v>
      </c>
      <c r="R40" s="47">
        <v>0</v>
      </c>
      <c r="S40" s="54" t="s">
        <v>99</v>
      </c>
      <c r="T40" s="47">
        <v>0</v>
      </c>
      <c r="U40" s="54" t="s">
        <v>99</v>
      </c>
      <c r="V40" s="47">
        <v>0</v>
      </c>
      <c r="W40" s="54">
        <v>0</v>
      </c>
    </row>
    <row r="41" spans="1:23" ht="18.600000000000001" customHeight="1" x14ac:dyDescent="0.15">
      <c r="A41" s="27"/>
      <c r="B41" s="26"/>
      <c r="C41" s="7" t="s">
        <v>66</v>
      </c>
      <c r="D41" s="48">
        <v>0</v>
      </c>
      <c r="E41" s="56"/>
      <c r="F41" s="48">
        <v>59.692307692307693</v>
      </c>
      <c r="G41" s="56">
        <v>100</v>
      </c>
      <c r="H41" s="48">
        <v>237.7777777777778</v>
      </c>
      <c r="I41" s="56">
        <v>100</v>
      </c>
      <c r="J41" s="48">
        <v>321.56756756756755</v>
      </c>
      <c r="K41" s="56">
        <v>100</v>
      </c>
      <c r="L41" s="48">
        <v>59.25</v>
      </c>
      <c r="M41" s="56">
        <v>100</v>
      </c>
      <c r="N41" s="48">
        <v>37.333333333333329</v>
      </c>
      <c r="O41" s="56">
        <v>100</v>
      </c>
      <c r="P41" s="48">
        <v>0</v>
      </c>
      <c r="Q41" s="56"/>
      <c r="R41" s="48">
        <v>0</v>
      </c>
      <c r="S41" s="56"/>
      <c r="T41" s="48">
        <v>0</v>
      </c>
      <c r="U41" s="56"/>
      <c r="V41" s="48">
        <v>715.62098637098643</v>
      </c>
      <c r="W41" s="56">
        <v>100</v>
      </c>
    </row>
    <row r="42" spans="1:23" ht="18.600000000000001" customHeight="1" x14ac:dyDescent="0.15">
      <c r="A42" s="28"/>
      <c r="B42" s="124" t="s">
        <v>1</v>
      </c>
      <c r="C42" s="22" t="s">
        <v>61</v>
      </c>
      <c r="D42" s="45">
        <v>708.25</v>
      </c>
      <c r="E42" s="50">
        <v>100</v>
      </c>
      <c r="F42" s="45">
        <v>1575.4655503978779</v>
      </c>
      <c r="G42" s="50">
        <v>65.324893108530802</v>
      </c>
      <c r="H42" s="45">
        <v>1849.656779661017</v>
      </c>
      <c r="I42" s="50">
        <v>69.834243989001578</v>
      </c>
      <c r="J42" s="45">
        <v>4066.2524223151327</v>
      </c>
      <c r="K42" s="50">
        <v>56.187401498866329</v>
      </c>
      <c r="L42" s="45">
        <v>1624.58038937524</v>
      </c>
      <c r="M42" s="50">
        <v>71.308822678322272</v>
      </c>
      <c r="N42" s="45">
        <v>553.99726626571896</v>
      </c>
      <c r="O42" s="50">
        <v>70.403303077052428</v>
      </c>
      <c r="P42" s="45">
        <v>51.0625</v>
      </c>
      <c r="Q42" s="50">
        <v>65.80749093838098</v>
      </c>
      <c r="R42" s="45">
        <v>7.2</v>
      </c>
      <c r="S42" s="50">
        <v>50</v>
      </c>
      <c r="T42" s="45">
        <v>15</v>
      </c>
      <c r="U42" s="50">
        <v>57.692307692307686</v>
      </c>
      <c r="V42" s="45">
        <v>10451.464908014987</v>
      </c>
      <c r="W42" s="50">
        <v>64.560285222546753</v>
      </c>
    </row>
    <row r="43" spans="1:23" ht="18.600000000000001" customHeight="1" x14ac:dyDescent="0.15">
      <c r="A43" s="29"/>
      <c r="B43" s="125"/>
      <c r="C43" s="23" t="s">
        <v>62</v>
      </c>
      <c r="D43" s="46">
        <v>0</v>
      </c>
      <c r="E43" s="52">
        <v>0</v>
      </c>
      <c r="F43" s="46">
        <v>677.11422413793105</v>
      </c>
      <c r="G43" s="52">
        <v>28.075773731076115</v>
      </c>
      <c r="H43" s="46">
        <v>666.81591337099803</v>
      </c>
      <c r="I43" s="52">
        <v>25.175797857283222</v>
      </c>
      <c r="J43" s="46">
        <v>2897.8094596756414</v>
      </c>
      <c r="K43" s="52">
        <v>40.041878040937242</v>
      </c>
      <c r="L43" s="46">
        <v>653.65157177184642</v>
      </c>
      <c r="M43" s="52">
        <v>28.691177321677721</v>
      </c>
      <c r="N43" s="46">
        <v>232.89374886094404</v>
      </c>
      <c r="O43" s="52">
        <v>29.596696922947579</v>
      </c>
      <c r="P43" s="46">
        <v>23.3125</v>
      </c>
      <c r="Q43" s="52">
        <v>30.044301248489731</v>
      </c>
      <c r="R43" s="46">
        <v>7.2</v>
      </c>
      <c r="S43" s="52">
        <v>50</v>
      </c>
      <c r="T43" s="46">
        <v>8.5</v>
      </c>
      <c r="U43" s="52">
        <v>32.692307692307693</v>
      </c>
      <c r="V43" s="46">
        <v>5167.2974178173617</v>
      </c>
      <c r="W43" s="52">
        <v>31.91918052254918</v>
      </c>
    </row>
    <row r="44" spans="1:23" ht="18.600000000000001" customHeight="1" x14ac:dyDescent="0.15">
      <c r="A44" s="29"/>
      <c r="B44" s="125"/>
      <c r="C44" s="24" t="s">
        <v>63</v>
      </c>
      <c r="D44" s="46">
        <v>0</v>
      </c>
      <c r="E44" s="52">
        <v>0</v>
      </c>
      <c r="F44" s="46">
        <v>29.846153846153847</v>
      </c>
      <c r="G44" s="52">
        <v>1.2375369358018504</v>
      </c>
      <c r="H44" s="46">
        <v>132.16596045197741</v>
      </c>
      <c r="I44" s="52">
        <v>4.9899581537152171</v>
      </c>
      <c r="J44" s="46">
        <v>272.88503821370563</v>
      </c>
      <c r="K44" s="52">
        <v>3.7707204601964293</v>
      </c>
      <c r="L44" s="46">
        <v>0</v>
      </c>
      <c r="M44" s="52">
        <v>0</v>
      </c>
      <c r="N44" s="46">
        <v>0</v>
      </c>
      <c r="O44" s="52">
        <v>0</v>
      </c>
      <c r="P44" s="46">
        <v>3.21875</v>
      </c>
      <c r="Q44" s="52">
        <v>4.1482078131292788</v>
      </c>
      <c r="R44" s="46">
        <v>0</v>
      </c>
      <c r="S44" s="52">
        <v>0</v>
      </c>
      <c r="T44" s="46">
        <v>2.5</v>
      </c>
      <c r="U44" s="52">
        <v>9.6153846153846168</v>
      </c>
      <c r="V44" s="46">
        <v>440.61590251183691</v>
      </c>
      <c r="W44" s="52">
        <v>2.7217513133435722</v>
      </c>
    </row>
    <row r="45" spans="1:23" ht="18.600000000000001" customHeight="1" x14ac:dyDescent="0.15">
      <c r="A45" s="29"/>
      <c r="B45" s="125"/>
      <c r="C45" s="24" t="s">
        <v>64</v>
      </c>
      <c r="D45" s="46">
        <v>0</v>
      </c>
      <c r="E45" s="52">
        <v>0</v>
      </c>
      <c r="F45" s="46">
        <v>129.3125</v>
      </c>
      <c r="G45" s="52">
        <v>5.3617962245912327</v>
      </c>
      <c r="H45" s="46">
        <v>0</v>
      </c>
      <c r="I45" s="52">
        <v>0</v>
      </c>
      <c r="J45" s="46">
        <v>0</v>
      </c>
      <c r="K45" s="52">
        <v>0</v>
      </c>
      <c r="L45" s="46">
        <v>0</v>
      </c>
      <c r="M45" s="52">
        <v>0</v>
      </c>
      <c r="N45" s="46">
        <v>0</v>
      </c>
      <c r="O45" s="52">
        <v>0</v>
      </c>
      <c r="P45" s="46">
        <v>0</v>
      </c>
      <c r="Q45" s="52">
        <v>0</v>
      </c>
      <c r="R45" s="46">
        <v>0</v>
      </c>
      <c r="S45" s="52">
        <v>0</v>
      </c>
      <c r="T45" s="46">
        <v>0</v>
      </c>
      <c r="U45" s="52">
        <v>0</v>
      </c>
      <c r="V45" s="46">
        <v>129.3125</v>
      </c>
      <c r="W45" s="52">
        <v>0.79878294156050245</v>
      </c>
    </row>
    <row r="46" spans="1:23" ht="18.600000000000001" customHeight="1" x14ac:dyDescent="0.15">
      <c r="A46" s="29"/>
      <c r="B46" s="125"/>
      <c r="C46" s="25" t="s">
        <v>65</v>
      </c>
      <c r="D46" s="47">
        <v>0</v>
      </c>
      <c r="E46" s="54">
        <v>0</v>
      </c>
      <c r="F46" s="47">
        <v>0</v>
      </c>
      <c r="G46" s="54">
        <v>0</v>
      </c>
      <c r="H46" s="47">
        <v>0</v>
      </c>
      <c r="I46" s="54">
        <v>0</v>
      </c>
      <c r="J46" s="47">
        <v>0</v>
      </c>
      <c r="K46" s="54">
        <v>0</v>
      </c>
      <c r="L46" s="47">
        <v>0</v>
      </c>
      <c r="M46" s="54">
        <v>0</v>
      </c>
      <c r="N46" s="47">
        <v>0</v>
      </c>
      <c r="O46" s="54">
        <v>0</v>
      </c>
      <c r="P46" s="47">
        <v>0</v>
      </c>
      <c r="Q46" s="54">
        <v>0</v>
      </c>
      <c r="R46" s="47">
        <v>0</v>
      </c>
      <c r="S46" s="54">
        <v>0</v>
      </c>
      <c r="T46" s="47">
        <v>0</v>
      </c>
      <c r="U46" s="54">
        <v>0</v>
      </c>
      <c r="V46" s="47">
        <v>0</v>
      </c>
      <c r="W46" s="54">
        <v>0</v>
      </c>
    </row>
    <row r="47" spans="1:23" ht="18.600000000000001" customHeight="1" x14ac:dyDescent="0.15">
      <c r="A47" s="30"/>
      <c r="B47" s="5"/>
      <c r="C47" s="7" t="s">
        <v>66</v>
      </c>
      <c r="D47" s="48">
        <v>708.25</v>
      </c>
      <c r="E47" s="56">
        <v>100</v>
      </c>
      <c r="F47" s="48">
        <v>2411.7384283819629</v>
      </c>
      <c r="G47" s="56">
        <v>100</v>
      </c>
      <c r="H47" s="48">
        <v>2648.6386534839921</v>
      </c>
      <c r="I47" s="56">
        <v>100</v>
      </c>
      <c r="J47" s="48">
        <v>7236.9469202044793</v>
      </c>
      <c r="K47" s="56">
        <v>100</v>
      </c>
      <c r="L47" s="48">
        <v>2278.2319611470866</v>
      </c>
      <c r="M47" s="56">
        <v>100</v>
      </c>
      <c r="N47" s="48">
        <v>786.89101512666298</v>
      </c>
      <c r="O47" s="56">
        <v>100</v>
      </c>
      <c r="P47" s="48">
        <v>77.59375</v>
      </c>
      <c r="Q47" s="56">
        <v>100</v>
      </c>
      <c r="R47" s="48">
        <v>14.4</v>
      </c>
      <c r="S47" s="56">
        <v>100</v>
      </c>
      <c r="T47" s="48">
        <v>26</v>
      </c>
      <c r="U47" s="56">
        <v>100</v>
      </c>
      <c r="V47" s="48">
        <v>16188.690728344183</v>
      </c>
      <c r="W47" s="56">
        <v>100</v>
      </c>
    </row>
    <row r="48" spans="1:23" ht="18.600000000000001" customHeight="1" x14ac:dyDescent="0.15">
      <c r="A48" s="123" t="s">
        <v>71</v>
      </c>
      <c r="B48" s="121" t="s">
        <v>4</v>
      </c>
      <c r="C48" s="22" t="s">
        <v>61</v>
      </c>
      <c r="D48" s="45">
        <v>1545.9473684210525</v>
      </c>
      <c r="E48" s="50">
        <v>100</v>
      </c>
      <c r="F48" s="45">
        <v>3398.5714285714284</v>
      </c>
      <c r="G48" s="50">
        <v>62.5</v>
      </c>
      <c r="H48" s="45">
        <v>2650.8611111111113</v>
      </c>
      <c r="I48" s="50">
        <v>63.636363636363633</v>
      </c>
      <c r="J48" s="45">
        <v>6363</v>
      </c>
      <c r="K48" s="50">
        <v>51.219512195121951</v>
      </c>
      <c r="L48" s="45">
        <v>1417.5384615384617</v>
      </c>
      <c r="M48" s="50">
        <v>50.000000000000014</v>
      </c>
      <c r="N48" s="45">
        <v>522.20689655172418</v>
      </c>
      <c r="O48" s="50">
        <v>45.714285714285715</v>
      </c>
      <c r="P48" s="45">
        <v>65</v>
      </c>
      <c r="Q48" s="50">
        <v>36.84210526315789</v>
      </c>
      <c r="R48" s="45">
        <v>5.1578947368421053</v>
      </c>
      <c r="S48" s="50">
        <v>15.384615384615385</v>
      </c>
      <c r="T48" s="45">
        <v>26.400000000000002</v>
      </c>
      <c r="U48" s="50">
        <v>75</v>
      </c>
      <c r="V48" s="45">
        <v>15994.683160930619</v>
      </c>
      <c r="W48" s="50">
        <v>57.545471341573993</v>
      </c>
    </row>
    <row r="49" spans="1:23" ht="18.600000000000001" customHeight="1" x14ac:dyDescent="0.15">
      <c r="A49" s="112"/>
      <c r="B49" s="120"/>
      <c r="C49" s="23" t="s">
        <v>62</v>
      </c>
      <c r="D49" s="46">
        <v>0</v>
      </c>
      <c r="E49" s="52">
        <v>0</v>
      </c>
      <c r="F49" s="46">
        <v>679.71428571428567</v>
      </c>
      <c r="G49" s="52">
        <v>12.5</v>
      </c>
      <c r="H49" s="46">
        <v>1136.0833333333335</v>
      </c>
      <c r="I49" s="52">
        <v>27.27272727272727</v>
      </c>
      <c r="J49" s="46">
        <v>5454</v>
      </c>
      <c r="K49" s="52">
        <v>43.902439024390247</v>
      </c>
      <c r="L49" s="46">
        <v>1250.7692307692307</v>
      </c>
      <c r="M49" s="52">
        <v>44.117647058823529</v>
      </c>
      <c r="N49" s="46">
        <v>489.56896551724139</v>
      </c>
      <c r="O49" s="52">
        <v>42.857142857142847</v>
      </c>
      <c r="P49" s="46">
        <v>83.571428571428584</v>
      </c>
      <c r="Q49" s="52">
        <v>47.368421052631582</v>
      </c>
      <c r="R49" s="46">
        <v>20.631578947368421</v>
      </c>
      <c r="S49" s="52">
        <v>61.53846153846154</v>
      </c>
      <c r="T49" s="46">
        <v>0</v>
      </c>
      <c r="U49" s="52">
        <v>0</v>
      </c>
      <c r="V49" s="46">
        <v>9114.3388228528893</v>
      </c>
      <c r="W49" s="52">
        <v>32.791454400861028</v>
      </c>
    </row>
    <row r="50" spans="1:23" ht="18.600000000000001" customHeight="1" x14ac:dyDescent="0.15">
      <c r="A50" s="112"/>
      <c r="B50" s="120"/>
      <c r="C50" s="24" t="s">
        <v>63</v>
      </c>
      <c r="D50" s="46">
        <v>0</v>
      </c>
      <c r="E50" s="52">
        <v>0</v>
      </c>
      <c r="F50" s="46">
        <v>1359.4285714285713</v>
      </c>
      <c r="G50" s="52">
        <v>25</v>
      </c>
      <c r="H50" s="46">
        <v>378.69444444444446</v>
      </c>
      <c r="I50" s="52">
        <v>9.0909090909090899</v>
      </c>
      <c r="J50" s="46">
        <v>606</v>
      </c>
      <c r="K50" s="52">
        <v>4.8780487804878048</v>
      </c>
      <c r="L50" s="46">
        <v>83.384615384615387</v>
      </c>
      <c r="M50" s="52">
        <v>2.9411764705882355</v>
      </c>
      <c r="N50" s="46">
        <v>97.913793103448285</v>
      </c>
      <c r="O50" s="52">
        <v>8.5714285714285694</v>
      </c>
      <c r="P50" s="46">
        <v>18.571428571428573</v>
      </c>
      <c r="Q50" s="52">
        <v>10.526315789473683</v>
      </c>
      <c r="R50" s="46">
        <v>5.1578947368421053</v>
      </c>
      <c r="S50" s="52">
        <v>15.384615384615385</v>
      </c>
      <c r="T50" s="46">
        <v>8.8000000000000007</v>
      </c>
      <c r="U50" s="52">
        <v>25</v>
      </c>
      <c r="V50" s="46">
        <v>2557.9507476693502</v>
      </c>
      <c r="W50" s="52">
        <v>9.2029632573603237</v>
      </c>
    </row>
    <row r="51" spans="1:23" ht="18.600000000000001" customHeight="1" x14ac:dyDescent="0.15">
      <c r="A51" s="112"/>
      <c r="B51" s="120"/>
      <c r="C51" s="24" t="s">
        <v>64</v>
      </c>
      <c r="D51" s="46">
        <v>0</v>
      </c>
      <c r="E51" s="52">
        <v>0</v>
      </c>
      <c r="F51" s="46">
        <v>0</v>
      </c>
      <c r="G51" s="52">
        <v>0</v>
      </c>
      <c r="H51" s="46">
        <v>0</v>
      </c>
      <c r="I51" s="52">
        <v>0</v>
      </c>
      <c r="J51" s="46">
        <v>0</v>
      </c>
      <c r="K51" s="52">
        <v>0</v>
      </c>
      <c r="L51" s="46">
        <v>83.384615384615387</v>
      </c>
      <c r="M51" s="52">
        <v>2.9411764705882355</v>
      </c>
      <c r="N51" s="46">
        <v>0</v>
      </c>
      <c r="O51" s="52">
        <v>0</v>
      </c>
      <c r="P51" s="46">
        <v>9.2857142857142865</v>
      </c>
      <c r="Q51" s="52">
        <v>5.2631578947368416</v>
      </c>
      <c r="R51" s="46">
        <v>2.5789473684210527</v>
      </c>
      <c r="S51" s="52">
        <v>7.6923076923076925</v>
      </c>
      <c r="T51" s="46">
        <v>0</v>
      </c>
      <c r="U51" s="52">
        <v>0</v>
      </c>
      <c r="V51" s="46">
        <v>95.249277038750733</v>
      </c>
      <c r="W51" s="52">
        <v>0.34268665949742777</v>
      </c>
    </row>
    <row r="52" spans="1:23" ht="18.600000000000001" customHeight="1" x14ac:dyDescent="0.15">
      <c r="A52" s="112"/>
      <c r="B52" s="120"/>
      <c r="C52" s="25" t="s">
        <v>65</v>
      </c>
      <c r="D52" s="47">
        <v>0</v>
      </c>
      <c r="E52" s="54">
        <v>0</v>
      </c>
      <c r="F52" s="47">
        <v>0</v>
      </c>
      <c r="G52" s="54">
        <v>0</v>
      </c>
      <c r="H52" s="47">
        <v>0</v>
      </c>
      <c r="I52" s="54">
        <v>0</v>
      </c>
      <c r="J52" s="47">
        <v>0</v>
      </c>
      <c r="K52" s="54">
        <v>0</v>
      </c>
      <c r="L52" s="47">
        <v>0</v>
      </c>
      <c r="M52" s="54">
        <v>0</v>
      </c>
      <c r="N52" s="47">
        <v>32.637931034482762</v>
      </c>
      <c r="O52" s="54">
        <v>2.8571428571428572</v>
      </c>
      <c r="P52" s="47">
        <v>0</v>
      </c>
      <c r="Q52" s="54">
        <v>0</v>
      </c>
      <c r="R52" s="47">
        <v>0</v>
      </c>
      <c r="S52" s="54">
        <v>0</v>
      </c>
      <c r="T52" s="47">
        <v>0</v>
      </c>
      <c r="U52" s="54">
        <v>0</v>
      </c>
      <c r="V52" s="47">
        <v>32.637931034482762</v>
      </c>
      <c r="W52" s="54">
        <v>0.11742434070721654</v>
      </c>
    </row>
    <row r="53" spans="1:23" ht="18.600000000000001" customHeight="1" x14ac:dyDescent="0.15">
      <c r="A53" s="112"/>
      <c r="B53" s="26"/>
      <c r="C53" s="7" t="s">
        <v>66</v>
      </c>
      <c r="D53" s="48">
        <v>1545.9473684210525</v>
      </c>
      <c r="E53" s="56">
        <v>100</v>
      </c>
      <c r="F53" s="48">
        <v>5437.7142857142853</v>
      </c>
      <c r="G53" s="56">
        <v>100</v>
      </c>
      <c r="H53" s="48">
        <v>4165.6388888888896</v>
      </c>
      <c r="I53" s="56">
        <v>100</v>
      </c>
      <c r="J53" s="48">
        <v>12423</v>
      </c>
      <c r="K53" s="56">
        <v>100</v>
      </c>
      <c r="L53" s="48">
        <v>2835.0769230769229</v>
      </c>
      <c r="M53" s="56">
        <v>100</v>
      </c>
      <c r="N53" s="48">
        <v>1142.3275862068967</v>
      </c>
      <c r="O53" s="56">
        <v>100</v>
      </c>
      <c r="P53" s="48">
        <v>176.42857142857144</v>
      </c>
      <c r="Q53" s="56">
        <v>100</v>
      </c>
      <c r="R53" s="48">
        <v>33.526315789473685</v>
      </c>
      <c r="S53" s="56">
        <v>100</v>
      </c>
      <c r="T53" s="48">
        <v>35.200000000000003</v>
      </c>
      <c r="U53" s="56">
        <v>100</v>
      </c>
      <c r="V53" s="48">
        <v>27794.859939526094</v>
      </c>
      <c r="W53" s="56">
        <v>100</v>
      </c>
    </row>
    <row r="54" spans="1:23" ht="18.600000000000001" customHeight="1" x14ac:dyDescent="0.15">
      <c r="A54" s="27"/>
      <c r="B54" s="121" t="s">
        <v>72</v>
      </c>
      <c r="C54" s="22" t="s">
        <v>61</v>
      </c>
      <c r="D54" s="45">
        <v>0</v>
      </c>
      <c r="E54" s="50" t="s">
        <v>99</v>
      </c>
      <c r="F54" s="45">
        <v>1307.8620689655172</v>
      </c>
      <c r="G54" s="50">
        <v>88.888888888888886</v>
      </c>
      <c r="H54" s="45">
        <v>268.93023255813955</v>
      </c>
      <c r="I54" s="50">
        <v>100</v>
      </c>
      <c r="J54" s="45">
        <v>959.4</v>
      </c>
      <c r="K54" s="50">
        <v>86.666666666666671</v>
      </c>
      <c r="L54" s="45">
        <v>73.882352941176464</v>
      </c>
      <c r="M54" s="50">
        <v>66.666666666666657</v>
      </c>
      <c r="N54" s="45">
        <v>28.695652173913043</v>
      </c>
      <c r="O54" s="50">
        <v>100</v>
      </c>
      <c r="P54" s="45">
        <v>21.5</v>
      </c>
      <c r="Q54" s="50">
        <v>100</v>
      </c>
      <c r="R54" s="45">
        <v>2</v>
      </c>
      <c r="S54" s="50">
        <v>100</v>
      </c>
      <c r="T54" s="45">
        <v>0</v>
      </c>
      <c r="U54" s="50" t="s">
        <v>99</v>
      </c>
      <c r="V54" s="45">
        <v>2662.2703066387462</v>
      </c>
      <c r="W54" s="50">
        <v>88.438873175026629</v>
      </c>
    </row>
    <row r="55" spans="1:23" ht="18.600000000000001" customHeight="1" x14ac:dyDescent="0.15">
      <c r="A55" s="27"/>
      <c r="B55" s="120"/>
      <c r="C55" s="23" t="s">
        <v>62</v>
      </c>
      <c r="D55" s="46">
        <v>0</v>
      </c>
      <c r="E55" s="52" t="s">
        <v>99</v>
      </c>
      <c r="F55" s="46">
        <v>163.48275862068965</v>
      </c>
      <c r="G55" s="52">
        <v>11.111111111111111</v>
      </c>
      <c r="H55" s="46">
        <v>0</v>
      </c>
      <c r="I55" s="52">
        <v>0</v>
      </c>
      <c r="J55" s="46">
        <v>73.8</v>
      </c>
      <c r="K55" s="52">
        <v>6.666666666666667</v>
      </c>
      <c r="L55" s="46">
        <v>36.941176470588232</v>
      </c>
      <c r="M55" s="52">
        <v>33.333333333333329</v>
      </c>
      <c r="N55" s="46">
        <v>0</v>
      </c>
      <c r="O55" s="52">
        <v>0</v>
      </c>
      <c r="P55" s="46">
        <v>0</v>
      </c>
      <c r="Q55" s="52">
        <v>0</v>
      </c>
      <c r="R55" s="46">
        <v>0</v>
      </c>
      <c r="S55" s="52">
        <v>0</v>
      </c>
      <c r="T55" s="46">
        <v>0</v>
      </c>
      <c r="U55" s="52" t="s">
        <v>99</v>
      </c>
      <c r="V55" s="46">
        <v>274.22393509127789</v>
      </c>
      <c r="W55" s="52">
        <v>9.109539236725265</v>
      </c>
    </row>
    <row r="56" spans="1:23" ht="18.600000000000001" customHeight="1" x14ac:dyDescent="0.15">
      <c r="A56" s="27"/>
      <c r="B56" s="120"/>
      <c r="C56" s="24" t="s">
        <v>63</v>
      </c>
      <c r="D56" s="46">
        <v>0</v>
      </c>
      <c r="E56" s="52" t="s">
        <v>99</v>
      </c>
      <c r="F56" s="46">
        <v>0</v>
      </c>
      <c r="G56" s="52">
        <v>0</v>
      </c>
      <c r="H56" s="46">
        <v>0</v>
      </c>
      <c r="I56" s="52">
        <v>0</v>
      </c>
      <c r="J56" s="46">
        <v>0</v>
      </c>
      <c r="K56" s="52">
        <v>0</v>
      </c>
      <c r="L56" s="46">
        <v>0</v>
      </c>
      <c r="M56" s="52">
        <v>0</v>
      </c>
      <c r="N56" s="46">
        <v>0</v>
      </c>
      <c r="O56" s="52">
        <v>0</v>
      </c>
      <c r="P56" s="46">
        <v>0</v>
      </c>
      <c r="Q56" s="52">
        <v>0</v>
      </c>
      <c r="R56" s="46">
        <v>0</v>
      </c>
      <c r="S56" s="52">
        <v>0</v>
      </c>
      <c r="T56" s="46">
        <v>0</v>
      </c>
      <c r="U56" s="52" t="s">
        <v>99</v>
      </c>
      <c r="V56" s="46">
        <v>0</v>
      </c>
      <c r="W56" s="52">
        <v>0</v>
      </c>
    </row>
    <row r="57" spans="1:23" ht="18.600000000000001" customHeight="1" x14ac:dyDescent="0.15">
      <c r="A57" s="27"/>
      <c r="B57" s="120"/>
      <c r="C57" s="24" t="s">
        <v>64</v>
      </c>
      <c r="D57" s="46">
        <v>0</v>
      </c>
      <c r="E57" s="52" t="s">
        <v>99</v>
      </c>
      <c r="F57" s="46">
        <v>0</v>
      </c>
      <c r="G57" s="52">
        <v>0</v>
      </c>
      <c r="H57" s="46">
        <v>0</v>
      </c>
      <c r="I57" s="52">
        <v>0</v>
      </c>
      <c r="J57" s="46">
        <v>73.8</v>
      </c>
      <c r="K57" s="52">
        <v>6.666666666666667</v>
      </c>
      <c r="L57" s="46">
        <v>0</v>
      </c>
      <c r="M57" s="52">
        <v>0</v>
      </c>
      <c r="N57" s="46">
        <v>0</v>
      </c>
      <c r="O57" s="52">
        <v>0</v>
      </c>
      <c r="P57" s="46">
        <v>0</v>
      </c>
      <c r="Q57" s="52">
        <v>0</v>
      </c>
      <c r="R57" s="46">
        <v>0</v>
      </c>
      <c r="S57" s="52">
        <v>0</v>
      </c>
      <c r="T57" s="46">
        <v>0</v>
      </c>
      <c r="U57" s="52" t="s">
        <v>99</v>
      </c>
      <c r="V57" s="46">
        <v>73.8</v>
      </c>
      <c r="W57" s="52">
        <v>2.4515875882480822</v>
      </c>
    </row>
    <row r="58" spans="1:23" ht="18.600000000000001" customHeight="1" x14ac:dyDescent="0.15">
      <c r="A58" s="27"/>
      <c r="B58" s="120"/>
      <c r="C58" s="25" t="s">
        <v>65</v>
      </c>
      <c r="D58" s="47">
        <v>0</v>
      </c>
      <c r="E58" s="54" t="s">
        <v>99</v>
      </c>
      <c r="F58" s="47">
        <v>0</v>
      </c>
      <c r="G58" s="54">
        <v>0</v>
      </c>
      <c r="H58" s="47">
        <v>0</v>
      </c>
      <c r="I58" s="54">
        <v>0</v>
      </c>
      <c r="J58" s="47">
        <v>0</v>
      </c>
      <c r="K58" s="54">
        <v>0</v>
      </c>
      <c r="L58" s="47">
        <v>0</v>
      </c>
      <c r="M58" s="54">
        <v>0</v>
      </c>
      <c r="N58" s="47">
        <v>0</v>
      </c>
      <c r="O58" s="54">
        <v>0</v>
      </c>
      <c r="P58" s="47">
        <v>0</v>
      </c>
      <c r="Q58" s="54">
        <v>0</v>
      </c>
      <c r="R58" s="47">
        <v>0</v>
      </c>
      <c r="S58" s="54">
        <v>0</v>
      </c>
      <c r="T58" s="47">
        <v>0</v>
      </c>
      <c r="U58" s="54" t="s">
        <v>99</v>
      </c>
      <c r="V58" s="47">
        <v>0</v>
      </c>
      <c r="W58" s="54">
        <v>0</v>
      </c>
    </row>
    <row r="59" spans="1:23" ht="18.600000000000001" customHeight="1" x14ac:dyDescent="0.15">
      <c r="A59" s="8"/>
      <c r="B59" s="26"/>
      <c r="C59" s="7" t="s">
        <v>66</v>
      </c>
      <c r="D59" s="48">
        <v>0</v>
      </c>
      <c r="E59" s="56"/>
      <c r="F59" s="48">
        <v>1471.344827586207</v>
      </c>
      <c r="G59" s="56">
        <v>100</v>
      </c>
      <c r="H59" s="48">
        <v>268.93023255813955</v>
      </c>
      <c r="I59" s="56">
        <v>100</v>
      </c>
      <c r="J59" s="48">
        <v>1107</v>
      </c>
      <c r="K59" s="56">
        <v>100</v>
      </c>
      <c r="L59" s="48">
        <v>110.8235294117647</v>
      </c>
      <c r="M59" s="56">
        <v>100</v>
      </c>
      <c r="N59" s="48">
        <v>28.695652173913043</v>
      </c>
      <c r="O59" s="56">
        <v>100</v>
      </c>
      <c r="P59" s="48">
        <v>21.5</v>
      </c>
      <c r="Q59" s="56">
        <v>100</v>
      </c>
      <c r="R59" s="48">
        <v>2</v>
      </c>
      <c r="S59" s="56">
        <v>100</v>
      </c>
      <c r="T59" s="48">
        <v>0</v>
      </c>
      <c r="U59" s="56"/>
      <c r="V59" s="48">
        <v>3010.2942417300246</v>
      </c>
      <c r="W59" s="56">
        <v>100</v>
      </c>
    </row>
    <row r="60" spans="1:23" ht="18.600000000000001" customHeight="1" x14ac:dyDescent="0.15">
      <c r="A60" s="28"/>
      <c r="B60" s="124" t="s">
        <v>1</v>
      </c>
      <c r="C60" s="22" t="s">
        <v>61</v>
      </c>
      <c r="D60" s="45">
        <v>1545.9473684210525</v>
      </c>
      <c r="E60" s="50">
        <v>100</v>
      </c>
      <c r="F60" s="45">
        <v>4706.4334975369457</v>
      </c>
      <c r="G60" s="50">
        <v>68.119745689781169</v>
      </c>
      <c r="H60" s="45">
        <v>2919.7913436692506</v>
      </c>
      <c r="I60" s="50">
        <v>65.841601826616781</v>
      </c>
      <c r="J60" s="45">
        <v>7322.4</v>
      </c>
      <c r="K60" s="50">
        <v>54.119733924611971</v>
      </c>
      <c r="L60" s="45">
        <v>1491.420814479638</v>
      </c>
      <c r="M60" s="50">
        <v>50.62699295285725</v>
      </c>
      <c r="N60" s="45">
        <v>550.90254872563719</v>
      </c>
      <c r="O60" s="50">
        <v>47.044544520515061</v>
      </c>
      <c r="P60" s="45">
        <v>86.5</v>
      </c>
      <c r="Q60" s="50">
        <v>43.70263442800433</v>
      </c>
      <c r="R60" s="45">
        <v>7.1578947368421053</v>
      </c>
      <c r="S60" s="50">
        <v>20.148148148148149</v>
      </c>
      <c r="T60" s="45">
        <v>26.400000000000002</v>
      </c>
      <c r="U60" s="50">
        <v>75</v>
      </c>
      <c r="V60" s="45">
        <v>18656.953467569372</v>
      </c>
      <c r="W60" s="50">
        <v>60.564389185630141</v>
      </c>
    </row>
    <row r="61" spans="1:23" ht="18.600000000000001" customHeight="1" x14ac:dyDescent="0.15">
      <c r="A61" s="29"/>
      <c r="B61" s="125"/>
      <c r="C61" s="23" t="s">
        <v>62</v>
      </c>
      <c r="D61" s="46">
        <v>0</v>
      </c>
      <c r="E61" s="52">
        <v>0</v>
      </c>
      <c r="F61" s="46">
        <v>843.19704433497532</v>
      </c>
      <c r="G61" s="52">
        <v>12.204223911064148</v>
      </c>
      <c r="H61" s="46">
        <v>1136.0833333333335</v>
      </c>
      <c r="I61" s="52">
        <v>25.618798630037411</v>
      </c>
      <c r="J61" s="46">
        <v>5527.8</v>
      </c>
      <c r="K61" s="52">
        <v>40.855875831485591</v>
      </c>
      <c r="L61" s="46">
        <v>1287.710407239819</v>
      </c>
      <c r="M61" s="52">
        <v>43.711945736386483</v>
      </c>
      <c r="N61" s="46">
        <v>489.56896551724139</v>
      </c>
      <c r="O61" s="52">
        <v>41.806938536435474</v>
      </c>
      <c r="P61" s="46">
        <v>83.571428571428584</v>
      </c>
      <c r="Q61" s="52">
        <v>42.223024178996752</v>
      </c>
      <c r="R61" s="46">
        <v>20.631578947368421</v>
      </c>
      <c r="S61" s="52">
        <v>58.074074074074076</v>
      </c>
      <c r="T61" s="46">
        <v>0</v>
      </c>
      <c r="U61" s="52">
        <v>0</v>
      </c>
      <c r="V61" s="46">
        <v>9388.5627579441662</v>
      </c>
      <c r="W61" s="52">
        <v>30.477246446170312</v>
      </c>
    </row>
    <row r="62" spans="1:23" ht="18.600000000000001" customHeight="1" x14ac:dyDescent="0.15">
      <c r="A62" s="29"/>
      <c r="B62" s="125"/>
      <c r="C62" s="24" t="s">
        <v>63</v>
      </c>
      <c r="D62" s="46">
        <v>0</v>
      </c>
      <c r="E62" s="52">
        <v>0</v>
      </c>
      <c r="F62" s="46">
        <v>1359.4285714285713</v>
      </c>
      <c r="G62" s="52">
        <v>19.676030399154673</v>
      </c>
      <c r="H62" s="46">
        <v>378.69444444444446</v>
      </c>
      <c r="I62" s="52">
        <v>8.539599543345803</v>
      </c>
      <c r="J62" s="46">
        <v>606</v>
      </c>
      <c r="K62" s="52">
        <v>4.4789356984478941</v>
      </c>
      <c r="L62" s="46">
        <v>83.384615384615387</v>
      </c>
      <c r="M62" s="52">
        <v>2.8305306553781313</v>
      </c>
      <c r="N62" s="46">
        <v>97.913793103448285</v>
      </c>
      <c r="O62" s="52">
        <v>8.3613877072870952</v>
      </c>
      <c r="P62" s="46">
        <v>18.571428571428573</v>
      </c>
      <c r="Q62" s="52">
        <v>9.3828942619992777</v>
      </c>
      <c r="R62" s="46">
        <v>5.1578947368421053</v>
      </c>
      <c r="S62" s="52">
        <v>14.518518518518519</v>
      </c>
      <c r="T62" s="46">
        <v>8.8000000000000007</v>
      </c>
      <c r="U62" s="52">
        <v>25</v>
      </c>
      <c r="V62" s="46">
        <v>2557.9507476693502</v>
      </c>
      <c r="W62" s="52">
        <v>8.3036453335649121</v>
      </c>
    </row>
    <row r="63" spans="1:23" ht="18.600000000000001" customHeight="1" x14ac:dyDescent="0.15">
      <c r="A63" s="29"/>
      <c r="B63" s="125"/>
      <c r="C63" s="24" t="s">
        <v>64</v>
      </c>
      <c r="D63" s="46">
        <v>0</v>
      </c>
      <c r="E63" s="52">
        <v>0</v>
      </c>
      <c r="F63" s="46">
        <v>0</v>
      </c>
      <c r="G63" s="52">
        <v>0</v>
      </c>
      <c r="H63" s="46">
        <v>0</v>
      </c>
      <c r="I63" s="52">
        <v>0</v>
      </c>
      <c r="J63" s="46">
        <v>73.8</v>
      </c>
      <c r="K63" s="52">
        <v>0.54545454545454541</v>
      </c>
      <c r="L63" s="46">
        <v>83.384615384615387</v>
      </c>
      <c r="M63" s="52">
        <v>2.8305306553781313</v>
      </c>
      <c r="N63" s="46">
        <v>0</v>
      </c>
      <c r="O63" s="52">
        <v>0</v>
      </c>
      <c r="P63" s="46">
        <v>9.2857142857142865</v>
      </c>
      <c r="Q63" s="52">
        <v>4.6914471309996388</v>
      </c>
      <c r="R63" s="46">
        <v>2.5789473684210527</v>
      </c>
      <c r="S63" s="52">
        <v>7.2592592592592595</v>
      </c>
      <c r="T63" s="46">
        <v>0</v>
      </c>
      <c r="U63" s="52">
        <v>0</v>
      </c>
      <c r="V63" s="46">
        <v>169.04927703875069</v>
      </c>
      <c r="W63" s="52">
        <v>0.54876945605943883</v>
      </c>
    </row>
    <row r="64" spans="1:23" ht="18.600000000000001" customHeight="1" x14ac:dyDescent="0.15">
      <c r="A64" s="29"/>
      <c r="B64" s="125"/>
      <c r="C64" s="25" t="s">
        <v>65</v>
      </c>
      <c r="D64" s="47">
        <v>0</v>
      </c>
      <c r="E64" s="54">
        <v>0</v>
      </c>
      <c r="F64" s="47">
        <v>0</v>
      </c>
      <c r="G64" s="54">
        <v>0</v>
      </c>
      <c r="H64" s="47">
        <v>0</v>
      </c>
      <c r="I64" s="54">
        <v>0</v>
      </c>
      <c r="J64" s="47">
        <v>0</v>
      </c>
      <c r="K64" s="54">
        <v>0</v>
      </c>
      <c r="L64" s="47">
        <v>0</v>
      </c>
      <c r="M64" s="54">
        <v>0</v>
      </c>
      <c r="N64" s="47">
        <v>32.637931034482762</v>
      </c>
      <c r="O64" s="54">
        <v>2.7871292357623654</v>
      </c>
      <c r="P64" s="47">
        <v>0</v>
      </c>
      <c r="Q64" s="54">
        <v>0</v>
      </c>
      <c r="R64" s="47">
        <v>0</v>
      </c>
      <c r="S64" s="54">
        <v>0</v>
      </c>
      <c r="T64" s="47">
        <v>0</v>
      </c>
      <c r="U64" s="54">
        <v>0</v>
      </c>
      <c r="V64" s="47">
        <v>32.637931034482762</v>
      </c>
      <c r="W64" s="54">
        <v>0.10594957857520423</v>
      </c>
    </row>
    <row r="65" spans="1:23" ht="18.600000000000001" customHeight="1" x14ac:dyDescent="0.15">
      <c r="A65" s="31"/>
      <c r="B65" s="32"/>
      <c r="C65" s="7" t="s">
        <v>66</v>
      </c>
      <c r="D65" s="48">
        <v>1545.9473684210525</v>
      </c>
      <c r="E65" s="56">
        <v>100</v>
      </c>
      <c r="F65" s="48">
        <v>6909.0591133004928</v>
      </c>
      <c r="G65" s="56">
        <v>100</v>
      </c>
      <c r="H65" s="48">
        <v>4434.5691214470289</v>
      </c>
      <c r="I65" s="56">
        <v>100</v>
      </c>
      <c r="J65" s="48">
        <v>13530</v>
      </c>
      <c r="K65" s="56">
        <v>100</v>
      </c>
      <c r="L65" s="48">
        <v>2945.9004524886877</v>
      </c>
      <c r="M65" s="56">
        <v>100</v>
      </c>
      <c r="N65" s="48">
        <v>1171.0232383808097</v>
      </c>
      <c r="O65" s="56">
        <v>100</v>
      </c>
      <c r="P65" s="48">
        <v>197.92857142857144</v>
      </c>
      <c r="Q65" s="56">
        <v>100</v>
      </c>
      <c r="R65" s="48">
        <v>35.526315789473685</v>
      </c>
      <c r="S65" s="56">
        <v>100</v>
      </c>
      <c r="T65" s="48">
        <v>35.200000000000003</v>
      </c>
      <c r="U65" s="56">
        <v>100</v>
      </c>
      <c r="V65" s="48">
        <v>30805.154181256119</v>
      </c>
      <c r="W65" s="56">
        <v>100</v>
      </c>
    </row>
    <row r="66" spans="1:23" ht="18.600000000000001" customHeight="1" x14ac:dyDescent="0.15">
      <c r="A66" s="123" t="s">
        <v>73</v>
      </c>
      <c r="B66" s="121" t="s">
        <v>74</v>
      </c>
      <c r="C66" s="22" t="s">
        <v>61</v>
      </c>
      <c r="D66" s="45">
        <v>0</v>
      </c>
      <c r="E66" s="50" t="s">
        <v>99</v>
      </c>
      <c r="F66" s="45">
        <v>559.26829268292681</v>
      </c>
      <c r="G66" s="50">
        <v>90.909090909090921</v>
      </c>
      <c r="H66" s="45">
        <v>306.85714285714283</v>
      </c>
      <c r="I66" s="50">
        <v>69.230769230769226</v>
      </c>
      <c r="J66" s="45">
        <v>434.36170212765956</v>
      </c>
      <c r="K66" s="50">
        <v>48.387096774193544</v>
      </c>
      <c r="L66" s="45">
        <v>41.28</v>
      </c>
      <c r="M66" s="50">
        <v>75</v>
      </c>
      <c r="N66" s="45">
        <v>5.25</v>
      </c>
      <c r="O66" s="50">
        <v>20</v>
      </c>
      <c r="P66" s="45">
        <v>0</v>
      </c>
      <c r="Q66" s="50" t="s">
        <v>99</v>
      </c>
      <c r="R66" s="45">
        <v>0</v>
      </c>
      <c r="S66" s="50" t="s">
        <v>99</v>
      </c>
      <c r="T66" s="45">
        <v>0</v>
      </c>
      <c r="U66" s="50" t="s">
        <v>99</v>
      </c>
      <c r="V66" s="45">
        <v>1347.0171376677292</v>
      </c>
      <c r="W66" s="50">
        <v>66.114383428253973</v>
      </c>
    </row>
    <row r="67" spans="1:23" ht="18.600000000000001" customHeight="1" x14ac:dyDescent="0.15">
      <c r="A67" s="112"/>
      <c r="B67" s="120"/>
      <c r="C67" s="23" t="s">
        <v>62</v>
      </c>
      <c r="D67" s="46">
        <v>0</v>
      </c>
      <c r="E67" s="52" t="s">
        <v>99</v>
      </c>
      <c r="F67" s="46">
        <v>55.926829268292686</v>
      </c>
      <c r="G67" s="52">
        <v>9.0909090909090917</v>
      </c>
      <c r="H67" s="46">
        <v>136.38095238095238</v>
      </c>
      <c r="I67" s="52">
        <v>30.76923076923077</v>
      </c>
      <c r="J67" s="46">
        <v>405.40425531914894</v>
      </c>
      <c r="K67" s="52">
        <v>45.161290322580641</v>
      </c>
      <c r="L67" s="46">
        <v>13.76</v>
      </c>
      <c r="M67" s="52">
        <v>25</v>
      </c>
      <c r="N67" s="46">
        <v>15.75</v>
      </c>
      <c r="O67" s="52">
        <v>60</v>
      </c>
      <c r="P67" s="46">
        <v>0</v>
      </c>
      <c r="Q67" s="52" t="s">
        <v>99</v>
      </c>
      <c r="R67" s="46">
        <v>0</v>
      </c>
      <c r="S67" s="52" t="s">
        <v>99</v>
      </c>
      <c r="T67" s="46">
        <v>0</v>
      </c>
      <c r="U67" s="52" t="s">
        <v>99</v>
      </c>
      <c r="V67" s="46">
        <v>627.22203696839404</v>
      </c>
      <c r="W67" s="52">
        <v>30.785353123701658</v>
      </c>
    </row>
    <row r="68" spans="1:23" ht="18.600000000000001" customHeight="1" x14ac:dyDescent="0.15">
      <c r="A68" s="112"/>
      <c r="B68" s="120"/>
      <c r="C68" s="24" t="s">
        <v>63</v>
      </c>
      <c r="D68" s="46">
        <v>0</v>
      </c>
      <c r="E68" s="52" t="s">
        <v>99</v>
      </c>
      <c r="F68" s="46">
        <v>0</v>
      </c>
      <c r="G68" s="52">
        <v>0</v>
      </c>
      <c r="H68" s="46">
        <v>0</v>
      </c>
      <c r="I68" s="52">
        <v>0</v>
      </c>
      <c r="J68" s="46">
        <v>57.914893617021278</v>
      </c>
      <c r="K68" s="52">
        <v>6.4516129032258061</v>
      </c>
      <c r="L68" s="46">
        <v>0</v>
      </c>
      <c r="M68" s="52">
        <v>0</v>
      </c>
      <c r="N68" s="46">
        <v>0</v>
      </c>
      <c r="O68" s="52">
        <v>0</v>
      </c>
      <c r="P68" s="46">
        <v>0</v>
      </c>
      <c r="Q68" s="52" t="s">
        <v>99</v>
      </c>
      <c r="R68" s="46">
        <v>0</v>
      </c>
      <c r="S68" s="52" t="s">
        <v>99</v>
      </c>
      <c r="T68" s="46">
        <v>0</v>
      </c>
      <c r="U68" s="52" t="s">
        <v>99</v>
      </c>
      <c r="V68" s="46">
        <v>57.914893617021278</v>
      </c>
      <c r="W68" s="52">
        <v>2.8425826039837587</v>
      </c>
    </row>
    <row r="69" spans="1:23" ht="18.600000000000001" customHeight="1" x14ac:dyDescent="0.15">
      <c r="A69" s="112"/>
      <c r="B69" s="120"/>
      <c r="C69" s="24" t="s">
        <v>64</v>
      </c>
      <c r="D69" s="46">
        <v>0</v>
      </c>
      <c r="E69" s="52" t="s">
        <v>99</v>
      </c>
      <c r="F69" s="46">
        <v>0</v>
      </c>
      <c r="G69" s="52">
        <v>0</v>
      </c>
      <c r="H69" s="46">
        <v>0</v>
      </c>
      <c r="I69" s="52">
        <v>0</v>
      </c>
      <c r="J69" s="46">
        <v>0</v>
      </c>
      <c r="K69" s="52">
        <v>0</v>
      </c>
      <c r="L69" s="46">
        <v>0</v>
      </c>
      <c r="M69" s="52">
        <v>0</v>
      </c>
      <c r="N69" s="46">
        <v>5.25</v>
      </c>
      <c r="O69" s="52">
        <v>20</v>
      </c>
      <c r="P69" s="46">
        <v>0</v>
      </c>
      <c r="Q69" s="52" t="s">
        <v>99</v>
      </c>
      <c r="R69" s="46">
        <v>0</v>
      </c>
      <c r="S69" s="52" t="s">
        <v>99</v>
      </c>
      <c r="T69" s="46">
        <v>0</v>
      </c>
      <c r="U69" s="52" t="s">
        <v>99</v>
      </c>
      <c r="V69" s="46">
        <v>5.25</v>
      </c>
      <c r="W69" s="52">
        <v>0.25768084406061442</v>
      </c>
    </row>
    <row r="70" spans="1:23" ht="18.600000000000001" customHeight="1" x14ac:dyDescent="0.15">
      <c r="A70" s="112"/>
      <c r="B70" s="120"/>
      <c r="C70" s="25" t="s">
        <v>65</v>
      </c>
      <c r="D70" s="47">
        <v>0</v>
      </c>
      <c r="E70" s="54" t="s">
        <v>99</v>
      </c>
      <c r="F70" s="47">
        <v>0</v>
      </c>
      <c r="G70" s="54">
        <v>0</v>
      </c>
      <c r="H70" s="47">
        <v>0</v>
      </c>
      <c r="I70" s="54">
        <v>0</v>
      </c>
      <c r="J70" s="47">
        <v>0</v>
      </c>
      <c r="K70" s="54">
        <v>0</v>
      </c>
      <c r="L70" s="47">
        <v>0</v>
      </c>
      <c r="M70" s="54">
        <v>0</v>
      </c>
      <c r="N70" s="47">
        <v>0</v>
      </c>
      <c r="O70" s="54">
        <v>0</v>
      </c>
      <c r="P70" s="47">
        <v>0</v>
      </c>
      <c r="Q70" s="54" t="s">
        <v>99</v>
      </c>
      <c r="R70" s="47">
        <v>0</v>
      </c>
      <c r="S70" s="54" t="s">
        <v>99</v>
      </c>
      <c r="T70" s="47">
        <v>0</v>
      </c>
      <c r="U70" s="54" t="s">
        <v>99</v>
      </c>
      <c r="V70" s="47">
        <v>0</v>
      </c>
      <c r="W70" s="54">
        <v>0</v>
      </c>
    </row>
    <row r="71" spans="1:23" ht="18.600000000000001" customHeight="1" x14ac:dyDescent="0.15">
      <c r="A71" s="122"/>
      <c r="B71" s="26"/>
      <c r="C71" s="7" t="s">
        <v>66</v>
      </c>
      <c r="D71" s="48">
        <v>0</v>
      </c>
      <c r="E71" s="56"/>
      <c r="F71" s="48">
        <v>615.19512195121945</v>
      </c>
      <c r="G71" s="56">
        <v>100</v>
      </c>
      <c r="H71" s="48">
        <v>443.23809523809518</v>
      </c>
      <c r="I71" s="56">
        <v>100</v>
      </c>
      <c r="J71" s="48">
        <v>897.68085106382978</v>
      </c>
      <c r="K71" s="56">
        <v>100</v>
      </c>
      <c r="L71" s="48">
        <v>55.04</v>
      </c>
      <c r="M71" s="56">
        <v>100</v>
      </c>
      <c r="N71" s="48">
        <v>26.25</v>
      </c>
      <c r="O71" s="56">
        <v>100</v>
      </c>
      <c r="P71" s="48">
        <v>0</v>
      </c>
      <c r="Q71" s="56"/>
      <c r="R71" s="48">
        <v>0</v>
      </c>
      <c r="S71" s="56"/>
      <c r="T71" s="48">
        <v>0</v>
      </c>
      <c r="U71" s="56"/>
      <c r="V71" s="48">
        <v>2037.4040682531445</v>
      </c>
      <c r="W71" s="56">
        <v>100</v>
      </c>
    </row>
    <row r="72" spans="1:23" ht="18.600000000000001" customHeight="1" x14ac:dyDescent="0.15">
      <c r="A72" s="123" t="s">
        <v>73</v>
      </c>
      <c r="B72" s="121" t="s">
        <v>75</v>
      </c>
      <c r="C72" s="22" t="s">
        <v>61</v>
      </c>
      <c r="D72" s="45">
        <v>111.30769230769231</v>
      </c>
      <c r="E72" s="50">
        <v>50</v>
      </c>
      <c r="F72" s="45">
        <v>1994.1000000000001</v>
      </c>
      <c r="G72" s="50">
        <v>60.526315789473692</v>
      </c>
      <c r="H72" s="45">
        <v>1460.7906976744187</v>
      </c>
      <c r="I72" s="50">
        <v>70.731707317073173</v>
      </c>
      <c r="J72" s="45">
        <v>1141.44</v>
      </c>
      <c r="K72" s="50">
        <v>50</v>
      </c>
      <c r="L72" s="45">
        <v>97.615384615384613</v>
      </c>
      <c r="M72" s="50">
        <v>43.548387096774199</v>
      </c>
      <c r="N72" s="45">
        <v>55.274193548387096</v>
      </c>
      <c r="O72" s="50">
        <v>42.592592592592588</v>
      </c>
      <c r="P72" s="45">
        <v>11</v>
      </c>
      <c r="Q72" s="50">
        <v>45</v>
      </c>
      <c r="R72" s="45">
        <v>2</v>
      </c>
      <c r="S72" s="50">
        <v>100</v>
      </c>
      <c r="T72" s="45">
        <v>1</v>
      </c>
      <c r="U72" s="50">
        <v>100</v>
      </c>
      <c r="V72" s="45">
        <v>4874.5279681458824</v>
      </c>
      <c r="W72" s="50">
        <v>59.108661277962881</v>
      </c>
    </row>
    <row r="73" spans="1:23" ht="18.600000000000001" customHeight="1" x14ac:dyDescent="0.15">
      <c r="A73" s="112"/>
      <c r="B73" s="120"/>
      <c r="C73" s="23" t="s">
        <v>62</v>
      </c>
      <c r="D73" s="46">
        <v>111.30769230769231</v>
      </c>
      <c r="E73" s="52">
        <v>50</v>
      </c>
      <c r="F73" s="46">
        <v>1127.1000000000001</v>
      </c>
      <c r="G73" s="52">
        <v>34.21052631578948</v>
      </c>
      <c r="H73" s="46">
        <v>503.72093023255815</v>
      </c>
      <c r="I73" s="52">
        <v>24.390243902439025</v>
      </c>
      <c r="J73" s="46">
        <v>1027.296</v>
      </c>
      <c r="K73" s="52">
        <v>45</v>
      </c>
      <c r="L73" s="46">
        <v>119.30769230769231</v>
      </c>
      <c r="M73" s="52">
        <v>53.225806451612911</v>
      </c>
      <c r="N73" s="46">
        <v>69.693548387096783</v>
      </c>
      <c r="O73" s="52">
        <v>53.703703703703709</v>
      </c>
      <c r="P73" s="46">
        <v>11</v>
      </c>
      <c r="Q73" s="52">
        <v>45</v>
      </c>
      <c r="R73" s="46">
        <v>0</v>
      </c>
      <c r="S73" s="52">
        <v>0</v>
      </c>
      <c r="T73" s="46">
        <v>0</v>
      </c>
      <c r="U73" s="52">
        <v>0</v>
      </c>
      <c r="V73" s="46">
        <v>2969.4258632350397</v>
      </c>
      <c r="W73" s="52">
        <v>36.007340338790662</v>
      </c>
    </row>
    <row r="74" spans="1:23" ht="18.600000000000001" customHeight="1" x14ac:dyDescent="0.15">
      <c r="A74" s="112"/>
      <c r="B74" s="120"/>
      <c r="C74" s="24" t="s">
        <v>63</v>
      </c>
      <c r="D74" s="46">
        <v>0</v>
      </c>
      <c r="E74" s="52">
        <v>0</v>
      </c>
      <c r="F74" s="46">
        <v>86.7</v>
      </c>
      <c r="G74" s="52">
        <v>2.6315789473684212</v>
      </c>
      <c r="H74" s="46">
        <v>50.372093023255815</v>
      </c>
      <c r="I74" s="52">
        <v>2.4390243902439024</v>
      </c>
      <c r="J74" s="46">
        <v>114.14400000000001</v>
      </c>
      <c r="K74" s="52">
        <v>5</v>
      </c>
      <c r="L74" s="46">
        <v>7.2307692307692308</v>
      </c>
      <c r="M74" s="52">
        <v>3.2258064516129039</v>
      </c>
      <c r="N74" s="46">
        <v>4.806451612903226</v>
      </c>
      <c r="O74" s="52">
        <v>3.7037037037037033</v>
      </c>
      <c r="P74" s="46">
        <v>1.2222222222222223</v>
      </c>
      <c r="Q74" s="52">
        <v>5.0000000000000009</v>
      </c>
      <c r="R74" s="46">
        <v>0</v>
      </c>
      <c r="S74" s="52">
        <v>0</v>
      </c>
      <c r="T74" s="46">
        <v>0</v>
      </c>
      <c r="U74" s="52">
        <v>0</v>
      </c>
      <c r="V74" s="46">
        <v>264.47553608915052</v>
      </c>
      <c r="W74" s="52">
        <v>3.2070376826553471</v>
      </c>
    </row>
    <row r="75" spans="1:23" ht="18.600000000000001" customHeight="1" x14ac:dyDescent="0.15">
      <c r="A75" s="112"/>
      <c r="B75" s="120"/>
      <c r="C75" s="24" t="s">
        <v>64</v>
      </c>
      <c r="D75" s="46">
        <v>0</v>
      </c>
      <c r="E75" s="52">
        <v>0</v>
      </c>
      <c r="F75" s="46">
        <v>86.7</v>
      </c>
      <c r="G75" s="52">
        <v>2.6315789473684212</v>
      </c>
      <c r="H75" s="46">
        <v>50.372093023255815</v>
      </c>
      <c r="I75" s="52">
        <v>2.4390243902439024</v>
      </c>
      <c r="J75" s="46">
        <v>0</v>
      </c>
      <c r="K75" s="52">
        <v>0</v>
      </c>
      <c r="L75" s="46">
        <v>0</v>
      </c>
      <c r="M75" s="52">
        <v>0</v>
      </c>
      <c r="N75" s="46">
        <v>0</v>
      </c>
      <c r="O75" s="52">
        <v>0</v>
      </c>
      <c r="P75" s="46">
        <v>0</v>
      </c>
      <c r="Q75" s="52">
        <v>0</v>
      </c>
      <c r="R75" s="46">
        <v>0</v>
      </c>
      <c r="S75" s="52">
        <v>0</v>
      </c>
      <c r="T75" s="46">
        <v>0</v>
      </c>
      <c r="U75" s="52">
        <v>0</v>
      </c>
      <c r="V75" s="46">
        <v>137.07209302325583</v>
      </c>
      <c r="W75" s="52">
        <v>1.6621400000408353</v>
      </c>
    </row>
    <row r="76" spans="1:23" ht="18.600000000000001" customHeight="1" x14ac:dyDescent="0.15">
      <c r="A76" s="112"/>
      <c r="B76" s="120"/>
      <c r="C76" s="25" t="s">
        <v>65</v>
      </c>
      <c r="D76" s="47">
        <v>0</v>
      </c>
      <c r="E76" s="54">
        <v>0</v>
      </c>
      <c r="F76" s="47">
        <v>0</v>
      </c>
      <c r="G76" s="54">
        <v>0</v>
      </c>
      <c r="H76" s="47">
        <v>0</v>
      </c>
      <c r="I76" s="54">
        <v>0</v>
      </c>
      <c r="J76" s="47">
        <v>0</v>
      </c>
      <c r="K76" s="54">
        <v>0</v>
      </c>
      <c r="L76" s="47">
        <v>0</v>
      </c>
      <c r="M76" s="54">
        <v>0</v>
      </c>
      <c r="N76" s="47">
        <v>0</v>
      </c>
      <c r="O76" s="54">
        <v>0</v>
      </c>
      <c r="P76" s="47">
        <v>1.2222222222222223</v>
      </c>
      <c r="Q76" s="54">
        <v>5.0000000000000009</v>
      </c>
      <c r="R76" s="47">
        <v>0</v>
      </c>
      <c r="S76" s="54">
        <v>0</v>
      </c>
      <c r="T76" s="47">
        <v>0</v>
      </c>
      <c r="U76" s="54">
        <v>0</v>
      </c>
      <c r="V76" s="47">
        <v>1.2222222222222223</v>
      </c>
      <c r="W76" s="54">
        <v>1.4820700550254867E-2</v>
      </c>
    </row>
    <row r="77" spans="1:23" ht="18.600000000000001" customHeight="1" x14ac:dyDescent="0.15">
      <c r="A77" s="112"/>
      <c r="B77" s="26"/>
      <c r="C77" s="7" t="s">
        <v>66</v>
      </c>
      <c r="D77" s="48">
        <v>222.61538461538461</v>
      </c>
      <c r="E77" s="56">
        <v>100</v>
      </c>
      <c r="F77" s="48">
        <v>3294.6</v>
      </c>
      <c r="G77" s="56">
        <v>100</v>
      </c>
      <c r="H77" s="48">
        <v>2065.2558139534885</v>
      </c>
      <c r="I77" s="56">
        <v>100</v>
      </c>
      <c r="J77" s="48">
        <v>2282.88</v>
      </c>
      <c r="K77" s="56">
        <v>100</v>
      </c>
      <c r="L77" s="48">
        <v>224.15384615384613</v>
      </c>
      <c r="M77" s="56">
        <v>100</v>
      </c>
      <c r="N77" s="48">
        <v>129.7741935483871</v>
      </c>
      <c r="O77" s="56">
        <v>100</v>
      </c>
      <c r="P77" s="48">
        <v>24.444444444444443</v>
      </c>
      <c r="Q77" s="56">
        <v>100</v>
      </c>
      <c r="R77" s="48">
        <v>2</v>
      </c>
      <c r="S77" s="56">
        <v>100</v>
      </c>
      <c r="T77" s="48">
        <v>1</v>
      </c>
      <c r="U77" s="56">
        <v>100</v>
      </c>
      <c r="V77" s="48">
        <v>8246.7236827155521</v>
      </c>
      <c r="W77" s="56">
        <v>100</v>
      </c>
    </row>
    <row r="78" spans="1:23" ht="18.600000000000001" customHeight="1" x14ac:dyDescent="0.15">
      <c r="A78" s="27"/>
      <c r="B78" s="121" t="s">
        <v>76</v>
      </c>
      <c r="C78" s="22" t="s">
        <v>61</v>
      </c>
      <c r="D78" s="45">
        <v>54.25</v>
      </c>
      <c r="E78" s="50">
        <v>66.666666666666657</v>
      </c>
      <c r="F78" s="45">
        <v>391.5</v>
      </c>
      <c r="G78" s="50">
        <v>50</v>
      </c>
      <c r="H78" s="45">
        <v>278.92857142857144</v>
      </c>
      <c r="I78" s="50">
        <v>52.631578947368432</v>
      </c>
      <c r="J78" s="45">
        <v>592.10526315789468</v>
      </c>
      <c r="K78" s="50">
        <v>39.130434782608688</v>
      </c>
      <c r="L78" s="45">
        <v>46.883720930232556</v>
      </c>
      <c r="M78" s="50">
        <v>36.363636363636367</v>
      </c>
      <c r="N78" s="45">
        <v>39.425000000000004</v>
      </c>
      <c r="O78" s="50">
        <v>49.999999999999986</v>
      </c>
      <c r="P78" s="45">
        <v>4.5</v>
      </c>
      <c r="Q78" s="50">
        <v>50</v>
      </c>
      <c r="R78" s="45">
        <v>0</v>
      </c>
      <c r="S78" s="50">
        <v>0</v>
      </c>
      <c r="T78" s="45">
        <v>2</v>
      </c>
      <c r="U78" s="50">
        <v>66.666666666666657</v>
      </c>
      <c r="V78" s="45">
        <v>1409.5925555166987</v>
      </c>
      <c r="W78" s="50">
        <v>45.002161994408517</v>
      </c>
    </row>
    <row r="79" spans="1:23" ht="18.600000000000001" customHeight="1" x14ac:dyDescent="0.15">
      <c r="A79" s="27"/>
      <c r="B79" s="120"/>
      <c r="C79" s="23" t="s">
        <v>62</v>
      </c>
      <c r="D79" s="46">
        <v>27.125</v>
      </c>
      <c r="E79" s="52">
        <v>33.333333333333329</v>
      </c>
      <c r="F79" s="46">
        <v>279.64285714285717</v>
      </c>
      <c r="G79" s="52">
        <v>35.714285714285715</v>
      </c>
      <c r="H79" s="46">
        <v>223.14285714285714</v>
      </c>
      <c r="I79" s="52">
        <v>42.10526315789474</v>
      </c>
      <c r="J79" s="46">
        <v>756.57894736842104</v>
      </c>
      <c r="K79" s="52">
        <v>50</v>
      </c>
      <c r="L79" s="46">
        <v>78.139534883720927</v>
      </c>
      <c r="M79" s="52">
        <v>60.606060606060609</v>
      </c>
      <c r="N79" s="46">
        <v>35.275000000000006</v>
      </c>
      <c r="O79" s="52">
        <v>44.73684210526315</v>
      </c>
      <c r="P79" s="46">
        <v>4.5</v>
      </c>
      <c r="Q79" s="52">
        <v>50</v>
      </c>
      <c r="R79" s="46">
        <v>5</v>
      </c>
      <c r="S79" s="52">
        <v>100</v>
      </c>
      <c r="T79" s="46">
        <v>1</v>
      </c>
      <c r="U79" s="52">
        <v>33.333333333333329</v>
      </c>
      <c r="V79" s="46">
        <v>1410.4041965378565</v>
      </c>
      <c r="W79" s="52">
        <v>45.028074163547394</v>
      </c>
    </row>
    <row r="80" spans="1:23" ht="18.600000000000001" customHeight="1" x14ac:dyDescent="0.15">
      <c r="A80" s="27"/>
      <c r="B80" s="120"/>
      <c r="C80" s="24" t="s">
        <v>63</v>
      </c>
      <c r="D80" s="46">
        <v>0</v>
      </c>
      <c r="E80" s="52">
        <v>0</v>
      </c>
      <c r="F80" s="46">
        <v>111.85714285714286</v>
      </c>
      <c r="G80" s="52">
        <v>14.285714285714285</v>
      </c>
      <c r="H80" s="46">
        <v>27.892857142857142</v>
      </c>
      <c r="I80" s="52">
        <v>5.2631578947368425</v>
      </c>
      <c r="J80" s="46">
        <v>164.4736842105263</v>
      </c>
      <c r="K80" s="52">
        <v>10.869565217391305</v>
      </c>
      <c r="L80" s="46">
        <v>3.9069767441860463</v>
      </c>
      <c r="M80" s="52">
        <v>3.0303030303030303</v>
      </c>
      <c r="N80" s="46">
        <v>2.0750000000000002</v>
      </c>
      <c r="O80" s="52">
        <v>2.6315789473684204</v>
      </c>
      <c r="P80" s="46">
        <v>0</v>
      </c>
      <c r="Q80" s="52">
        <v>0</v>
      </c>
      <c r="R80" s="46">
        <v>0</v>
      </c>
      <c r="S80" s="52">
        <v>0</v>
      </c>
      <c r="T80" s="46">
        <v>0</v>
      </c>
      <c r="U80" s="52">
        <v>0</v>
      </c>
      <c r="V80" s="46">
        <v>310.20566095471236</v>
      </c>
      <c r="W80" s="52">
        <v>9.9035181132532273</v>
      </c>
    </row>
    <row r="81" spans="1:23" ht="18.600000000000001" customHeight="1" x14ac:dyDescent="0.15">
      <c r="A81" s="27"/>
      <c r="B81" s="120"/>
      <c r="C81" s="24" t="s">
        <v>64</v>
      </c>
      <c r="D81" s="46">
        <v>0</v>
      </c>
      <c r="E81" s="52">
        <v>0</v>
      </c>
      <c r="F81" s="46">
        <v>0</v>
      </c>
      <c r="G81" s="52">
        <v>0</v>
      </c>
      <c r="H81" s="46">
        <v>0</v>
      </c>
      <c r="I81" s="52">
        <v>0</v>
      </c>
      <c r="J81" s="46">
        <v>0</v>
      </c>
      <c r="K81" s="52">
        <v>0</v>
      </c>
      <c r="L81" s="46">
        <v>0</v>
      </c>
      <c r="M81" s="52">
        <v>0</v>
      </c>
      <c r="N81" s="46">
        <v>2.0750000000000002</v>
      </c>
      <c r="O81" s="52">
        <v>2.6315789473684204</v>
      </c>
      <c r="P81" s="46">
        <v>0</v>
      </c>
      <c r="Q81" s="52">
        <v>0</v>
      </c>
      <c r="R81" s="46">
        <v>0</v>
      </c>
      <c r="S81" s="52">
        <v>0</v>
      </c>
      <c r="T81" s="46">
        <v>0</v>
      </c>
      <c r="U81" s="52">
        <v>0</v>
      </c>
      <c r="V81" s="46">
        <v>2.0750000000000002</v>
      </c>
      <c r="W81" s="52">
        <v>6.6245728790876451E-2</v>
      </c>
    </row>
    <row r="82" spans="1:23" ht="18.600000000000001" customHeight="1" x14ac:dyDescent="0.15">
      <c r="A82" s="27"/>
      <c r="B82" s="120"/>
      <c r="C82" s="25" t="s">
        <v>65</v>
      </c>
      <c r="D82" s="47">
        <v>0</v>
      </c>
      <c r="E82" s="54">
        <v>0</v>
      </c>
      <c r="F82" s="47">
        <v>0</v>
      </c>
      <c r="G82" s="54">
        <v>0</v>
      </c>
      <c r="H82" s="47">
        <v>0</v>
      </c>
      <c r="I82" s="54">
        <v>0</v>
      </c>
      <c r="J82" s="47">
        <v>0</v>
      </c>
      <c r="K82" s="54">
        <v>0</v>
      </c>
      <c r="L82" s="47">
        <v>0</v>
      </c>
      <c r="M82" s="54">
        <v>0</v>
      </c>
      <c r="N82" s="47">
        <v>0</v>
      </c>
      <c r="O82" s="54">
        <v>0</v>
      </c>
      <c r="P82" s="47">
        <v>0</v>
      </c>
      <c r="Q82" s="54">
        <v>0</v>
      </c>
      <c r="R82" s="47">
        <v>0</v>
      </c>
      <c r="S82" s="54">
        <v>0</v>
      </c>
      <c r="T82" s="47">
        <v>0</v>
      </c>
      <c r="U82" s="54">
        <v>0</v>
      </c>
      <c r="V82" s="47">
        <v>0</v>
      </c>
      <c r="W82" s="54">
        <v>0</v>
      </c>
    </row>
    <row r="83" spans="1:23" ht="18.600000000000001" customHeight="1" x14ac:dyDescent="0.15">
      <c r="A83" s="8"/>
      <c r="B83" s="26"/>
      <c r="C83" s="7" t="s">
        <v>66</v>
      </c>
      <c r="D83" s="48">
        <v>81.375</v>
      </c>
      <c r="E83" s="56">
        <v>100</v>
      </c>
      <c r="F83" s="48">
        <v>783</v>
      </c>
      <c r="G83" s="56">
        <v>100</v>
      </c>
      <c r="H83" s="48">
        <v>529.96428571428567</v>
      </c>
      <c r="I83" s="56">
        <v>100</v>
      </c>
      <c r="J83" s="48">
        <v>1513.1578947368421</v>
      </c>
      <c r="K83" s="56">
        <v>100</v>
      </c>
      <c r="L83" s="48">
        <v>128.93023255813952</v>
      </c>
      <c r="M83" s="56">
        <v>100</v>
      </c>
      <c r="N83" s="48">
        <v>78.850000000000023</v>
      </c>
      <c r="O83" s="56">
        <v>100</v>
      </c>
      <c r="P83" s="48">
        <v>9</v>
      </c>
      <c r="Q83" s="56">
        <v>100</v>
      </c>
      <c r="R83" s="48">
        <v>5</v>
      </c>
      <c r="S83" s="56">
        <v>100</v>
      </c>
      <c r="T83" s="48">
        <v>3</v>
      </c>
      <c r="U83" s="56">
        <v>100</v>
      </c>
      <c r="V83" s="48">
        <v>3132.2774130092671</v>
      </c>
      <c r="W83" s="56">
        <v>100</v>
      </c>
    </row>
    <row r="84" spans="1:23" ht="18.600000000000001" customHeight="1" x14ac:dyDescent="0.15">
      <c r="A84" s="33"/>
      <c r="B84" s="121" t="s">
        <v>5</v>
      </c>
      <c r="C84" s="22" t="s">
        <v>61</v>
      </c>
      <c r="D84" s="45">
        <v>876.8</v>
      </c>
      <c r="E84" s="50">
        <v>100</v>
      </c>
      <c r="F84" s="45">
        <v>363.77419354838713</v>
      </c>
      <c r="G84" s="50">
        <v>64.285714285714292</v>
      </c>
      <c r="H84" s="45">
        <v>163.54166666666669</v>
      </c>
      <c r="I84" s="50">
        <v>50.000000000000014</v>
      </c>
      <c r="J84" s="45">
        <v>180.15555555555554</v>
      </c>
      <c r="K84" s="50">
        <v>42.307692307692307</v>
      </c>
      <c r="L84" s="45">
        <v>13.428571428571429</v>
      </c>
      <c r="M84" s="50">
        <v>44.444444444444443</v>
      </c>
      <c r="N84" s="45">
        <v>4.4000000000000004</v>
      </c>
      <c r="O84" s="50">
        <v>33.333333333333329</v>
      </c>
      <c r="P84" s="45">
        <v>0</v>
      </c>
      <c r="Q84" s="50" t="s">
        <v>99</v>
      </c>
      <c r="R84" s="45">
        <v>0</v>
      </c>
      <c r="S84" s="50" t="s">
        <v>99</v>
      </c>
      <c r="T84" s="45">
        <v>0</v>
      </c>
      <c r="U84" s="50" t="s">
        <v>99</v>
      </c>
      <c r="V84" s="45">
        <v>1602.0999871991808</v>
      </c>
      <c r="W84" s="50">
        <v>71.554558453337279</v>
      </c>
    </row>
    <row r="85" spans="1:23" ht="18.600000000000001" customHeight="1" x14ac:dyDescent="0.15">
      <c r="A85" s="34"/>
      <c r="B85" s="120"/>
      <c r="C85" s="23" t="s">
        <v>62</v>
      </c>
      <c r="D85" s="46">
        <v>0</v>
      </c>
      <c r="E85" s="52">
        <v>0</v>
      </c>
      <c r="F85" s="46">
        <v>121.25806451612904</v>
      </c>
      <c r="G85" s="52">
        <v>21.428571428571431</v>
      </c>
      <c r="H85" s="46">
        <v>130.83333333333334</v>
      </c>
      <c r="I85" s="52">
        <v>40.000000000000007</v>
      </c>
      <c r="J85" s="46">
        <v>229.28888888888886</v>
      </c>
      <c r="K85" s="52">
        <v>53.846153846153847</v>
      </c>
      <c r="L85" s="46">
        <v>10.071428571428571</v>
      </c>
      <c r="M85" s="52">
        <v>33.333333333333329</v>
      </c>
      <c r="N85" s="46">
        <v>8.8000000000000007</v>
      </c>
      <c r="O85" s="52">
        <v>66.666666666666657</v>
      </c>
      <c r="P85" s="46">
        <v>0</v>
      </c>
      <c r="Q85" s="52" t="s">
        <v>99</v>
      </c>
      <c r="R85" s="46">
        <v>0</v>
      </c>
      <c r="S85" s="52" t="s">
        <v>99</v>
      </c>
      <c r="T85" s="46">
        <v>0</v>
      </c>
      <c r="U85" s="52" t="s">
        <v>99</v>
      </c>
      <c r="V85" s="46">
        <v>500.25171530977985</v>
      </c>
      <c r="W85" s="52">
        <v>22.342731970863962</v>
      </c>
    </row>
    <row r="86" spans="1:23" ht="18.600000000000001" customHeight="1" x14ac:dyDescent="0.15">
      <c r="A86" s="34"/>
      <c r="B86" s="120"/>
      <c r="C86" s="24" t="s">
        <v>63</v>
      </c>
      <c r="D86" s="46">
        <v>0</v>
      </c>
      <c r="E86" s="52">
        <v>0</v>
      </c>
      <c r="F86" s="46">
        <v>80.838709677419359</v>
      </c>
      <c r="G86" s="52">
        <v>14.285714285714288</v>
      </c>
      <c r="H86" s="46">
        <v>32.708333333333336</v>
      </c>
      <c r="I86" s="52">
        <v>10.000000000000002</v>
      </c>
      <c r="J86" s="46">
        <v>16.377777777777776</v>
      </c>
      <c r="K86" s="52">
        <v>3.8461538461538463</v>
      </c>
      <c r="L86" s="46">
        <v>3.3571428571428572</v>
      </c>
      <c r="M86" s="52">
        <v>11.111111111111111</v>
      </c>
      <c r="N86" s="46">
        <v>0</v>
      </c>
      <c r="O86" s="52">
        <v>0</v>
      </c>
      <c r="P86" s="46">
        <v>0</v>
      </c>
      <c r="Q86" s="52" t="s">
        <v>99</v>
      </c>
      <c r="R86" s="46">
        <v>0</v>
      </c>
      <c r="S86" s="52" t="s">
        <v>99</v>
      </c>
      <c r="T86" s="46">
        <v>0</v>
      </c>
      <c r="U86" s="52" t="s">
        <v>99</v>
      </c>
      <c r="V86" s="46">
        <v>133.28196364567333</v>
      </c>
      <c r="W86" s="52">
        <v>5.952769574096644</v>
      </c>
    </row>
    <row r="87" spans="1:23" ht="18.600000000000001" customHeight="1" x14ac:dyDescent="0.15">
      <c r="A87" s="34"/>
      <c r="B87" s="120"/>
      <c r="C87" s="24" t="s">
        <v>64</v>
      </c>
      <c r="D87" s="46">
        <v>0</v>
      </c>
      <c r="E87" s="52">
        <v>0</v>
      </c>
      <c r="F87" s="46">
        <v>0</v>
      </c>
      <c r="G87" s="52">
        <v>0</v>
      </c>
      <c r="H87" s="46">
        <v>0</v>
      </c>
      <c r="I87" s="52">
        <v>0</v>
      </c>
      <c r="J87" s="46">
        <v>0</v>
      </c>
      <c r="K87" s="52">
        <v>0</v>
      </c>
      <c r="L87" s="46">
        <v>3.3571428571428572</v>
      </c>
      <c r="M87" s="52">
        <v>11.111111111111111</v>
      </c>
      <c r="N87" s="46">
        <v>0</v>
      </c>
      <c r="O87" s="52">
        <v>0</v>
      </c>
      <c r="P87" s="46">
        <v>0</v>
      </c>
      <c r="Q87" s="52" t="s">
        <v>99</v>
      </c>
      <c r="R87" s="46">
        <v>0</v>
      </c>
      <c r="S87" s="52" t="s">
        <v>99</v>
      </c>
      <c r="T87" s="46">
        <v>0</v>
      </c>
      <c r="U87" s="52" t="s">
        <v>99</v>
      </c>
      <c r="V87" s="46">
        <v>3.3571428571428572</v>
      </c>
      <c r="W87" s="52">
        <v>0.14994000170213292</v>
      </c>
    </row>
    <row r="88" spans="1:23" ht="18.600000000000001" customHeight="1" x14ac:dyDescent="0.15">
      <c r="A88" s="34"/>
      <c r="B88" s="120"/>
      <c r="C88" s="25" t="s">
        <v>65</v>
      </c>
      <c r="D88" s="47">
        <v>0</v>
      </c>
      <c r="E88" s="54">
        <v>0</v>
      </c>
      <c r="F88" s="47">
        <v>0</v>
      </c>
      <c r="G88" s="54">
        <v>0</v>
      </c>
      <c r="H88" s="47">
        <v>0</v>
      </c>
      <c r="I88" s="54">
        <v>0</v>
      </c>
      <c r="J88" s="47">
        <v>0</v>
      </c>
      <c r="K88" s="54">
        <v>0</v>
      </c>
      <c r="L88" s="47">
        <v>0</v>
      </c>
      <c r="M88" s="54">
        <v>0</v>
      </c>
      <c r="N88" s="47">
        <v>0</v>
      </c>
      <c r="O88" s="54">
        <v>0</v>
      </c>
      <c r="P88" s="47">
        <v>0</v>
      </c>
      <c r="Q88" s="54" t="s">
        <v>99</v>
      </c>
      <c r="R88" s="47">
        <v>0</v>
      </c>
      <c r="S88" s="54" t="s">
        <v>99</v>
      </c>
      <c r="T88" s="47">
        <v>0</v>
      </c>
      <c r="U88" s="54" t="s">
        <v>99</v>
      </c>
      <c r="V88" s="47">
        <v>0</v>
      </c>
      <c r="W88" s="54">
        <v>0</v>
      </c>
    </row>
    <row r="89" spans="1:23" ht="18.600000000000001" customHeight="1" x14ac:dyDescent="0.15">
      <c r="A89" s="34"/>
      <c r="B89" s="26"/>
      <c r="C89" s="7" t="s">
        <v>66</v>
      </c>
      <c r="D89" s="48">
        <v>876.8</v>
      </c>
      <c r="E89" s="56">
        <v>100</v>
      </c>
      <c r="F89" s="48">
        <v>565.87096774193549</v>
      </c>
      <c r="G89" s="56">
        <v>100</v>
      </c>
      <c r="H89" s="48">
        <v>327.08333333333331</v>
      </c>
      <c r="I89" s="56">
        <v>100</v>
      </c>
      <c r="J89" s="48">
        <v>425.82222222222219</v>
      </c>
      <c r="K89" s="56">
        <v>100</v>
      </c>
      <c r="L89" s="48">
        <v>30.214285714285715</v>
      </c>
      <c r="M89" s="56">
        <v>100</v>
      </c>
      <c r="N89" s="48">
        <v>13.200000000000001</v>
      </c>
      <c r="O89" s="56">
        <v>100</v>
      </c>
      <c r="P89" s="48">
        <v>0</v>
      </c>
      <c r="Q89" s="56"/>
      <c r="R89" s="48">
        <v>0</v>
      </c>
      <c r="S89" s="56"/>
      <c r="T89" s="48">
        <v>0</v>
      </c>
      <c r="U89" s="56"/>
      <c r="V89" s="48">
        <v>2238.9908090117765</v>
      </c>
      <c r="W89" s="56">
        <v>100</v>
      </c>
    </row>
    <row r="90" spans="1:23" ht="18.600000000000001" customHeight="1" x14ac:dyDescent="0.15">
      <c r="A90" s="33"/>
      <c r="B90" s="121" t="s">
        <v>77</v>
      </c>
      <c r="C90" s="22" t="s">
        <v>61</v>
      </c>
      <c r="D90" s="45">
        <v>368</v>
      </c>
      <c r="E90" s="50">
        <v>100</v>
      </c>
      <c r="F90" s="45">
        <v>212.71428571428572</v>
      </c>
      <c r="G90" s="50">
        <v>40.000000000000007</v>
      </c>
      <c r="H90" s="45">
        <v>149.45454545454547</v>
      </c>
      <c r="I90" s="50">
        <v>100</v>
      </c>
      <c r="J90" s="45">
        <v>288.375</v>
      </c>
      <c r="K90" s="50">
        <v>50</v>
      </c>
      <c r="L90" s="45">
        <v>60.8</v>
      </c>
      <c r="M90" s="50">
        <v>62.5</v>
      </c>
      <c r="N90" s="45">
        <v>14.8</v>
      </c>
      <c r="O90" s="50">
        <v>50</v>
      </c>
      <c r="P90" s="45">
        <v>0</v>
      </c>
      <c r="Q90" s="50" t="s">
        <v>99</v>
      </c>
      <c r="R90" s="45">
        <v>0</v>
      </c>
      <c r="S90" s="50" t="s">
        <v>99</v>
      </c>
      <c r="T90" s="45">
        <v>0</v>
      </c>
      <c r="U90" s="50" t="s">
        <v>99</v>
      </c>
      <c r="V90" s="45">
        <v>1094.1438311688312</v>
      </c>
      <c r="W90" s="50">
        <v>62.42012636639528</v>
      </c>
    </row>
    <row r="91" spans="1:23" ht="18.600000000000001" customHeight="1" x14ac:dyDescent="0.15">
      <c r="A91" s="34"/>
      <c r="B91" s="120"/>
      <c r="C91" s="23" t="s">
        <v>62</v>
      </c>
      <c r="D91" s="46">
        <v>0</v>
      </c>
      <c r="E91" s="52">
        <v>0</v>
      </c>
      <c r="F91" s="46">
        <v>319.07142857142856</v>
      </c>
      <c r="G91" s="52">
        <v>60.000000000000007</v>
      </c>
      <c r="H91" s="46">
        <v>0</v>
      </c>
      <c r="I91" s="52">
        <v>0</v>
      </c>
      <c r="J91" s="46">
        <v>240.3125</v>
      </c>
      <c r="K91" s="52">
        <v>41.666666666666671</v>
      </c>
      <c r="L91" s="46">
        <v>36.480000000000004</v>
      </c>
      <c r="M91" s="52">
        <v>37.500000000000007</v>
      </c>
      <c r="N91" s="46">
        <v>11.100000000000001</v>
      </c>
      <c r="O91" s="52">
        <v>37.500000000000007</v>
      </c>
      <c r="P91" s="46">
        <v>0</v>
      </c>
      <c r="Q91" s="52" t="s">
        <v>99</v>
      </c>
      <c r="R91" s="46">
        <v>0</v>
      </c>
      <c r="S91" s="52" t="s">
        <v>99</v>
      </c>
      <c r="T91" s="46">
        <v>0</v>
      </c>
      <c r="U91" s="52" t="s">
        <v>99</v>
      </c>
      <c r="V91" s="46">
        <v>606.9639285714286</v>
      </c>
      <c r="W91" s="52">
        <v>34.626859871612439</v>
      </c>
    </row>
    <row r="92" spans="1:23" ht="18.600000000000001" customHeight="1" x14ac:dyDescent="0.15">
      <c r="A92" s="34"/>
      <c r="B92" s="120"/>
      <c r="C92" s="24" t="s">
        <v>63</v>
      </c>
      <c r="D92" s="46">
        <v>0</v>
      </c>
      <c r="E92" s="52">
        <v>0</v>
      </c>
      <c r="F92" s="46">
        <v>0</v>
      </c>
      <c r="G92" s="52">
        <v>0</v>
      </c>
      <c r="H92" s="46">
        <v>0</v>
      </c>
      <c r="I92" s="52">
        <v>0</v>
      </c>
      <c r="J92" s="46">
        <v>48.0625</v>
      </c>
      <c r="K92" s="52">
        <v>8.3333333333333321</v>
      </c>
      <c r="L92" s="46">
        <v>0</v>
      </c>
      <c r="M92" s="52">
        <v>0</v>
      </c>
      <c r="N92" s="46">
        <v>3.7</v>
      </c>
      <c r="O92" s="52">
        <v>12.5</v>
      </c>
      <c r="P92" s="46">
        <v>0</v>
      </c>
      <c r="Q92" s="52" t="s">
        <v>99</v>
      </c>
      <c r="R92" s="46">
        <v>0</v>
      </c>
      <c r="S92" s="52" t="s">
        <v>99</v>
      </c>
      <c r="T92" s="46">
        <v>0</v>
      </c>
      <c r="U92" s="52" t="s">
        <v>99</v>
      </c>
      <c r="V92" s="46">
        <v>51.762500000000003</v>
      </c>
      <c r="W92" s="52">
        <v>2.953013761992298</v>
      </c>
    </row>
    <row r="93" spans="1:23" ht="18.600000000000001" customHeight="1" x14ac:dyDescent="0.15">
      <c r="A93" s="34"/>
      <c r="B93" s="120"/>
      <c r="C93" s="24" t="s">
        <v>64</v>
      </c>
      <c r="D93" s="46">
        <v>0</v>
      </c>
      <c r="E93" s="52">
        <v>0</v>
      </c>
      <c r="F93" s="46">
        <v>0</v>
      </c>
      <c r="G93" s="52">
        <v>0</v>
      </c>
      <c r="H93" s="46">
        <v>0</v>
      </c>
      <c r="I93" s="52">
        <v>0</v>
      </c>
      <c r="J93" s="46">
        <v>0</v>
      </c>
      <c r="K93" s="52">
        <v>0</v>
      </c>
      <c r="L93" s="46">
        <v>0</v>
      </c>
      <c r="M93" s="52">
        <v>0</v>
      </c>
      <c r="N93" s="46">
        <v>0</v>
      </c>
      <c r="O93" s="52">
        <v>0</v>
      </c>
      <c r="P93" s="46">
        <v>0</v>
      </c>
      <c r="Q93" s="52" t="s">
        <v>99</v>
      </c>
      <c r="R93" s="46">
        <v>0</v>
      </c>
      <c r="S93" s="52" t="s">
        <v>99</v>
      </c>
      <c r="T93" s="46">
        <v>0</v>
      </c>
      <c r="U93" s="52" t="s">
        <v>99</v>
      </c>
      <c r="V93" s="46">
        <v>0</v>
      </c>
      <c r="W93" s="52">
        <v>0</v>
      </c>
    </row>
    <row r="94" spans="1:23" ht="18.600000000000001" customHeight="1" x14ac:dyDescent="0.15">
      <c r="A94" s="34"/>
      <c r="B94" s="120"/>
      <c r="C94" s="25" t="s">
        <v>65</v>
      </c>
      <c r="D94" s="47">
        <v>0</v>
      </c>
      <c r="E94" s="54">
        <v>0</v>
      </c>
      <c r="F94" s="47">
        <v>0</v>
      </c>
      <c r="G94" s="54">
        <v>0</v>
      </c>
      <c r="H94" s="47">
        <v>0</v>
      </c>
      <c r="I94" s="54">
        <v>0</v>
      </c>
      <c r="J94" s="47">
        <v>0</v>
      </c>
      <c r="K94" s="54">
        <v>0</v>
      </c>
      <c r="L94" s="47">
        <v>0</v>
      </c>
      <c r="M94" s="54">
        <v>0</v>
      </c>
      <c r="N94" s="47">
        <v>0</v>
      </c>
      <c r="O94" s="54">
        <v>0</v>
      </c>
      <c r="P94" s="47">
        <v>0</v>
      </c>
      <c r="Q94" s="54" t="s">
        <v>99</v>
      </c>
      <c r="R94" s="47">
        <v>0</v>
      </c>
      <c r="S94" s="54" t="s">
        <v>99</v>
      </c>
      <c r="T94" s="47">
        <v>0</v>
      </c>
      <c r="U94" s="54" t="s">
        <v>99</v>
      </c>
      <c r="V94" s="47">
        <v>0</v>
      </c>
      <c r="W94" s="54">
        <v>0</v>
      </c>
    </row>
    <row r="95" spans="1:23" ht="18.600000000000001" customHeight="1" x14ac:dyDescent="0.15">
      <c r="A95" s="34"/>
      <c r="B95" s="26"/>
      <c r="C95" s="7" t="s">
        <v>66</v>
      </c>
      <c r="D95" s="48">
        <v>368</v>
      </c>
      <c r="E95" s="56">
        <v>100</v>
      </c>
      <c r="F95" s="48">
        <v>531.78571428571422</v>
      </c>
      <c r="G95" s="56">
        <v>100</v>
      </c>
      <c r="H95" s="48">
        <v>149.45454545454547</v>
      </c>
      <c r="I95" s="56">
        <v>100</v>
      </c>
      <c r="J95" s="48">
        <v>576.75</v>
      </c>
      <c r="K95" s="56">
        <v>100</v>
      </c>
      <c r="L95" s="48">
        <v>97.28</v>
      </c>
      <c r="M95" s="56">
        <v>100</v>
      </c>
      <c r="N95" s="48">
        <v>29.6</v>
      </c>
      <c r="O95" s="56">
        <v>100</v>
      </c>
      <c r="P95" s="48">
        <v>0</v>
      </c>
      <c r="Q95" s="56"/>
      <c r="R95" s="48">
        <v>0</v>
      </c>
      <c r="S95" s="56"/>
      <c r="T95" s="48">
        <v>0</v>
      </c>
      <c r="U95" s="56"/>
      <c r="V95" s="48">
        <v>1752.8702597402596</v>
      </c>
      <c r="W95" s="56">
        <v>100</v>
      </c>
    </row>
    <row r="96" spans="1:23" ht="18.600000000000001" customHeight="1" x14ac:dyDescent="0.15">
      <c r="A96" s="27"/>
      <c r="B96" s="128" t="s">
        <v>6</v>
      </c>
      <c r="C96" s="22" t="s">
        <v>61</v>
      </c>
      <c r="D96" s="45">
        <v>1410.3576923076923</v>
      </c>
      <c r="E96" s="50">
        <v>91.061883281121368</v>
      </c>
      <c r="F96" s="45">
        <v>3521.3567719456</v>
      </c>
      <c r="G96" s="50">
        <v>60.813160892314542</v>
      </c>
      <c r="H96" s="45">
        <v>2359.5726240813451</v>
      </c>
      <c r="I96" s="50">
        <v>67.128741387235152</v>
      </c>
      <c r="J96" s="45">
        <v>2636.4375208411097</v>
      </c>
      <c r="K96" s="50">
        <v>46.283406792967639</v>
      </c>
      <c r="L96" s="45">
        <v>260.0076769741886</v>
      </c>
      <c r="M96" s="50">
        <v>48.543458223785194</v>
      </c>
      <c r="N96" s="45">
        <v>119.1491935483871</v>
      </c>
      <c r="O96" s="50">
        <v>42.90971084701264</v>
      </c>
      <c r="P96" s="45">
        <v>15.5</v>
      </c>
      <c r="Q96" s="50">
        <v>46.34551495016612</v>
      </c>
      <c r="R96" s="45">
        <v>2</v>
      </c>
      <c r="S96" s="50">
        <v>28.571428571428569</v>
      </c>
      <c r="T96" s="45">
        <v>3</v>
      </c>
      <c r="U96" s="50">
        <v>75</v>
      </c>
      <c r="V96" s="45">
        <v>10327.381479698321</v>
      </c>
      <c r="W96" s="50">
        <v>59.324583744482176</v>
      </c>
    </row>
    <row r="97" spans="1:23" ht="18.600000000000001" customHeight="1" x14ac:dyDescent="0.15">
      <c r="A97" s="27"/>
      <c r="B97" s="129"/>
      <c r="C97" s="23" t="s">
        <v>62</v>
      </c>
      <c r="D97" s="46">
        <v>138.43269230769232</v>
      </c>
      <c r="E97" s="52">
        <v>8.9381167188786286</v>
      </c>
      <c r="F97" s="46">
        <v>1902.9991794987077</v>
      </c>
      <c r="G97" s="52">
        <v>32.864433448717669</v>
      </c>
      <c r="H97" s="46">
        <v>994.07807308970098</v>
      </c>
      <c r="I97" s="52">
        <v>28.281057851796405</v>
      </c>
      <c r="J97" s="46">
        <v>2658.8805915764588</v>
      </c>
      <c r="K97" s="52">
        <v>46.677401251139408</v>
      </c>
      <c r="L97" s="46">
        <v>257.75865576284184</v>
      </c>
      <c r="M97" s="52">
        <v>48.123565747963191</v>
      </c>
      <c r="N97" s="46">
        <v>140.61854838709678</v>
      </c>
      <c r="O97" s="52">
        <v>50.641561821117818</v>
      </c>
      <c r="P97" s="46">
        <v>15.5</v>
      </c>
      <c r="Q97" s="52">
        <v>46.34551495016612</v>
      </c>
      <c r="R97" s="46">
        <v>5</v>
      </c>
      <c r="S97" s="52">
        <v>71.428571428571431</v>
      </c>
      <c r="T97" s="46">
        <v>1</v>
      </c>
      <c r="U97" s="52">
        <v>25</v>
      </c>
      <c r="V97" s="46">
        <v>6114.2677406224984</v>
      </c>
      <c r="W97" s="52">
        <v>35.122783962981977</v>
      </c>
    </row>
    <row r="98" spans="1:23" ht="18.600000000000001" customHeight="1" x14ac:dyDescent="0.15">
      <c r="A98" s="27"/>
      <c r="B98" s="129"/>
      <c r="C98" s="24" t="s">
        <v>63</v>
      </c>
      <c r="D98" s="46">
        <v>0</v>
      </c>
      <c r="E98" s="52">
        <v>0</v>
      </c>
      <c r="F98" s="46">
        <v>279.39585253456221</v>
      </c>
      <c r="G98" s="52">
        <v>4.8251131689340241</v>
      </c>
      <c r="H98" s="46">
        <v>110.9732834994463</v>
      </c>
      <c r="I98" s="52">
        <v>3.1571381922719923</v>
      </c>
      <c r="J98" s="46">
        <v>400.97285560532538</v>
      </c>
      <c r="K98" s="52">
        <v>7.0391919558929716</v>
      </c>
      <c r="L98" s="46">
        <v>14.494888832098134</v>
      </c>
      <c r="M98" s="52">
        <v>2.7061971348992784</v>
      </c>
      <c r="N98" s="46">
        <v>10.581451612903226</v>
      </c>
      <c r="O98" s="52">
        <v>3.8107436192334956</v>
      </c>
      <c r="P98" s="46">
        <v>1.2222222222222223</v>
      </c>
      <c r="Q98" s="52">
        <v>3.6544850498338874</v>
      </c>
      <c r="R98" s="46">
        <v>0</v>
      </c>
      <c r="S98" s="52">
        <v>0</v>
      </c>
      <c r="T98" s="46">
        <v>0</v>
      </c>
      <c r="U98" s="52">
        <v>0</v>
      </c>
      <c r="V98" s="46">
        <v>817.64055430655742</v>
      </c>
      <c r="W98" s="52">
        <v>4.6968523078379727</v>
      </c>
    </row>
    <row r="99" spans="1:23" ht="18.600000000000001" customHeight="1" x14ac:dyDescent="0.15">
      <c r="A99" s="27"/>
      <c r="B99" s="129"/>
      <c r="C99" s="24" t="s">
        <v>64</v>
      </c>
      <c r="D99" s="46">
        <v>0</v>
      </c>
      <c r="E99" s="52">
        <v>0</v>
      </c>
      <c r="F99" s="46">
        <v>86.7</v>
      </c>
      <c r="G99" s="52">
        <v>1.4972924900337601</v>
      </c>
      <c r="H99" s="46">
        <v>50.372093023255815</v>
      </c>
      <c r="I99" s="52">
        <v>1.4330625686964737</v>
      </c>
      <c r="J99" s="46">
        <v>0</v>
      </c>
      <c r="K99" s="52">
        <v>0</v>
      </c>
      <c r="L99" s="46">
        <v>3.3571428571428572</v>
      </c>
      <c r="M99" s="52">
        <v>0.62677889335233428</v>
      </c>
      <c r="N99" s="46">
        <v>7.3250000000000002</v>
      </c>
      <c r="O99" s="52">
        <v>2.6379837126360677</v>
      </c>
      <c r="P99" s="46">
        <v>0</v>
      </c>
      <c r="Q99" s="52">
        <v>0</v>
      </c>
      <c r="R99" s="46">
        <v>0</v>
      </c>
      <c r="S99" s="52">
        <v>0</v>
      </c>
      <c r="T99" s="46">
        <v>0</v>
      </c>
      <c r="U99" s="52">
        <v>0</v>
      </c>
      <c r="V99" s="46">
        <v>147.75423588039868</v>
      </c>
      <c r="W99" s="52">
        <v>0.84875905449216904</v>
      </c>
    </row>
    <row r="100" spans="1:23" ht="18.600000000000001" customHeight="1" x14ac:dyDescent="0.15">
      <c r="A100" s="27"/>
      <c r="B100" s="129"/>
      <c r="C100" s="25" t="s">
        <v>65</v>
      </c>
      <c r="D100" s="47">
        <v>0</v>
      </c>
      <c r="E100" s="54">
        <v>0</v>
      </c>
      <c r="F100" s="47">
        <v>0</v>
      </c>
      <c r="G100" s="54">
        <v>0</v>
      </c>
      <c r="H100" s="47">
        <v>0</v>
      </c>
      <c r="I100" s="54">
        <v>0</v>
      </c>
      <c r="J100" s="47">
        <v>0</v>
      </c>
      <c r="K100" s="54">
        <v>0</v>
      </c>
      <c r="L100" s="47">
        <v>0</v>
      </c>
      <c r="M100" s="54">
        <v>0</v>
      </c>
      <c r="N100" s="47">
        <v>0</v>
      </c>
      <c r="O100" s="54">
        <v>0</v>
      </c>
      <c r="P100" s="47">
        <v>1.2222222222222223</v>
      </c>
      <c r="Q100" s="54">
        <v>3.6544850498338874</v>
      </c>
      <c r="R100" s="47">
        <v>0</v>
      </c>
      <c r="S100" s="54">
        <v>0</v>
      </c>
      <c r="T100" s="47">
        <v>0</v>
      </c>
      <c r="U100" s="54">
        <v>0</v>
      </c>
      <c r="V100" s="47">
        <v>1.2222222222222223</v>
      </c>
      <c r="W100" s="54">
        <v>7.0209302056988988E-3</v>
      </c>
    </row>
    <row r="101" spans="1:23" ht="18.600000000000001" customHeight="1" x14ac:dyDescent="0.15">
      <c r="A101" s="27"/>
      <c r="B101" s="26"/>
      <c r="C101" s="7" t="s">
        <v>66</v>
      </c>
      <c r="D101" s="48">
        <v>1548.7903846153847</v>
      </c>
      <c r="E101" s="56">
        <v>100</v>
      </c>
      <c r="F101" s="48">
        <v>5790.45180397887</v>
      </c>
      <c r="G101" s="56">
        <v>100</v>
      </c>
      <c r="H101" s="48">
        <v>3514.9960736937478</v>
      </c>
      <c r="I101" s="56">
        <v>100</v>
      </c>
      <c r="J101" s="48">
        <v>5696.2909680228931</v>
      </c>
      <c r="K101" s="56">
        <v>100</v>
      </c>
      <c r="L101" s="48">
        <v>535.61836442627146</v>
      </c>
      <c r="M101" s="56">
        <v>100</v>
      </c>
      <c r="N101" s="48">
        <v>277.67419354838705</v>
      </c>
      <c r="O101" s="56">
        <v>100</v>
      </c>
      <c r="P101" s="48">
        <v>33.444444444444443</v>
      </c>
      <c r="Q101" s="56">
        <v>100</v>
      </c>
      <c r="R101" s="48">
        <v>7</v>
      </c>
      <c r="S101" s="56">
        <v>100</v>
      </c>
      <c r="T101" s="48">
        <v>4</v>
      </c>
      <c r="U101" s="56">
        <v>100</v>
      </c>
      <c r="V101" s="48">
        <v>17408.266232729999</v>
      </c>
      <c r="W101" s="56">
        <v>100</v>
      </c>
    </row>
    <row r="102" spans="1:23" ht="18.600000000000001" customHeight="1" x14ac:dyDescent="0.15">
      <c r="A102" s="27"/>
      <c r="B102" s="121" t="s">
        <v>7</v>
      </c>
      <c r="C102" s="22" t="s">
        <v>61</v>
      </c>
      <c r="D102" s="77">
        <v>0</v>
      </c>
      <c r="E102" s="78" t="s">
        <v>99</v>
      </c>
      <c r="F102" s="45">
        <v>219.2</v>
      </c>
      <c r="G102" s="50">
        <v>40</v>
      </c>
      <c r="H102" s="45">
        <v>127.90909090909091</v>
      </c>
      <c r="I102" s="50">
        <v>60</v>
      </c>
      <c r="J102" s="45">
        <v>194.7</v>
      </c>
      <c r="K102" s="50">
        <v>50</v>
      </c>
      <c r="L102" s="45">
        <v>9.5454545454545467</v>
      </c>
      <c r="M102" s="50">
        <v>71.428571428571431</v>
      </c>
      <c r="N102" s="45">
        <v>8</v>
      </c>
      <c r="O102" s="50">
        <v>100</v>
      </c>
      <c r="P102" s="45">
        <v>0</v>
      </c>
      <c r="Q102" s="50" t="s">
        <v>99</v>
      </c>
      <c r="R102" s="45">
        <v>0</v>
      </c>
      <c r="S102" s="50" t="s">
        <v>99</v>
      </c>
      <c r="T102" s="45">
        <v>0</v>
      </c>
      <c r="U102" s="50" t="s">
        <v>99</v>
      </c>
      <c r="V102" s="45">
        <v>559.35454545454536</v>
      </c>
      <c r="W102" s="50">
        <v>47.72871837038646</v>
      </c>
    </row>
    <row r="103" spans="1:23" ht="18.600000000000001" customHeight="1" x14ac:dyDescent="0.15">
      <c r="A103" s="27"/>
      <c r="B103" s="120"/>
      <c r="C103" s="23" t="s">
        <v>62</v>
      </c>
      <c r="D103" s="46">
        <v>0</v>
      </c>
      <c r="E103" s="52" t="s">
        <v>99</v>
      </c>
      <c r="F103" s="46">
        <v>274</v>
      </c>
      <c r="G103" s="52">
        <v>50</v>
      </c>
      <c r="H103" s="46">
        <v>85.272727272727266</v>
      </c>
      <c r="I103" s="52">
        <v>40</v>
      </c>
      <c r="J103" s="46">
        <v>194.7</v>
      </c>
      <c r="K103" s="52">
        <v>50</v>
      </c>
      <c r="L103" s="46">
        <v>3.8181818181818183</v>
      </c>
      <c r="M103" s="52">
        <v>28.571428571428569</v>
      </c>
      <c r="N103" s="46">
        <v>0</v>
      </c>
      <c r="O103" s="52">
        <v>0</v>
      </c>
      <c r="P103" s="46">
        <v>0</v>
      </c>
      <c r="Q103" s="52" t="s">
        <v>99</v>
      </c>
      <c r="R103" s="46">
        <v>0</v>
      </c>
      <c r="S103" s="52" t="s">
        <v>99</v>
      </c>
      <c r="T103" s="46">
        <v>0</v>
      </c>
      <c r="U103" s="52" t="s">
        <v>99</v>
      </c>
      <c r="V103" s="46">
        <v>557.79090909090917</v>
      </c>
      <c r="W103" s="52">
        <v>47.59529608886546</v>
      </c>
    </row>
    <row r="104" spans="1:23" ht="18.600000000000001" customHeight="1" x14ac:dyDescent="0.15">
      <c r="A104" s="27"/>
      <c r="B104" s="120"/>
      <c r="C104" s="24" t="s">
        <v>63</v>
      </c>
      <c r="D104" s="46">
        <v>0</v>
      </c>
      <c r="E104" s="52" t="s">
        <v>99</v>
      </c>
      <c r="F104" s="46">
        <v>0</v>
      </c>
      <c r="G104" s="52">
        <v>0</v>
      </c>
      <c r="H104" s="46">
        <v>0</v>
      </c>
      <c r="I104" s="52">
        <v>0</v>
      </c>
      <c r="J104" s="46">
        <v>0</v>
      </c>
      <c r="K104" s="52">
        <v>0</v>
      </c>
      <c r="L104" s="46">
        <v>0</v>
      </c>
      <c r="M104" s="52">
        <v>0</v>
      </c>
      <c r="N104" s="46">
        <v>0</v>
      </c>
      <c r="O104" s="52">
        <v>0</v>
      </c>
      <c r="P104" s="46">
        <v>0</v>
      </c>
      <c r="Q104" s="52" t="s">
        <v>99</v>
      </c>
      <c r="R104" s="46">
        <v>0</v>
      </c>
      <c r="S104" s="52" t="s">
        <v>99</v>
      </c>
      <c r="T104" s="46">
        <v>0</v>
      </c>
      <c r="U104" s="52" t="s">
        <v>99</v>
      </c>
      <c r="V104" s="46">
        <v>0</v>
      </c>
      <c r="W104" s="52">
        <v>0</v>
      </c>
    </row>
    <row r="105" spans="1:23" ht="18.600000000000001" customHeight="1" x14ac:dyDescent="0.15">
      <c r="A105" s="27"/>
      <c r="B105" s="120"/>
      <c r="C105" s="24" t="s">
        <v>64</v>
      </c>
      <c r="D105" s="46">
        <v>0</v>
      </c>
      <c r="E105" s="52" t="s">
        <v>99</v>
      </c>
      <c r="F105" s="46">
        <v>54.8</v>
      </c>
      <c r="G105" s="52">
        <v>10</v>
      </c>
      <c r="H105" s="46">
        <v>0</v>
      </c>
      <c r="I105" s="52">
        <v>0</v>
      </c>
      <c r="J105" s="46">
        <v>0</v>
      </c>
      <c r="K105" s="52">
        <v>0</v>
      </c>
      <c r="L105" s="46">
        <v>0</v>
      </c>
      <c r="M105" s="52">
        <v>0</v>
      </c>
      <c r="N105" s="46">
        <v>0</v>
      </c>
      <c r="O105" s="52">
        <v>0</v>
      </c>
      <c r="P105" s="46">
        <v>0</v>
      </c>
      <c r="Q105" s="52" t="s">
        <v>99</v>
      </c>
      <c r="R105" s="46">
        <v>0</v>
      </c>
      <c r="S105" s="52" t="s">
        <v>99</v>
      </c>
      <c r="T105" s="46">
        <v>0</v>
      </c>
      <c r="U105" s="52" t="s">
        <v>99</v>
      </c>
      <c r="V105" s="46">
        <v>54.8</v>
      </c>
      <c r="W105" s="52">
        <v>4.6759855407480959</v>
      </c>
    </row>
    <row r="106" spans="1:23" ht="18.600000000000001" customHeight="1" x14ac:dyDescent="0.15">
      <c r="A106" s="27"/>
      <c r="B106" s="120"/>
      <c r="C106" s="25" t="s">
        <v>65</v>
      </c>
      <c r="D106" s="47">
        <v>0</v>
      </c>
      <c r="E106" s="54" t="s">
        <v>99</v>
      </c>
      <c r="F106" s="47">
        <v>0</v>
      </c>
      <c r="G106" s="54">
        <v>0</v>
      </c>
      <c r="H106" s="47">
        <v>0</v>
      </c>
      <c r="I106" s="54">
        <v>0</v>
      </c>
      <c r="J106" s="47">
        <v>0</v>
      </c>
      <c r="K106" s="54">
        <v>0</v>
      </c>
      <c r="L106" s="47">
        <v>0</v>
      </c>
      <c r="M106" s="54">
        <v>0</v>
      </c>
      <c r="N106" s="47">
        <v>0</v>
      </c>
      <c r="O106" s="54">
        <v>0</v>
      </c>
      <c r="P106" s="47">
        <v>0</v>
      </c>
      <c r="Q106" s="54" t="s">
        <v>99</v>
      </c>
      <c r="R106" s="47">
        <v>0</v>
      </c>
      <c r="S106" s="54" t="s">
        <v>99</v>
      </c>
      <c r="T106" s="47">
        <v>0</v>
      </c>
      <c r="U106" s="54" t="s">
        <v>99</v>
      </c>
      <c r="V106" s="47">
        <v>0</v>
      </c>
      <c r="W106" s="54">
        <v>0</v>
      </c>
    </row>
    <row r="107" spans="1:23" ht="18.600000000000001" customHeight="1" x14ac:dyDescent="0.15">
      <c r="A107" s="8"/>
      <c r="B107" s="26"/>
      <c r="C107" s="7" t="s">
        <v>66</v>
      </c>
      <c r="D107" s="79">
        <v>0</v>
      </c>
      <c r="E107" s="80"/>
      <c r="F107" s="48">
        <v>548</v>
      </c>
      <c r="G107" s="56">
        <v>100</v>
      </c>
      <c r="H107" s="48">
        <v>213.18181818181819</v>
      </c>
      <c r="I107" s="56">
        <v>100</v>
      </c>
      <c r="J107" s="48">
        <v>389.4</v>
      </c>
      <c r="K107" s="56">
        <v>100</v>
      </c>
      <c r="L107" s="48">
        <v>13.363636363636365</v>
      </c>
      <c r="M107" s="56">
        <v>100</v>
      </c>
      <c r="N107" s="48">
        <v>8</v>
      </c>
      <c r="O107" s="56">
        <v>100</v>
      </c>
      <c r="P107" s="48">
        <v>0</v>
      </c>
      <c r="Q107" s="56"/>
      <c r="R107" s="48">
        <v>0</v>
      </c>
      <c r="S107" s="56"/>
      <c r="T107" s="48">
        <v>0</v>
      </c>
      <c r="U107" s="56"/>
      <c r="V107" s="48">
        <v>1171.9454545454544</v>
      </c>
      <c r="W107" s="56">
        <v>100</v>
      </c>
    </row>
    <row r="108" spans="1:23" ht="18.600000000000001" customHeight="1" x14ac:dyDescent="0.15">
      <c r="A108" s="27"/>
      <c r="B108" s="121" t="s">
        <v>8</v>
      </c>
      <c r="C108" s="22" t="s">
        <v>61</v>
      </c>
      <c r="D108" s="45">
        <v>0</v>
      </c>
      <c r="E108" s="50" t="s">
        <v>99</v>
      </c>
      <c r="F108" s="45">
        <v>0</v>
      </c>
      <c r="G108" s="50" t="s">
        <v>99</v>
      </c>
      <c r="H108" s="45">
        <v>32.166666666666664</v>
      </c>
      <c r="I108" s="50">
        <v>66.666666666666657</v>
      </c>
      <c r="J108" s="45">
        <v>194.35294117647058</v>
      </c>
      <c r="K108" s="50">
        <v>66.666666666666671</v>
      </c>
      <c r="L108" s="45">
        <v>13.2</v>
      </c>
      <c r="M108" s="50">
        <v>100</v>
      </c>
      <c r="N108" s="45">
        <v>8</v>
      </c>
      <c r="O108" s="50">
        <v>50</v>
      </c>
      <c r="P108" s="45">
        <v>0</v>
      </c>
      <c r="Q108" s="50" t="s">
        <v>99</v>
      </c>
      <c r="R108" s="45">
        <v>0</v>
      </c>
      <c r="S108" s="50" t="s">
        <v>99</v>
      </c>
      <c r="T108" s="45">
        <v>0</v>
      </c>
      <c r="U108" s="50" t="s">
        <v>99</v>
      </c>
      <c r="V108" s="45">
        <v>247.71960784313723</v>
      </c>
      <c r="W108" s="50">
        <v>67.136430907723749</v>
      </c>
    </row>
    <row r="109" spans="1:23" ht="18.600000000000001" customHeight="1" x14ac:dyDescent="0.15">
      <c r="A109" s="27"/>
      <c r="B109" s="120"/>
      <c r="C109" s="23" t="s">
        <v>62</v>
      </c>
      <c r="D109" s="46">
        <v>0</v>
      </c>
      <c r="E109" s="52" t="s">
        <v>99</v>
      </c>
      <c r="F109" s="46">
        <v>0</v>
      </c>
      <c r="G109" s="52" t="s">
        <v>99</v>
      </c>
      <c r="H109" s="46">
        <v>16.083333333333332</v>
      </c>
      <c r="I109" s="52">
        <v>33.333333333333329</v>
      </c>
      <c r="J109" s="46">
        <v>97.17647058823529</v>
      </c>
      <c r="K109" s="52">
        <v>33.333333333333336</v>
      </c>
      <c r="L109" s="46">
        <v>0</v>
      </c>
      <c r="M109" s="52">
        <v>0</v>
      </c>
      <c r="N109" s="46">
        <v>8</v>
      </c>
      <c r="O109" s="52">
        <v>50</v>
      </c>
      <c r="P109" s="46">
        <v>0</v>
      </c>
      <c r="Q109" s="52" t="s">
        <v>99</v>
      </c>
      <c r="R109" s="46">
        <v>0</v>
      </c>
      <c r="S109" s="52" t="s">
        <v>99</v>
      </c>
      <c r="T109" s="46">
        <v>0</v>
      </c>
      <c r="U109" s="52" t="s">
        <v>99</v>
      </c>
      <c r="V109" s="46">
        <v>121.25980392156862</v>
      </c>
      <c r="W109" s="52">
        <v>32.863569092276258</v>
      </c>
    </row>
    <row r="110" spans="1:23" ht="18.600000000000001" customHeight="1" x14ac:dyDescent="0.15">
      <c r="A110" s="27"/>
      <c r="B110" s="120"/>
      <c r="C110" s="24" t="s">
        <v>63</v>
      </c>
      <c r="D110" s="46">
        <v>0</v>
      </c>
      <c r="E110" s="52" t="s">
        <v>99</v>
      </c>
      <c r="F110" s="46">
        <v>0</v>
      </c>
      <c r="G110" s="52" t="s">
        <v>99</v>
      </c>
      <c r="H110" s="46">
        <v>0</v>
      </c>
      <c r="I110" s="52">
        <v>0</v>
      </c>
      <c r="J110" s="46">
        <v>0</v>
      </c>
      <c r="K110" s="52">
        <v>0</v>
      </c>
      <c r="L110" s="46">
        <v>0</v>
      </c>
      <c r="M110" s="52">
        <v>0</v>
      </c>
      <c r="N110" s="46">
        <v>0</v>
      </c>
      <c r="O110" s="52">
        <v>0</v>
      </c>
      <c r="P110" s="46">
        <v>0</v>
      </c>
      <c r="Q110" s="52" t="s">
        <v>99</v>
      </c>
      <c r="R110" s="46">
        <v>0</v>
      </c>
      <c r="S110" s="52" t="s">
        <v>99</v>
      </c>
      <c r="T110" s="46">
        <v>0</v>
      </c>
      <c r="U110" s="52" t="s">
        <v>99</v>
      </c>
      <c r="V110" s="46">
        <v>0</v>
      </c>
      <c r="W110" s="52">
        <v>0</v>
      </c>
    </row>
    <row r="111" spans="1:23" ht="18.600000000000001" customHeight="1" x14ac:dyDescent="0.15">
      <c r="A111" s="27"/>
      <c r="B111" s="120"/>
      <c r="C111" s="24" t="s">
        <v>64</v>
      </c>
      <c r="D111" s="46">
        <v>0</v>
      </c>
      <c r="E111" s="52" t="s">
        <v>99</v>
      </c>
      <c r="F111" s="46">
        <v>0</v>
      </c>
      <c r="G111" s="52" t="s">
        <v>99</v>
      </c>
      <c r="H111" s="46">
        <v>0</v>
      </c>
      <c r="I111" s="52">
        <v>0</v>
      </c>
      <c r="J111" s="46">
        <v>0</v>
      </c>
      <c r="K111" s="52">
        <v>0</v>
      </c>
      <c r="L111" s="46">
        <v>0</v>
      </c>
      <c r="M111" s="52">
        <v>0</v>
      </c>
      <c r="N111" s="46">
        <v>0</v>
      </c>
      <c r="O111" s="52">
        <v>0</v>
      </c>
      <c r="P111" s="46">
        <v>0</v>
      </c>
      <c r="Q111" s="52" t="s">
        <v>99</v>
      </c>
      <c r="R111" s="46">
        <v>0</v>
      </c>
      <c r="S111" s="52" t="s">
        <v>99</v>
      </c>
      <c r="T111" s="46">
        <v>0</v>
      </c>
      <c r="U111" s="52" t="s">
        <v>99</v>
      </c>
      <c r="V111" s="46">
        <v>0</v>
      </c>
      <c r="W111" s="52">
        <v>0</v>
      </c>
    </row>
    <row r="112" spans="1:23" ht="18.600000000000001" customHeight="1" x14ac:dyDescent="0.15">
      <c r="A112" s="27"/>
      <c r="B112" s="120"/>
      <c r="C112" s="25" t="s">
        <v>65</v>
      </c>
      <c r="D112" s="47">
        <v>0</v>
      </c>
      <c r="E112" s="54" t="s">
        <v>99</v>
      </c>
      <c r="F112" s="47">
        <v>0</v>
      </c>
      <c r="G112" s="54" t="s">
        <v>99</v>
      </c>
      <c r="H112" s="47">
        <v>0</v>
      </c>
      <c r="I112" s="54">
        <v>0</v>
      </c>
      <c r="J112" s="47">
        <v>0</v>
      </c>
      <c r="K112" s="54">
        <v>0</v>
      </c>
      <c r="L112" s="47">
        <v>0</v>
      </c>
      <c r="M112" s="54">
        <v>0</v>
      </c>
      <c r="N112" s="47">
        <v>0</v>
      </c>
      <c r="O112" s="54">
        <v>0</v>
      </c>
      <c r="P112" s="47">
        <v>0</v>
      </c>
      <c r="Q112" s="54" t="s">
        <v>99</v>
      </c>
      <c r="R112" s="47">
        <v>0</v>
      </c>
      <c r="S112" s="54" t="s">
        <v>99</v>
      </c>
      <c r="T112" s="47">
        <v>0</v>
      </c>
      <c r="U112" s="54" t="s">
        <v>99</v>
      </c>
      <c r="V112" s="47">
        <v>0</v>
      </c>
      <c r="W112" s="54">
        <v>0</v>
      </c>
    </row>
    <row r="113" spans="1:23" ht="18.600000000000001" customHeight="1" x14ac:dyDescent="0.15">
      <c r="A113" s="8"/>
      <c r="B113" s="26"/>
      <c r="C113" s="7" t="s">
        <v>66</v>
      </c>
      <c r="D113" s="48">
        <v>0</v>
      </c>
      <c r="E113" s="56"/>
      <c r="F113" s="48">
        <v>0</v>
      </c>
      <c r="G113" s="56">
        <v>100</v>
      </c>
      <c r="H113" s="48">
        <v>48.25</v>
      </c>
      <c r="I113" s="56">
        <v>100</v>
      </c>
      <c r="J113" s="48">
        <v>291.52941176470586</v>
      </c>
      <c r="K113" s="56">
        <v>100</v>
      </c>
      <c r="L113" s="48">
        <v>13.2</v>
      </c>
      <c r="M113" s="56">
        <v>100</v>
      </c>
      <c r="N113" s="48">
        <v>16</v>
      </c>
      <c r="O113" s="56">
        <v>100</v>
      </c>
      <c r="P113" s="48">
        <v>0</v>
      </c>
      <c r="Q113" s="56"/>
      <c r="R113" s="48">
        <v>0</v>
      </c>
      <c r="S113" s="56"/>
      <c r="T113" s="48">
        <v>0</v>
      </c>
      <c r="U113" s="56"/>
      <c r="V113" s="48">
        <v>368.97941176470584</v>
      </c>
      <c r="W113" s="56">
        <v>100</v>
      </c>
    </row>
    <row r="114" spans="1:23" ht="18.600000000000001" customHeight="1" x14ac:dyDescent="0.15">
      <c r="A114" s="27"/>
      <c r="B114" s="121" t="s">
        <v>9</v>
      </c>
      <c r="C114" s="22" t="s">
        <v>61</v>
      </c>
      <c r="D114" s="45">
        <v>85.333333333333329</v>
      </c>
      <c r="E114" s="50">
        <v>33.333333333333329</v>
      </c>
      <c r="F114" s="45">
        <v>487.4375</v>
      </c>
      <c r="G114" s="50">
        <v>64.705882352941174</v>
      </c>
      <c r="H114" s="45">
        <v>192.60869565217391</v>
      </c>
      <c r="I114" s="50">
        <v>41.666666666666671</v>
      </c>
      <c r="J114" s="45">
        <v>174.78260869565219</v>
      </c>
      <c r="K114" s="50">
        <v>35.714285714285722</v>
      </c>
      <c r="L114" s="45">
        <v>28.16</v>
      </c>
      <c r="M114" s="50">
        <v>40.000000000000007</v>
      </c>
      <c r="N114" s="45">
        <v>4.8571428571428568</v>
      </c>
      <c r="O114" s="50">
        <v>50</v>
      </c>
      <c r="P114" s="45">
        <v>0</v>
      </c>
      <c r="Q114" s="50" t="s">
        <v>99</v>
      </c>
      <c r="R114" s="45">
        <v>0</v>
      </c>
      <c r="S114" s="50" t="s">
        <v>99</v>
      </c>
      <c r="T114" s="45">
        <v>0</v>
      </c>
      <c r="U114" s="50" t="s">
        <v>99</v>
      </c>
      <c r="V114" s="45">
        <v>973.17928053830235</v>
      </c>
      <c r="W114" s="50">
        <v>47.679648842002194</v>
      </c>
    </row>
    <row r="115" spans="1:23" ht="18.600000000000001" customHeight="1" x14ac:dyDescent="0.15">
      <c r="A115" s="27"/>
      <c r="B115" s="120"/>
      <c r="C115" s="23" t="s">
        <v>62</v>
      </c>
      <c r="D115" s="46">
        <v>85.333333333333329</v>
      </c>
      <c r="E115" s="52">
        <v>33.333333333333329</v>
      </c>
      <c r="F115" s="46">
        <v>177.25</v>
      </c>
      <c r="G115" s="52">
        <v>23.52941176470588</v>
      </c>
      <c r="H115" s="46">
        <v>231.13043478260869</v>
      </c>
      <c r="I115" s="52">
        <v>50</v>
      </c>
      <c r="J115" s="46">
        <v>291.30434782608694</v>
      </c>
      <c r="K115" s="52">
        <v>59.523809523809526</v>
      </c>
      <c r="L115" s="46">
        <v>38.72</v>
      </c>
      <c r="M115" s="52">
        <v>55.000000000000007</v>
      </c>
      <c r="N115" s="46">
        <v>4.8571428571428568</v>
      </c>
      <c r="O115" s="52">
        <v>50</v>
      </c>
      <c r="P115" s="46">
        <v>0</v>
      </c>
      <c r="Q115" s="52" t="s">
        <v>99</v>
      </c>
      <c r="R115" s="46">
        <v>0</v>
      </c>
      <c r="S115" s="52" t="s">
        <v>99</v>
      </c>
      <c r="T115" s="46">
        <v>0</v>
      </c>
      <c r="U115" s="52" t="s">
        <v>99</v>
      </c>
      <c r="V115" s="46">
        <v>828.59525879917192</v>
      </c>
      <c r="W115" s="52">
        <v>40.595943380380596</v>
      </c>
    </row>
    <row r="116" spans="1:23" ht="18.600000000000001" customHeight="1" x14ac:dyDescent="0.15">
      <c r="A116" s="27"/>
      <c r="B116" s="120"/>
      <c r="C116" s="24" t="s">
        <v>63</v>
      </c>
      <c r="D116" s="46">
        <v>85.333333333333329</v>
      </c>
      <c r="E116" s="52">
        <v>33.333333333333329</v>
      </c>
      <c r="F116" s="46">
        <v>88.625</v>
      </c>
      <c r="G116" s="52">
        <v>11.76470588235294</v>
      </c>
      <c r="H116" s="46">
        <v>0</v>
      </c>
      <c r="I116" s="52">
        <v>0</v>
      </c>
      <c r="J116" s="46">
        <v>23.304347826086957</v>
      </c>
      <c r="K116" s="52">
        <v>4.7619047619047628</v>
      </c>
      <c r="L116" s="46">
        <v>3.52</v>
      </c>
      <c r="M116" s="52">
        <v>5.0000000000000009</v>
      </c>
      <c r="N116" s="46">
        <v>0</v>
      </c>
      <c r="O116" s="52">
        <v>0</v>
      </c>
      <c r="P116" s="46">
        <v>0</v>
      </c>
      <c r="Q116" s="52" t="s">
        <v>99</v>
      </c>
      <c r="R116" s="46">
        <v>0</v>
      </c>
      <c r="S116" s="52" t="s">
        <v>99</v>
      </c>
      <c r="T116" s="46">
        <v>0</v>
      </c>
      <c r="U116" s="52" t="s">
        <v>99</v>
      </c>
      <c r="V116" s="46">
        <v>200.78268115942029</v>
      </c>
      <c r="W116" s="52">
        <v>9.8370854401478045</v>
      </c>
    </row>
    <row r="117" spans="1:23" ht="18.600000000000001" customHeight="1" x14ac:dyDescent="0.15">
      <c r="A117" s="27"/>
      <c r="B117" s="120"/>
      <c r="C117" s="24" t="s">
        <v>64</v>
      </c>
      <c r="D117" s="46">
        <v>0</v>
      </c>
      <c r="E117" s="52">
        <v>0</v>
      </c>
      <c r="F117" s="46">
        <v>0</v>
      </c>
      <c r="G117" s="52">
        <v>0</v>
      </c>
      <c r="H117" s="46">
        <v>38.521739130434781</v>
      </c>
      <c r="I117" s="52">
        <v>8.3333333333333321</v>
      </c>
      <c r="J117" s="46">
        <v>0</v>
      </c>
      <c r="K117" s="52">
        <v>0</v>
      </c>
      <c r="L117" s="46">
        <v>0</v>
      </c>
      <c r="M117" s="52">
        <v>0</v>
      </c>
      <c r="N117" s="46">
        <v>0</v>
      </c>
      <c r="O117" s="52">
        <v>0</v>
      </c>
      <c r="P117" s="46">
        <v>0</v>
      </c>
      <c r="Q117" s="52" t="s">
        <v>99</v>
      </c>
      <c r="R117" s="46">
        <v>0</v>
      </c>
      <c r="S117" s="52" t="s">
        <v>99</v>
      </c>
      <c r="T117" s="46">
        <v>0</v>
      </c>
      <c r="U117" s="52" t="s">
        <v>99</v>
      </c>
      <c r="V117" s="46">
        <v>38.521739130434781</v>
      </c>
      <c r="W117" s="52">
        <v>1.8873223374694077</v>
      </c>
    </row>
    <row r="118" spans="1:23" ht="18.600000000000001" customHeight="1" x14ac:dyDescent="0.15">
      <c r="A118" s="27"/>
      <c r="B118" s="120"/>
      <c r="C118" s="25" t="s">
        <v>65</v>
      </c>
      <c r="D118" s="47">
        <v>0</v>
      </c>
      <c r="E118" s="54">
        <v>0</v>
      </c>
      <c r="F118" s="47">
        <v>0</v>
      </c>
      <c r="G118" s="54">
        <v>0</v>
      </c>
      <c r="H118" s="47">
        <v>0</v>
      </c>
      <c r="I118" s="54">
        <v>0</v>
      </c>
      <c r="J118" s="47">
        <v>0</v>
      </c>
      <c r="K118" s="54">
        <v>0</v>
      </c>
      <c r="L118" s="47">
        <v>0</v>
      </c>
      <c r="M118" s="54">
        <v>0</v>
      </c>
      <c r="N118" s="47">
        <v>0</v>
      </c>
      <c r="O118" s="54">
        <v>0</v>
      </c>
      <c r="P118" s="47">
        <v>0</v>
      </c>
      <c r="Q118" s="54" t="s">
        <v>99</v>
      </c>
      <c r="R118" s="47">
        <v>0</v>
      </c>
      <c r="S118" s="54" t="s">
        <v>99</v>
      </c>
      <c r="T118" s="47">
        <v>0</v>
      </c>
      <c r="U118" s="54" t="s">
        <v>99</v>
      </c>
      <c r="V118" s="47">
        <v>0</v>
      </c>
      <c r="W118" s="54">
        <v>0</v>
      </c>
    </row>
    <row r="119" spans="1:23" ht="18.600000000000001" customHeight="1" x14ac:dyDescent="0.15">
      <c r="A119" s="8"/>
      <c r="B119" s="26"/>
      <c r="C119" s="7" t="s">
        <v>66</v>
      </c>
      <c r="D119" s="48">
        <v>256</v>
      </c>
      <c r="E119" s="56">
        <v>100</v>
      </c>
      <c r="F119" s="48">
        <v>753.3125</v>
      </c>
      <c r="G119" s="56">
        <v>100</v>
      </c>
      <c r="H119" s="48">
        <v>462.26086956521738</v>
      </c>
      <c r="I119" s="56">
        <v>100</v>
      </c>
      <c r="J119" s="48">
        <v>489.39130434782606</v>
      </c>
      <c r="K119" s="56">
        <v>100</v>
      </c>
      <c r="L119" s="48">
        <v>70.399999999999991</v>
      </c>
      <c r="M119" s="56">
        <v>100</v>
      </c>
      <c r="N119" s="48">
        <v>9.7142857142857135</v>
      </c>
      <c r="O119" s="56">
        <v>100</v>
      </c>
      <c r="P119" s="48">
        <v>0</v>
      </c>
      <c r="Q119" s="56"/>
      <c r="R119" s="48">
        <v>0</v>
      </c>
      <c r="S119" s="56"/>
      <c r="T119" s="48">
        <v>0</v>
      </c>
      <c r="U119" s="56"/>
      <c r="V119" s="48">
        <v>2041.0789596273294</v>
      </c>
      <c r="W119" s="56">
        <v>100</v>
      </c>
    </row>
    <row r="120" spans="1:23" ht="18.600000000000001" customHeight="1" x14ac:dyDescent="0.15">
      <c r="A120" s="27"/>
      <c r="B120" s="121" t="s">
        <v>78</v>
      </c>
      <c r="C120" s="22" t="s">
        <v>61</v>
      </c>
      <c r="D120" s="45">
        <v>0</v>
      </c>
      <c r="E120" s="50" t="s">
        <v>99</v>
      </c>
      <c r="F120" s="45">
        <v>253.90909090909091</v>
      </c>
      <c r="G120" s="50">
        <v>70</v>
      </c>
      <c r="H120" s="45">
        <v>62.222222222222221</v>
      </c>
      <c r="I120" s="50">
        <v>28.571428571428569</v>
      </c>
      <c r="J120" s="45">
        <v>164</v>
      </c>
      <c r="K120" s="50">
        <v>33.333333333333329</v>
      </c>
      <c r="L120" s="45">
        <v>17.263157894736842</v>
      </c>
      <c r="M120" s="50">
        <v>44.444444444444443</v>
      </c>
      <c r="N120" s="45">
        <v>12.5</v>
      </c>
      <c r="O120" s="50">
        <v>50</v>
      </c>
      <c r="P120" s="45">
        <v>0</v>
      </c>
      <c r="Q120" s="50" t="s">
        <v>99</v>
      </c>
      <c r="R120" s="45">
        <v>0</v>
      </c>
      <c r="S120" s="50" t="s">
        <v>99</v>
      </c>
      <c r="T120" s="45">
        <v>0</v>
      </c>
      <c r="U120" s="50" t="s">
        <v>99</v>
      </c>
      <c r="V120" s="45">
        <v>509.89447102604993</v>
      </c>
      <c r="W120" s="50">
        <v>44.871364216276341</v>
      </c>
    </row>
    <row r="121" spans="1:23" ht="18.600000000000001" customHeight="1" x14ac:dyDescent="0.15">
      <c r="A121" s="27"/>
      <c r="B121" s="120"/>
      <c r="C121" s="23" t="s">
        <v>62</v>
      </c>
      <c r="D121" s="46">
        <v>0</v>
      </c>
      <c r="E121" s="52" t="s">
        <v>99</v>
      </c>
      <c r="F121" s="46">
        <v>36.272727272727273</v>
      </c>
      <c r="G121" s="52">
        <v>10</v>
      </c>
      <c r="H121" s="46">
        <v>155.55555555555554</v>
      </c>
      <c r="I121" s="52">
        <v>71.428571428571431</v>
      </c>
      <c r="J121" s="46">
        <v>268.36363636363637</v>
      </c>
      <c r="K121" s="52">
        <v>54.54545454545454</v>
      </c>
      <c r="L121" s="46">
        <v>17.263157894736842</v>
      </c>
      <c r="M121" s="52">
        <v>44.444444444444443</v>
      </c>
      <c r="N121" s="46">
        <v>9.375</v>
      </c>
      <c r="O121" s="52">
        <v>37.5</v>
      </c>
      <c r="P121" s="46">
        <v>0</v>
      </c>
      <c r="Q121" s="52" t="s">
        <v>99</v>
      </c>
      <c r="R121" s="46">
        <v>0</v>
      </c>
      <c r="S121" s="52" t="s">
        <v>99</v>
      </c>
      <c r="T121" s="46">
        <v>0</v>
      </c>
      <c r="U121" s="52" t="s">
        <v>99</v>
      </c>
      <c r="V121" s="46">
        <v>486.83007708665599</v>
      </c>
      <c r="W121" s="52">
        <v>42.841668113081397</v>
      </c>
    </row>
    <row r="122" spans="1:23" ht="18.600000000000001" customHeight="1" x14ac:dyDescent="0.15">
      <c r="A122" s="27"/>
      <c r="B122" s="120"/>
      <c r="C122" s="24" t="s">
        <v>63</v>
      </c>
      <c r="D122" s="46">
        <v>0</v>
      </c>
      <c r="E122" s="52" t="s">
        <v>99</v>
      </c>
      <c r="F122" s="46">
        <v>72.545454545454547</v>
      </c>
      <c r="G122" s="52">
        <v>20</v>
      </c>
      <c r="H122" s="46">
        <v>0</v>
      </c>
      <c r="I122" s="52">
        <v>0</v>
      </c>
      <c r="J122" s="46">
        <v>29.818181818181817</v>
      </c>
      <c r="K122" s="52">
        <v>6.0606060606060597</v>
      </c>
      <c r="L122" s="46">
        <v>4.3157894736842106</v>
      </c>
      <c r="M122" s="52">
        <v>11.111111111111111</v>
      </c>
      <c r="N122" s="46">
        <v>3.125</v>
      </c>
      <c r="O122" s="52">
        <v>12.5</v>
      </c>
      <c r="P122" s="46">
        <v>0</v>
      </c>
      <c r="Q122" s="52" t="s">
        <v>99</v>
      </c>
      <c r="R122" s="46">
        <v>0</v>
      </c>
      <c r="S122" s="52" t="s">
        <v>99</v>
      </c>
      <c r="T122" s="46">
        <v>0</v>
      </c>
      <c r="U122" s="52" t="s">
        <v>99</v>
      </c>
      <c r="V122" s="46">
        <v>109.80442583732057</v>
      </c>
      <c r="W122" s="52">
        <v>9.6629296144177985</v>
      </c>
    </row>
    <row r="123" spans="1:23" ht="18.600000000000001" customHeight="1" x14ac:dyDescent="0.15">
      <c r="A123" s="27"/>
      <c r="B123" s="120"/>
      <c r="C123" s="24" t="s">
        <v>64</v>
      </c>
      <c r="D123" s="46">
        <v>0</v>
      </c>
      <c r="E123" s="52" t="s">
        <v>99</v>
      </c>
      <c r="F123" s="46">
        <v>0</v>
      </c>
      <c r="G123" s="52">
        <v>0</v>
      </c>
      <c r="H123" s="46">
        <v>0</v>
      </c>
      <c r="I123" s="52">
        <v>0</v>
      </c>
      <c r="J123" s="46">
        <v>14.909090909090908</v>
      </c>
      <c r="K123" s="52">
        <v>3.0303030303030298</v>
      </c>
      <c r="L123" s="46">
        <v>0</v>
      </c>
      <c r="M123" s="52">
        <v>0</v>
      </c>
      <c r="N123" s="46">
        <v>0</v>
      </c>
      <c r="O123" s="52">
        <v>0</v>
      </c>
      <c r="P123" s="46">
        <v>0</v>
      </c>
      <c r="Q123" s="52" t="s">
        <v>99</v>
      </c>
      <c r="R123" s="46">
        <v>0</v>
      </c>
      <c r="S123" s="52" t="s">
        <v>99</v>
      </c>
      <c r="T123" s="46">
        <v>0</v>
      </c>
      <c r="U123" s="52" t="s">
        <v>99</v>
      </c>
      <c r="V123" s="46">
        <v>14.909090909090908</v>
      </c>
      <c r="W123" s="52">
        <v>1.3120190281122204</v>
      </c>
    </row>
    <row r="124" spans="1:23" ht="18.600000000000001" customHeight="1" x14ac:dyDescent="0.15">
      <c r="A124" s="27"/>
      <c r="B124" s="120"/>
      <c r="C124" s="25" t="s">
        <v>65</v>
      </c>
      <c r="D124" s="47">
        <v>0</v>
      </c>
      <c r="E124" s="54" t="s">
        <v>99</v>
      </c>
      <c r="F124" s="47">
        <v>0</v>
      </c>
      <c r="G124" s="54">
        <v>0</v>
      </c>
      <c r="H124" s="47">
        <v>0</v>
      </c>
      <c r="I124" s="54">
        <v>0</v>
      </c>
      <c r="J124" s="47">
        <v>14.909090909090908</v>
      </c>
      <c r="K124" s="54">
        <v>3.0303030303030298</v>
      </c>
      <c r="L124" s="47">
        <v>0</v>
      </c>
      <c r="M124" s="54">
        <v>0</v>
      </c>
      <c r="N124" s="47">
        <v>0</v>
      </c>
      <c r="O124" s="54">
        <v>0</v>
      </c>
      <c r="P124" s="47">
        <v>0</v>
      </c>
      <c r="Q124" s="54" t="s">
        <v>99</v>
      </c>
      <c r="R124" s="47">
        <v>0</v>
      </c>
      <c r="S124" s="54" t="s">
        <v>99</v>
      </c>
      <c r="T124" s="47">
        <v>0</v>
      </c>
      <c r="U124" s="54" t="s">
        <v>99</v>
      </c>
      <c r="V124" s="47">
        <v>14.909090909090908</v>
      </c>
      <c r="W124" s="54">
        <v>1.3120190281122204</v>
      </c>
    </row>
    <row r="125" spans="1:23" ht="18.600000000000001" customHeight="1" x14ac:dyDescent="0.15">
      <c r="A125" s="8"/>
      <c r="B125" s="26"/>
      <c r="C125" s="7" t="s">
        <v>66</v>
      </c>
      <c r="D125" s="48">
        <v>0</v>
      </c>
      <c r="E125" s="56"/>
      <c r="F125" s="48">
        <v>362.72727272727275</v>
      </c>
      <c r="G125" s="56">
        <v>100</v>
      </c>
      <c r="H125" s="48">
        <v>217.77777777777777</v>
      </c>
      <c r="I125" s="56">
        <v>100</v>
      </c>
      <c r="J125" s="48">
        <v>492.00000000000006</v>
      </c>
      <c r="K125" s="56">
        <v>100</v>
      </c>
      <c r="L125" s="48">
        <v>38.842105263157897</v>
      </c>
      <c r="M125" s="56">
        <v>100</v>
      </c>
      <c r="N125" s="48">
        <v>25</v>
      </c>
      <c r="O125" s="56">
        <v>100</v>
      </c>
      <c r="P125" s="48">
        <v>0</v>
      </c>
      <c r="Q125" s="56"/>
      <c r="R125" s="48">
        <v>0</v>
      </c>
      <c r="S125" s="56"/>
      <c r="T125" s="48">
        <v>0</v>
      </c>
      <c r="U125" s="56"/>
      <c r="V125" s="48">
        <v>1136.3471557682085</v>
      </c>
      <c r="W125" s="56">
        <v>100</v>
      </c>
    </row>
    <row r="126" spans="1:23" ht="18.600000000000001" customHeight="1" x14ac:dyDescent="0.15">
      <c r="A126" s="27"/>
      <c r="B126" s="121" t="s">
        <v>10</v>
      </c>
      <c r="C126" s="22" t="s">
        <v>61</v>
      </c>
      <c r="D126" s="45">
        <v>58.075471698113212</v>
      </c>
      <c r="E126" s="50">
        <v>54.54545454545454</v>
      </c>
      <c r="F126" s="45">
        <v>121.58730158730158</v>
      </c>
      <c r="G126" s="50">
        <v>32.258064516129032</v>
      </c>
      <c r="H126" s="45">
        <v>115.83673469387756</v>
      </c>
      <c r="I126" s="50">
        <v>47.826086956521742</v>
      </c>
      <c r="J126" s="45">
        <v>142.48000000000002</v>
      </c>
      <c r="K126" s="50">
        <v>32.5</v>
      </c>
      <c r="L126" s="45">
        <v>13.384615384615385</v>
      </c>
      <c r="M126" s="50">
        <v>50</v>
      </c>
      <c r="N126" s="45">
        <v>6.666666666666667</v>
      </c>
      <c r="O126" s="50">
        <v>66.666666666666671</v>
      </c>
      <c r="P126" s="45">
        <v>2.6666666666666665</v>
      </c>
      <c r="Q126" s="50">
        <v>66.666666666666657</v>
      </c>
      <c r="R126" s="45">
        <v>0</v>
      </c>
      <c r="S126" s="50" t="s">
        <v>99</v>
      </c>
      <c r="T126" s="45">
        <v>0</v>
      </c>
      <c r="U126" s="50" t="s">
        <v>99</v>
      </c>
      <c r="V126" s="45">
        <v>460.69745669724114</v>
      </c>
      <c r="W126" s="50">
        <v>38.23959111405614</v>
      </c>
    </row>
    <row r="127" spans="1:23" ht="18.600000000000001" customHeight="1" x14ac:dyDescent="0.15">
      <c r="A127" s="27"/>
      <c r="B127" s="120"/>
      <c r="C127" s="23" t="s">
        <v>62</v>
      </c>
      <c r="D127" s="46">
        <v>29.037735849056606</v>
      </c>
      <c r="E127" s="52">
        <v>27.27272727272727</v>
      </c>
      <c r="F127" s="46">
        <v>255.33333333333331</v>
      </c>
      <c r="G127" s="52">
        <v>67.741935483870975</v>
      </c>
      <c r="H127" s="46">
        <v>105.30612244897959</v>
      </c>
      <c r="I127" s="52">
        <v>43.478260869565219</v>
      </c>
      <c r="J127" s="46">
        <v>263.04000000000002</v>
      </c>
      <c r="K127" s="52">
        <v>60</v>
      </c>
      <c r="L127" s="46">
        <v>13.384615384615385</v>
      </c>
      <c r="M127" s="52">
        <v>50</v>
      </c>
      <c r="N127" s="46">
        <v>3.3333333333333335</v>
      </c>
      <c r="O127" s="52">
        <v>33.333333333333336</v>
      </c>
      <c r="P127" s="46">
        <v>1.3333333333333333</v>
      </c>
      <c r="Q127" s="52">
        <v>33.333333333333329</v>
      </c>
      <c r="R127" s="46">
        <v>0</v>
      </c>
      <c r="S127" s="52" t="s">
        <v>99</v>
      </c>
      <c r="T127" s="46">
        <v>0</v>
      </c>
      <c r="U127" s="52" t="s">
        <v>99</v>
      </c>
      <c r="V127" s="46">
        <v>670.76847368265169</v>
      </c>
      <c r="W127" s="52">
        <v>55.676261704827709</v>
      </c>
    </row>
    <row r="128" spans="1:23" ht="18.600000000000001" customHeight="1" x14ac:dyDescent="0.15">
      <c r="A128" s="27"/>
      <c r="B128" s="120"/>
      <c r="C128" s="24" t="s">
        <v>63</v>
      </c>
      <c r="D128" s="46">
        <v>19.358490566037737</v>
      </c>
      <c r="E128" s="52">
        <v>18.18181818181818</v>
      </c>
      <c r="F128" s="46">
        <v>0</v>
      </c>
      <c r="G128" s="52">
        <v>0</v>
      </c>
      <c r="H128" s="46">
        <v>21.061224489795919</v>
      </c>
      <c r="I128" s="52">
        <v>8.695652173913043</v>
      </c>
      <c r="J128" s="46">
        <v>32.880000000000003</v>
      </c>
      <c r="K128" s="52">
        <v>7.5</v>
      </c>
      <c r="L128" s="46">
        <v>0</v>
      </c>
      <c r="M128" s="52">
        <v>0</v>
      </c>
      <c r="N128" s="46">
        <v>0</v>
      </c>
      <c r="O128" s="52">
        <v>0</v>
      </c>
      <c r="P128" s="46">
        <v>0</v>
      </c>
      <c r="Q128" s="52">
        <v>0</v>
      </c>
      <c r="R128" s="46">
        <v>0</v>
      </c>
      <c r="S128" s="52" t="s">
        <v>99</v>
      </c>
      <c r="T128" s="46">
        <v>0</v>
      </c>
      <c r="U128" s="52" t="s">
        <v>99</v>
      </c>
      <c r="V128" s="46">
        <v>73.299715055833659</v>
      </c>
      <c r="W128" s="52">
        <v>6.08414718111616</v>
      </c>
    </row>
    <row r="129" spans="1:23" ht="18.600000000000001" customHeight="1" x14ac:dyDescent="0.15">
      <c r="A129" s="27"/>
      <c r="B129" s="120"/>
      <c r="C129" s="24" t="s">
        <v>64</v>
      </c>
      <c r="D129" s="46">
        <v>0</v>
      </c>
      <c r="E129" s="52">
        <v>0</v>
      </c>
      <c r="F129" s="46">
        <v>0</v>
      </c>
      <c r="G129" s="52">
        <v>0</v>
      </c>
      <c r="H129" s="46">
        <v>0</v>
      </c>
      <c r="I129" s="52">
        <v>0</v>
      </c>
      <c r="J129" s="46">
        <v>0</v>
      </c>
      <c r="K129" s="52">
        <v>0</v>
      </c>
      <c r="L129" s="46">
        <v>0</v>
      </c>
      <c r="M129" s="52">
        <v>0</v>
      </c>
      <c r="N129" s="46">
        <v>0</v>
      </c>
      <c r="O129" s="52">
        <v>0</v>
      </c>
      <c r="P129" s="46">
        <v>0</v>
      </c>
      <c r="Q129" s="52">
        <v>0</v>
      </c>
      <c r="R129" s="46">
        <v>0</v>
      </c>
      <c r="S129" s="52" t="s">
        <v>99</v>
      </c>
      <c r="T129" s="46">
        <v>0</v>
      </c>
      <c r="U129" s="52" t="s">
        <v>99</v>
      </c>
      <c r="V129" s="46">
        <v>0</v>
      </c>
      <c r="W129" s="52">
        <v>0</v>
      </c>
    </row>
    <row r="130" spans="1:23" ht="18.600000000000001" customHeight="1" x14ac:dyDescent="0.15">
      <c r="A130" s="27"/>
      <c r="B130" s="120"/>
      <c r="C130" s="25" t="s">
        <v>65</v>
      </c>
      <c r="D130" s="47">
        <v>0</v>
      </c>
      <c r="E130" s="54">
        <v>0</v>
      </c>
      <c r="F130" s="47">
        <v>0</v>
      </c>
      <c r="G130" s="54">
        <v>0</v>
      </c>
      <c r="H130" s="47">
        <v>0</v>
      </c>
      <c r="I130" s="54">
        <v>0</v>
      </c>
      <c r="J130" s="47">
        <v>0</v>
      </c>
      <c r="K130" s="54">
        <v>0</v>
      </c>
      <c r="L130" s="47">
        <v>0</v>
      </c>
      <c r="M130" s="54">
        <v>0</v>
      </c>
      <c r="N130" s="47">
        <v>0</v>
      </c>
      <c r="O130" s="54">
        <v>0</v>
      </c>
      <c r="P130" s="47">
        <v>0</v>
      </c>
      <c r="Q130" s="54">
        <v>0</v>
      </c>
      <c r="R130" s="47">
        <v>0</v>
      </c>
      <c r="S130" s="54" t="s">
        <v>99</v>
      </c>
      <c r="T130" s="47">
        <v>0</v>
      </c>
      <c r="U130" s="54" t="s">
        <v>99</v>
      </c>
      <c r="V130" s="47">
        <v>0</v>
      </c>
      <c r="W130" s="54">
        <v>0</v>
      </c>
    </row>
    <row r="131" spans="1:23" ht="18.600000000000001" customHeight="1" x14ac:dyDescent="0.15">
      <c r="A131" s="8"/>
      <c r="B131" s="26"/>
      <c r="C131" s="7" t="s">
        <v>66</v>
      </c>
      <c r="D131" s="48">
        <v>106.47169811320757</v>
      </c>
      <c r="E131" s="56">
        <v>100</v>
      </c>
      <c r="F131" s="48">
        <v>376.92063492063488</v>
      </c>
      <c r="G131" s="56">
        <v>100</v>
      </c>
      <c r="H131" s="48">
        <v>242.20408163265307</v>
      </c>
      <c r="I131" s="56">
        <v>100</v>
      </c>
      <c r="J131" s="48">
        <v>438.40000000000003</v>
      </c>
      <c r="K131" s="56">
        <v>100</v>
      </c>
      <c r="L131" s="48">
        <v>26.76923076923077</v>
      </c>
      <c r="M131" s="56">
        <v>100</v>
      </c>
      <c r="N131" s="48">
        <v>10</v>
      </c>
      <c r="O131" s="56">
        <v>100</v>
      </c>
      <c r="P131" s="48">
        <v>4</v>
      </c>
      <c r="Q131" s="56">
        <v>100</v>
      </c>
      <c r="R131" s="48">
        <v>0</v>
      </c>
      <c r="S131" s="56"/>
      <c r="T131" s="48">
        <v>0</v>
      </c>
      <c r="U131" s="56"/>
      <c r="V131" s="48">
        <v>1204.7656454357264</v>
      </c>
      <c r="W131" s="56">
        <v>100</v>
      </c>
    </row>
    <row r="132" spans="1:23" ht="18.600000000000001" customHeight="1" x14ac:dyDescent="0.15">
      <c r="A132" s="27"/>
      <c r="B132" s="121" t="s">
        <v>11</v>
      </c>
      <c r="C132" s="22" t="s">
        <v>61</v>
      </c>
      <c r="D132" s="45">
        <v>0</v>
      </c>
      <c r="E132" s="50" t="s">
        <v>99</v>
      </c>
      <c r="F132" s="45">
        <v>138.60000000000002</v>
      </c>
      <c r="G132" s="50">
        <v>60.000000000000007</v>
      </c>
      <c r="H132" s="45">
        <v>0</v>
      </c>
      <c r="I132" s="50" t="s">
        <v>99</v>
      </c>
      <c r="J132" s="45">
        <v>221.2</v>
      </c>
      <c r="K132" s="50">
        <v>42.857142857142854</v>
      </c>
      <c r="L132" s="45">
        <v>6.5</v>
      </c>
      <c r="M132" s="50">
        <v>66.666666666666657</v>
      </c>
      <c r="N132" s="45">
        <v>5</v>
      </c>
      <c r="O132" s="50">
        <v>50</v>
      </c>
      <c r="P132" s="45">
        <v>0</v>
      </c>
      <c r="Q132" s="50" t="s">
        <v>99</v>
      </c>
      <c r="R132" s="45">
        <v>0</v>
      </c>
      <c r="S132" s="50" t="s">
        <v>99</v>
      </c>
      <c r="T132" s="45">
        <v>0</v>
      </c>
      <c r="U132" s="50" t="s">
        <v>99</v>
      </c>
      <c r="V132" s="45">
        <v>371.3</v>
      </c>
      <c r="W132" s="50">
        <v>48.41675178753831</v>
      </c>
    </row>
    <row r="133" spans="1:23" ht="18.600000000000001" customHeight="1" x14ac:dyDescent="0.15">
      <c r="A133" s="27"/>
      <c r="B133" s="120"/>
      <c r="C133" s="23" t="s">
        <v>62</v>
      </c>
      <c r="D133" s="46">
        <v>0</v>
      </c>
      <c r="E133" s="52" t="s">
        <v>99</v>
      </c>
      <c r="F133" s="46">
        <v>46.2</v>
      </c>
      <c r="G133" s="52">
        <v>20</v>
      </c>
      <c r="H133" s="46">
        <v>0</v>
      </c>
      <c r="I133" s="52" t="s">
        <v>99</v>
      </c>
      <c r="J133" s="46">
        <v>258.06666666666666</v>
      </c>
      <c r="K133" s="52">
        <v>50</v>
      </c>
      <c r="L133" s="46">
        <v>3.25</v>
      </c>
      <c r="M133" s="52">
        <v>33.333333333333329</v>
      </c>
      <c r="N133" s="46">
        <v>5</v>
      </c>
      <c r="O133" s="52">
        <v>50</v>
      </c>
      <c r="P133" s="46">
        <v>0</v>
      </c>
      <c r="Q133" s="52" t="s">
        <v>99</v>
      </c>
      <c r="R133" s="46">
        <v>0</v>
      </c>
      <c r="S133" s="52" t="s">
        <v>99</v>
      </c>
      <c r="T133" s="46">
        <v>0</v>
      </c>
      <c r="U133" s="52" t="s">
        <v>99</v>
      </c>
      <c r="V133" s="46">
        <v>312.51666666666665</v>
      </c>
      <c r="W133" s="52">
        <v>40.751526742442351</v>
      </c>
    </row>
    <row r="134" spans="1:23" ht="18.600000000000001" customHeight="1" x14ac:dyDescent="0.15">
      <c r="A134" s="27"/>
      <c r="B134" s="120"/>
      <c r="C134" s="24" t="s">
        <v>63</v>
      </c>
      <c r="D134" s="46">
        <v>0</v>
      </c>
      <c r="E134" s="52" t="s">
        <v>99</v>
      </c>
      <c r="F134" s="46">
        <v>46.2</v>
      </c>
      <c r="G134" s="52">
        <v>20</v>
      </c>
      <c r="H134" s="46">
        <v>0</v>
      </c>
      <c r="I134" s="52" t="s">
        <v>99</v>
      </c>
      <c r="J134" s="46">
        <v>36.866666666666667</v>
      </c>
      <c r="K134" s="52">
        <v>7.1428571428571423</v>
      </c>
      <c r="L134" s="46">
        <v>0</v>
      </c>
      <c r="M134" s="52">
        <v>0</v>
      </c>
      <c r="N134" s="46">
        <v>0</v>
      </c>
      <c r="O134" s="52">
        <v>0</v>
      </c>
      <c r="P134" s="46">
        <v>0</v>
      </c>
      <c r="Q134" s="52" t="s">
        <v>99</v>
      </c>
      <c r="R134" s="46">
        <v>0</v>
      </c>
      <c r="S134" s="52" t="s">
        <v>99</v>
      </c>
      <c r="T134" s="46">
        <v>0</v>
      </c>
      <c r="U134" s="52" t="s">
        <v>99</v>
      </c>
      <c r="V134" s="46">
        <v>83.066666666666663</v>
      </c>
      <c r="W134" s="52">
        <v>10.831721470019342</v>
      </c>
    </row>
    <row r="135" spans="1:23" ht="18.600000000000001" customHeight="1" x14ac:dyDescent="0.15">
      <c r="A135" s="27"/>
      <c r="B135" s="120"/>
      <c r="C135" s="24" t="s">
        <v>64</v>
      </c>
      <c r="D135" s="46">
        <v>0</v>
      </c>
      <c r="E135" s="52" t="s">
        <v>99</v>
      </c>
      <c r="F135" s="46">
        <v>0</v>
      </c>
      <c r="G135" s="52">
        <v>0</v>
      </c>
      <c r="H135" s="46">
        <v>0</v>
      </c>
      <c r="I135" s="52" t="s">
        <v>99</v>
      </c>
      <c r="J135" s="46">
        <v>0</v>
      </c>
      <c r="K135" s="52">
        <v>0</v>
      </c>
      <c r="L135" s="46">
        <v>0</v>
      </c>
      <c r="M135" s="52">
        <v>0</v>
      </c>
      <c r="N135" s="46">
        <v>0</v>
      </c>
      <c r="O135" s="52">
        <v>0</v>
      </c>
      <c r="P135" s="46">
        <v>0</v>
      </c>
      <c r="Q135" s="52" t="s">
        <v>99</v>
      </c>
      <c r="R135" s="46">
        <v>0</v>
      </c>
      <c r="S135" s="52" t="s">
        <v>99</v>
      </c>
      <c r="T135" s="46">
        <v>0</v>
      </c>
      <c r="U135" s="52" t="s">
        <v>99</v>
      </c>
      <c r="V135" s="46">
        <v>0</v>
      </c>
      <c r="W135" s="52">
        <v>0</v>
      </c>
    </row>
    <row r="136" spans="1:23" ht="18.600000000000001" customHeight="1" x14ac:dyDescent="0.15">
      <c r="A136" s="27"/>
      <c r="B136" s="120"/>
      <c r="C136" s="25" t="s">
        <v>65</v>
      </c>
      <c r="D136" s="47">
        <v>0</v>
      </c>
      <c r="E136" s="54" t="s">
        <v>99</v>
      </c>
      <c r="F136" s="47">
        <v>0</v>
      </c>
      <c r="G136" s="54">
        <v>0</v>
      </c>
      <c r="H136" s="47">
        <v>0</v>
      </c>
      <c r="I136" s="54" t="s">
        <v>99</v>
      </c>
      <c r="J136" s="47">
        <v>0</v>
      </c>
      <c r="K136" s="54">
        <v>0</v>
      </c>
      <c r="L136" s="47">
        <v>0</v>
      </c>
      <c r="M136" s="54">
        <v>0</v>
      </c>
      <c r="N136" s="47">
        <v>0</v>
      </c>
      <c r="O136" s="54">
        <v>0</v>
      </c>
      <c r="P136" s="47">
        <v>0</v>
      </c>
      <c r="Q136" s="54" t="s">
        <v>99</v>
      </c>
      <c r="R136" s="47">
        <v>0</v>
      </c>
      <c r="S136" s="54" t="s">
        <v>99</v>
      </c>
      <c r="T136" s="47">
        <v>0</v>
      </c>
      <c r="U136" s="54" t="s">
        <v>99</v>
      </c>
      <c r="V136" s="47">
        <v>0</v>
      </c>
      <c r="W136" s="54">
        <v>0</v>
      </c>
    </row>
    <row r="137" spans="1:23" ht="18.600000000000001" customHeight="1" x14ac:dyDescent="0.15">
      <c r="A137" s="27"/>
      <c r="B137" s="26"/>
      <c r="C137" s="7" t="s">
        <v>66</v>
      </c>
      <c r="D137" s="48">
        <v>0</v>
      </c>
      <c r="E137" s="56"/>
      <c r="F137" s="48">
        <v>231</v>
      </c>
      <c r="G137" s="56">
        <v>100</v>
      </c>
      <c r="H137" s="48">
        <v>0</v>
      </c>
      <c r="I137" s="56"/>
      <c r="J137" s="48">
        <v>516.13333333333333</v>
      </c>
      <c r="K137" s="56">
        <v>100</v>
      </c>
      <c r="L137" s="48">
        <v>9.75</v>
      </c>
      <c r="M137" s="56">
        <v>100</v>
      </c>
      <c r="N137" s="48">
        <v>10</v>
      </c>
      <c r="O137" s="56">
        <v>100</v>
      </c>
      <c r="P137" s="48">
        <v>0</v>
      </c>
      <c r="Q137" s="56"/>
      <c r="R137" s="48">
        <v>0</v>
      </c>
      <c r="S137" s="56"/>
      <c r="T137" s="48">
        <v>0</v>
      </c>
      <c r="U137" s="56"/>
      <c r="V137" s="48">
        <v>766.88333333333333</v>
      </c>
      <c r="W137" s="56">
        <v>100</v>
      </c>
    </row>
    <row r="138" spans="1:23" ht="18.600000000000001" customHeight="1" x14ac:dyDescent="0.15">
      <c r="A138" s="130"/>
      <c r="B138" s="121" t="s">
        <v>12</v>
      </c>
      <c r="C138" s="22" t="s">
        <v>61</v>
      </c>
      <c r="D138" s="45">
        <v>1122</v>
      </c>
      <c r="E138" s="50">
        <v>100</v>
      </c>
      <c r="F138" s="45">
        <v>2203.90625</v>
      </c>
      <c r="G138" s="50">
        <v>76.470588235294116</v>
      </c>
      <c r="H138" s="45">
        <v>1170.2777777777778</v>
      </c>
      <c r="I138" s="50">
        <v>52.380952380952387</v>
      </c>
      <c r="J138" s="45">
        <v>1173.8125</v>
      </c>
      <c r="K138" s="50">
        <v>63.636363636363633</v>
      </c>
      <c r="L138" s="45">
        <v>70.508196721311478</v>
      </c>
      <c r="M138" s="50">
        <v>39.534883720930239</v>
      </c>
      <c r="N138" s="45">
        <v>42</v>
      </c>
      <c r="O138" s="50">
        <v>42.857142857142854</v>
      </c>
      <c r="P138" s="45">
        <v>6</v>
      </c>
      <c r="Q138" s="50">
        <v>50</v>
      </c>
      <c r="R138" s="45">
        <v>2</v>
      </c>
      <c r="S138" s="50">
        <v>100</v>
      </c>
      <c r="T138" s="45">
        <v>0</v>
      </c>
      <c r="U138" s="50" t="s">
        <v>99</v>
      </c>
      <c r="V138" s="45">
        <v>5790.5047244990892</v>
      </c>
      <c r="W138" s="50">
        <v>69.156005406791394</v>
      </c>
    </row>
    <row r="139" spans="1:23" ht="18.600000000000001" customHeight="1" x14ac:dyDescent="0.15">
      <c r="A139" s="127"/>
      <c r="B139" s="120"/>
      <c r="C139" s="23" t="s">
        <v>62</v>
      </c>
      <c r="D139" s="46">
        <v>0</v>
      </c>
      <c r="E139" s="52">
        <v>0</v>
      </c>
      <c r="F139" s="46">
        <v>678.125</v>
      </c>
      <c r="G139" s="52">
        <v>23.52941176470588</v>
      </c>
      <c r="H139" s="46">
        <v>851.11111111111109</v>
      </c>
      <c r="I139" s="52">
        <v>38.095238095238102</v>
      </c>
      <c r="J139" s="46">
        <v>628.828125</v>
      </c>
      <c r="K139" s="52">
        <v>34.090909090909086</v>
      </c>
      <c r="L139" s="46">
        <v>103.68852459016394</v>
      </c>
      <c r="M139" s="52">
        <v>58.139534883720934</v>
      </c>
      <c r="N139" s="46">
        <v>56</v>
      </c>
      <c r="O139" s="52">
        <v>57.142857142857139</v>
      </c>
      <c r="P139" s="46">
        <v>6</v>
      </c>
      <c r="Q139" s="52">
        <v>50</v>
      </c>
      <c r="R139" s="46">
        <v>0</v>
      </c>
      <c r="S139" s="52">
        <v>0</v>
      </c>
      <c r="T139" s="46">
        <v>0</v>
      </c>
      <c r="U139" s="52" t="s">
        <v>99</v>
      </c>
      <c r="V139" s="46">
        <v>2323.7527607012753</v>
      </c>
      <c r="W139" s="52">
        <v>27.752582223651562</v>
      </c>
    </row>
    <row r="140" spans="1:23" ht="18.600000000000001" customHeight="1" x14ac:dyDescent="0.15">
      <c r="A140" s="127"/>
      <c r="B140" s="120"/>
      <c r="C140" s="24" t="s">
        <v>63</v>
      </c>
      <c r="D140" s="46">
        <v>0</v>
      </c>
      <c r="E140" s="52">
        <v>0</v>
      </c>
      <c r="F140" s="46">
        <v>0</v>
      </c>
      <c r="G140" s="52">
        <v>0</v>
      </c>
      <c r="H140" s="46">
        <v>106.38888888888889</v>
      </c>
      <c r="I140" s="52">
        <v>4.7619047619047628</v>
      </c>
      <c r="J140" s="46">
        <v>41.921875</v>
      </c>
      <c r="K140" s="52">
        <v>2.2727272727272729</v>
      </c>
      <c r="L140" s="46">
        <v>0</v>
      </c>
      <c r="M140" s="52">
        <v>0</v>
      </c>
      <c r="N140" s="46">
        <v>0</v>
      </c>
      <c r="O140" s="52">
        <v>0</v>
      </c>
      <c r="P140" s="46">
        <v>0</v>
      </c>
      <c r="Q140" s="52">
        <v>0</v>
      </c>
      <c r="R140" s="46">
        <v>0</v>
      </c>
      <c r="S140" s="52">
        <v>0</v>
      </c>
      <c r="T140" s="46">
        <v>0</v>
      </c>
      <c r="U140" s="52" t="s">
        <v>99</v>
      </c>
      <c r="V140" s="46">
        <v>148.31076388888889</v>
      </c>
      <c r="W140" s="52">
        <v>1.7712756447621432</v>
      </c>
    </row>
    <row r="141" spans="1:23" ht="18.600000000000001" customHeight="1" x14ac:dyDescent="0.15">
      <c r="A141" s="127"/>
      <c r="B141" s="120"/>
      <c r="C141" s="24" t="s">
        <v>64</v>
      </c>
      <c r="D141" s="46">
        <v>0</v>
      </c>
      <c r="E141" s="52">
        <v>0</v>
      </c>
      <c r="F141" s="46">
        <v>0</v>
      </c>
      <c r="G141" s="52">
        <v>0</v>
      </c>
      <c r="H141" s="46">
        <v>106.38888888888889</v>
      </c>
      <c r="I141" s="52">
        <v>4.7619047619047628</v>
      </c>
      <c r="J141" s="46">
        <v>0</v>
      </c>
      <c r="K141" s="52">
        <v>0</v>
      </c>
      <c r="L141" s="46">
        <v>0</v>
      </c>
      <c r="M141" s="52">
        <v>0</v>
      </c>
      <c r="N141" s="46">
        <v>0</v>
      </c>
      <c r="O141" s="52">
        <v>0</v>
      </c>
      <c r="P141" s="46">
        <v>0</v>
      </c>
      <c r="Q141" s="52">
        <v>0</v>
      </c>
      <c r="R141" s="46">
        <v>0</v>
      </c>
      <c r="S141" s="52">
        <v>0</v>
      </c>
      <c r="T141" s="46">
        <v>0</v>
      </c>
      <c r="U141" s="52" t="s">
        <v>99</v>
      </c>
      <c r="V141" s="46">
        <v>106.38888888888889</v>
      </c>
      <c r="W141" s="52">
        <v>1.2706026374685302</v>
      </c>
    </row>
    <row r="142" spans="1:23" ht="18.600000000000001" customHeight="1" x14ac:dyDescent="0.15">
      <c r="A142" s="127"/>
      <c r="B142" s="120"/>
      <c r="C142" s="25" t="s">
        <v>65</v>
      </c>
      <c r="D142" s="47">
        <v>0</v>
      </c>
      <c r="E142" s="54">
        <v>0</v>
      </c>
      <c r="F142" s="47">
        <v>0</v>
      </c>
      <c r="G142" s="54">
        <v>0</v>
      </c>
      <c r="H142" s="47">
        <v>0</v>
      </c>
      <c r="I142" s="54">
        <v>0</v>
      </c>
      <c r="J142" s="47">
        <v>0</v>
      </c>
      <c r="K142" s="54">
        <v>0</v>
      </c>
      <c r="L142" s="47">
        <v>4.1475409836065573</v>
      </c>
      <c r="M142" s="54">
        <v>2.3255813953488373</v>
      </c>
      <c r="N142" s="47">
        <v>0</v>
      </c>
      <c r="O142" s="54">
        <v>0</v>
      </c>
      <c r="P142" s="47">
        <v>0</v>
      </c>
      <c r="Q142" s="54">
        <v>0</v>
      </c>
      <c r="R142" s="47">
        <v>0</v>
      </c>
      <c r="S142" s="54">
        <v>0</v>
      </c>
      <c r="T142" s="47">
        <v>0</v>
      </c>
      <c r="U142" s="54" t="s">
        <v>99</v>
      </c>
      <c r="V142" s="47">
        <v>4.1475409836065573</v>
      </c>
      <c r="W142" s="54">
        <v>4.9534087326385201E-2</v>
      </c>
    </row>
    <row r="143" spans="1:23" ht="18.600000000000001" customHeight="1" x14ac:dyDescent="0.15">
      <c r="A143" s="131"/>
      <c r="B143" s="26"/>
      <c r="C143" s="7" t="s">
        <v>66</v>
      </c>
      <c r="D143" s="48">
        <v>1122</v>
      </c>
      <c r="E143" s="56">
        <v>100</v>
      </c>
      <c r="F143" s="48">
        <v>2882.03125</v>
      </c>
      <c r="G143" s="56">
        <v>100</v>
      </c>
      <c r="H143" s="48">
        <v>2234.1666666666665</v>
      </c>
      <c r="I143" s="56">
        <v>100</v>
      </c>
      <c r="J143" s="48">
        <v>1844.5625</v>
      </c>
      <c r="K143" s="56">
        <v>100</v>
      </c>
      <c r="L143" s="48">
        <v>178.34426229508196</v>
      </c>
      <c r="M143" s="56">
        <v>100</v>
      </c>
      <c r="N143" s="48">
        <v>98</v>
      </c>
      <c r="O143" s="56">
        <v>100</v>
      </c>
      <c r="P143" s="48">
        <v>12</v>
      </c>
      <c r="Q143" s="56">
        <v>100</v>
      </c>
      <c r="R143" s="48">
        <v>2</v>
      </c>
      <c r="S143" s="56">
        <v>100</v>
      </c>
      <c r="T143" s="48">
        <v>0</v>
      </c>
      <c r="U143" s="56"/>
      <c r="V143" s="48">
        <v>8373.1046789617485</v>
      </c>
      <c r="W143" s="56">
        <v>100</v>
      </c>
    </row>
    <row r="144" spans="1:23" ht="18.600000000000001" customHeight="1" x14ac:dyDescent="0.15">
      <c r="A144" s="126" t="s">
        <v>79</v>
      </c>
      <c r="B144" s="121" t="s">
        <v>13</v>
      </c>
      <c r="C144" s="22" t="s">
        <v>61</v>
      </c>
      <c r="D144" s="45">
        <v>197.5</v>
      </c>
      <c r="E144" s="50">
        <v>50</v>
      </c>
      <c r="F144" s="45">
        <v>482.58064516129031</v>
      </c>
      <c r="G144" s="50">
        <v>25</v>
      </c>
      <c r="H144" s="45">
        <v>331.73913043478257</v>
      </c>
      <c r="I144" s="50">
        <v>45.454545454545446</v>
      </c>
      <c r="J144" s="45">
        <v>610.32142857142856</v>
      </c>
      <c r="K144" s="50">
        <v>46.938775510204081</v>
      </c>
      <c r="L144" s="45">
        <v>36.428571428571431</v>
      </c>
      <c r="M144" s="50">
        <v>41.666666666666671</v>
      </c>
      <c r="N144" s="45">
        <v>28.636363636363633</v>
      </c>
      <c r="O144" s="50">
        <v>56.25</v>
      </c>
      <c r="P144" s="45">
        <v>3</v>
      </c>
      <c r="Q144" s="50">
        <v>33.333333333333329</v>
      </c>
      <c r="R144" s="45">
        <v>0</v>
      </c>
      <c r="S144" s="50" t="s">
        <v>99</v>
      </c>
      <c r="T144" s="45">
        <v>0</v>
      </c>
      <c r="U144" s="50" t="s">
        <v>99</v>
      </c>
      <c r="V144" s="45">
        <v>1690.2061392324363</v>
      </c>
      <c r="W144" s="50">
        <v>37.537310990075326</v>
      </c>
    </row>
    <row r="145" spans="1:23" ht="18.600000000000001" customHeight="1" x14ac:dyDescent="0.15">
      <c r="A145" s="127"/>
      <c r="B145" s="120"/>
      <c r="C145" s="23" t="s">
        <v>62</v>
      </c>
      <c r="D145" s="46">
        <v>197.5</v>
      </c>
      <c r="E145" s="52">
        <v>50</v>
      </c>
      <c r="F145" s="46">
        <v>1158.1935483870968</v>
      </c>
      <c r="G145" s="52">
        <v>60.000000000000007</v>
      </c>
      <c r="H145" s="46">
        <v>398.08695652173913</v>
      </c>
      <c r="I145" s="52">
        <v>54.54545454545454</v>
      </c>
      <c r="J145" s="46">
        <v>610.32142857142856</v>
      </c>
      <c r="K145" s="52">
        <v>46.938775510204081</v>
      </c>
      <c r="L145" s="46">
        <v>40.071428571428569</v>
      </c>
      <c r="M145" s="52">
        <v>45.833333333333329</v>
      </c>
      <c r="N145" s="46">
        <v>19.09090909090909</v>
      </c>
      <c r="O145" s="52">
        <v>37.500000000000007</v>
      </c>
      <c r="P145" s="46">
        <v>6</v>
      </c>
      <c r="Q145" s="52">
        <v>66.666666666666657</v>
      </c>
      <c r="R145" s="46">
        <v>0</v>
      </c>
      <c r="S145" s="52" t="s">
        <v>99</v>
      </c>
      <c r="T145" s="46">
        <v>0</v>
      </c>
      <c r="U145" s="52" t="s">
        <v>99</v>
      </c>
      <c r="V145" s="46">
        <v>2429.264271142602</v>
      </c>
      <c r="W145" s="52">
        <v>53.950844400771871</v>
      </c>
    </row>
    <row r="146" spans="1:23" ht="18.600000000000001" customHeight="1" x14ac:dyDescent="0.15">
      <c r="A146" s="127"/>
      <c r="B146" s="120"/>
      <c r="C146" s="24" t="s">
        <v>63</v>
      </c>
      <c r="D146" s="46">
        <v>0</v>
      </c>
      <c r="E146" s="52">
        <v>0</v>
      </c>
      <c r="F146" s="46">
        <v>96.516129032258064</v>
      </c>
      <c r="G146" s="52">
        <v>5</v>
      </c>
      <c r="H146" s="46">
        <v>0</v>
      </c>
      <c r="I146" s="52">
        <v>0</v>
      </c>
      <c r="J146" s="46">
        <v>79.607142857142861</v>
      </c>
      <c r="K146" s="52">
        <v>6.1224489795918373</v>
      </c>
      <c r="L146" s="46">
        <v>10.928571428571429</v>
      </c>
      <c r="M146" s="52">
        <v>12.5</v>
      </c>
      <c r="N146" s="46">
        <v>0</v>
      </c>
      <c r="O146" s="52">
        <v>0</v>
      </c>
      <c r="P146" s="46">
        <v>0</v>
      </c>
      <c r="Q146" s="52">
        <v>0</v>
      </c>
      <c r="R146" s="46">
        <v>0</v>
      </c>
      <c r="S146" s="52" t="s">
        <v>99</v>
      </c>
      <c r="T146" s="46">
        <v>0</v>
      </c>
      <c r="U146" s="52" t="s">
        <v>99</v>
      </c>
      <c r="V146" s="46">
        <v>187.05184331797236</v>
      </c>
      <c r="W146" s="52">
        <v>4.154181582302245</v>
      </c>
    </row>
    <row r="147" spans="1:23" ht="18.600000000000001" customHeight="1" x14ac:dyDescent="0.15">
      <c r="A147" s="127"/>
      <c r="B147" s="120"/>
      <c r="C147" s="24" t="s">
        <v>64</v>
      </c>
      <c r="D147" s="46">
        <v>0</v>
      </c>
      <c r="E147" s="52">
        <v>0</v>
      </c>
      <c r="F147" s="46">
        <v>193.03225806451613</v>
      </c>
      <c r="G147" s="52">
        <v>10</v>
      </c>
      <c r="H147" s="46">
        <v>0</v>
      </c>
      <c r="I147" s="52">
        <v>0</v>
      </c>
      <c r="J147" s="46">
        <v>0</v>
      </c>
      <c r="K147" s="52">
        <v>0</v>
      </c>
      <c r="L147" s="46">
        <v>0</v>
      </c>
      <c r="M147" s="52">
        <v>0</v>
      </c>
      <c r="N147" s="46">
        <v>3.1818181818181817</v>
      </c>
      <c r="O147" s="52">
        <v>6.2500000000000018</v>
      </c>
      <c r="P147" s="46">
        <v>0</v>
      </c>
      <c r="Q147" s="52">
        <v>0</v>
      </c>
      <c r="R147" s="46">
        <v>0</v>
      </c>
      <c r="S147" s="52" t="s">
        <v>99</v>
      </c>
      <c r="T147" s="46">
        <v>0</v>
      </c>
      <c r="U147" s="52" t="s">
        <v>99</v>
      </c>
      <c r="V147" s="46">
        <v>196.21407624633432</v>
      </c>
      <c r="W147" s="52">
        <v>4.3576630268505516</v>
      </c>
    </row>
    <row r="148" spans="1:23" ht="18.600000000000001" customHeight="1" x14ac:dyDescent="0.15">
      <c r="A148" s="127"/>
      <c r="B148" s="120"/>
      <c r="C148" s="25" t="s">
        <v>65</v>
      </c>
      <c r="D148" s="47">
        <v>0</v>
      </c>
      <c r="E148" s="54">
        <v>0</v>
      </c>
      <c r="F148" s="47">
        <v>0</v>
      </c>
      <c r="G148" s="54">
        <v>0</v>
      </c>
      <c r="H148" s="47">
        <v>0</v>
      </c>
      <c r="I148" s="54">
        <v>0</v>
      </c>
      <c r="J148" s="47">
        <v>0</v>
      </c>
      <c r="K148" s="54">
        <v>0</v>
      </c>
      <c r="L148" s="47">
        <v>0</v>
      </c>
      <c r="M148" s="54">
        <v>0</v>
      </c>
      <c r="N148" s="47">
        <v>0</v>
      </c>
      <c r="O148" s="54">
        <v>0</v>
      </c>
      <c r="P148" s="47">
        <v>0</v>
      </c>
      <c r="Q148" s="54">
        <v>0</v>
      </c>
      <c r="R148" s="47">
        <v>0</v>
      </c>
      <c r="S148" s="54" t="s">
        <v>99</v>
      </c>
      <c r="T148" s="47">
        <v>0</v>
      </c>
      <c r="U148" s="54" t="s">
        <v>99</v>
      </c>
      <c r="V148" s="47">
        <v>0</v>
      </c>
      <c r="W148" s="54">
        <v>0</v>
      </c>
    </row>
    <row r="149" spans="1:23" ht="18.600000000000001" customHeight="1" x14ac:dyDescent="0.15">
      <c r="A149" s="127"/>
      <c r="B149" s="26"/>
      <c r="C149" s="7" t="s">
        <v>66</v>
      </c>
      <c r="D149" s="48">
        <v>395</v>
      </c>
      <c r="E149" s="56">
        <v>100</v>
      </c>
      <c r="F149" s="48">
        <v>1930.3225806451612</v>
      </c>
      <c r="G149" s="56">
        <v>100</v>
      </c>
      <c r="H149" s="48">
        <v>729.82608695652175</v>
      </c>
      <c r="I149" s="56">
        <v>100</v>
      </c>
      <c r="J149" s="48">
        <v>1300.25</v>
      </c>
      <c r="K149" s="56">
        <v>100</v>
      </c>
      <c r="L149" s="48">
        <v>87.428571428571431</v>
      </c>
      <c r="M149" s="56">
        <v>100</v>
      </c>
      <c r="N149" s="48">
        <v>50.909090909090899</v>
      </c>
      <c r="O149" s="56">
        <v>100</v>
      </c>
      <c r="P149" s="48">
        <v>9</v>
      </c>
      <c r="Q149" s="56">
        <v>100</v>
      </c>
      <c r="R149" s="48">
        <v>0</v>
      </c>
      <c r="S149" s="56"/>
      <c r="T149" s="48">
        <v>0</v>
      </c>
      <c r="U149" s="56"/>
      <c r="V149" s="48">
        <v>4502.7363299393455</v>
      </c>
      <c r="W149" s="56">
        <v>100</v>
      </c>
    </row>
    <row r="150" spans="1:23" ht="18.600000000000001" customHeight="1" x14ac:dyDescent="0.15">
      <c r="A150" s="27"/>
      <c r="B150" s="121" t="s">
        <v>80</v>
      </c>
      <c r="C150" s="35" t="s">
        <v>61</v>
      </c>
      <c r="D150" s="45">
        <v>0</v>
      </c>
      <c r="E150" s="50" t="s">
        <v>99</v>
      </c>
      <c r="F150" s="45">
        <v>1072.1428571428571</v>
      </c>
      <c r="G150" s="50">
        <v>41.666666666666671</v>
      </c>
      <c r="H150" s="45">
        <v>690.35294117647061</v>
      </c>
      <c r="I150" s="50">
        <v>60.000000000000007</v>
      </c>
      <c r="J150" s="45">
        <v>1492.875</v>
      </c>
      <c r="K150" s="50">
        <v>50</v>
      </c>
      <c r="L150" s="45">
        <v>88.125</v>
      </c>
      <c r="M150" s="50">
        <v>52.5</v>
      </c>
      <c r="N150" s="45">
        <v>50.235294117647058</v>
      </c>
      <c r="O150" s="50">
        <v>60.869565217391298</v>
      </c>
      <c r="P150" s="45">
        <v>6</v>
      </c>
      <c r="Q150" s="50">
        <v>66.666666666666657</v>
      </c>
      <c r="R150" s="45">
        <v>1.5</v>
      </c>
      <c r="S150" s="50">
        <v>50</v>
      </c>
      <c r="T150" s="45">
        <v>0</v>
      </c>
      <c r="U150" s="50" t="s">
        <v>99</v>
      </c>
      <c r="V150" s="45">
        <v>3401.2310924369744</v>
      </c>
      <c r="W150" s="50">
        <v>48.785078326491607</v>
      </c>
    </row>
    <row r="151" spans="1:23" ht="18.600000000000001" customHeight="1" x14ac:dyDescent="0.15">
      <c r="A151" s="27"/>
      <c r="B151" s="120"/>
      <c r="C151" s="36" t="s">
        <v>62</v>
      </c>
      <c r="D151" s="46">
        <v>0</v>
      </c>
      <c r="E151" s="52" t="s">
        <v>99</v>
      </c>
      <c r="F151" s="46">
        <v>1179.3571428571429</v>
      </c>
      <c r="G151" s="52">
        <v>45.833333333333336</v>
      </c>
      <c r="H151" s="46">
        <v>460.23529411764707</v>
      </c>
      <c r="I151" s="52">
        <v>40</v>
      </c>
      <c r="J151" s="46">
        <v>1343.5875000000001</v>
      </c>
      <c r="K151" s="52">
        <v>45</v>
      </c>
      <c r="L151" s="46">
        <v>75.535714285714278</v>
      </c>
      <c r="M151" s="52">
        <v>44.999999999999993</v>
      </c>
      <c r="N151" s="46">
        <v>32.294117647058826</v>
      </c>
      <c r="O151" s="52">
        <v>39.130434782608695</v>
      </c>
      <c r="P151" s="46">
        <v>3</v>
      </c>
      <c r="Q151" s="52">
        <v>33.333333333333329</v>
      </c>
      <c r="R151" s="46">
        <v>1.5</v>
      </c>
      <c r="S151" s="52">
        <v>50</v>
      </c>
      <c r="T151" s="46">
        <v>0</v>
      </c>
      <c r="U151" s="52" t="s">
        <v>99</v>
      </c>
      <c r="V151" s="46">
        <v>3095.5097689075633</v>
      </c>
      <c r="W151" s="52">
        <v>44.400007653809176</v>
      </c>
    </row>
    <row r="152" spans="1:23" ht="18.600000000000001" customHeight="1" x14ac:dyDescent="0.15">
      <c r="A152" s="27"/>
      <c r="B152" s="120"/>
      <c r="C152" s="37" t="s">
        <v>63</v>
      </c>
      <c r="D152" s="46">
        <v>0</v>
      </c>
      <c r="E152" s="52" t="s">
        <v>99</v>
      </c>
      <c r="F152" s="46">
        <v>321.64285714285711</v>
      </c>
      <c r="G152" s="52">
        <v>12.5</v>
      </c>
      <c r="H152" s="46">
        <v>0</v>
      </c>
      <c r="I152" s="52">
        <v>0</v>
      </c>
      <c r="J152" s="46">
        <v>99.525000000000006</v>
      </c>
      <c r="K152" s="52">
        <v>3.3333333333333335</v>
      </c>
      <c r="L152" s="46">
        <v>4.1964285714285712</v>
      </c>
      <c r="M152" s="52">
        <v>2.5</v>
      </c>
      <c r="N152" s="46">
        <v>0</v>
      </c>
      <c r="O152" s="52">
        <v>0</v>
      </c>
      <c r="P152" s="46">
        <v>0</v>
      </c>
      <c r="Q152" s="52">
        <v>0</v>
      </c>
      <c r="R152" s="46">
        <v>0</v>
      </c>
      <c r="S152" s="52">
        <v>0</v>
      </c>
      <c r="T152" s="46">
        <v>0</v>
      </c>
      <c r="U152" s="52" t="s">
        <v>99</v>
      </c>
      <c r="V152" s="46">
        <v>425.36428571428564</v>
      </c>
      <c r="W152" s="52">
        <v>6.1011526214748395</v>
      </c>
    </row>
    <row r="153" spans="1:23" ht="18.600000000000001" customHeight="1" x14ac:dyDescent="0.15">
      <c r="A153" s="27"/>
      <c r="B153" s="120"/>
      <c r="C153" s="37" t="s">
        <v>64</v>
      </c>
      <c r="D153" s="46">
        <v>0</v>
      </c>
      <c r="E153" s="52" t="s">
        <v>99</v>
      </c>
      <c r="F153" s="46">
        <v>0</v>
      </c>
      <c r="G153" s="52">
        <v>0</v>
      </c>
      <c r="H153" s="46">
        <v>0</v>
      </c>
      <c r="I153" s="52">
        <v>0</v>
      </c>
      <c r="J153" s="46">
        <v>49.762500000000003</v>
      </c>
      <c r="K153" s="52">
        <v>1.6666666666666667</v>
      </c>
      <c r="L153" s="46">
        <v>0</v>
      </c>
      <c r="M153" s="52">
        <v>0</v>
      </c>
      <c r="N153" s="46">
        <v>0</v>
      </c>
      <c r="O153" s="52">
        <v>0</v>
      </c>
      <c r="P153" s="46">
        <v>0</v>
      </c>
      <c r="Q153" s="52">
        <v>0</v>
      </c>
      <c r="R153" s="46">
        <v>0</v>
      </c>
      <c r="S153" s="52">
        <v>0</v>
      </c>
      <c r="T153" s="46">
        <v>0</v>
      </c>
      <c r="U153" s="52" t="s">
        <v>99</v>
      </c>
      <c r="V153" s="46">
        <v>49.762500000000003</v>
      </c>
      <c r="W153" s="52">
        <v>0.71376139822437656</v>
      </c>
    </row>
    <row r="154" spans="1:23" ht="18.600000000000001" customHeight="1" x14ac:dyDescent="0.15">
      <c r="A154" s="27"/>
      <c r="B154" s="120"/>
      <c r="C154" s="38" t="s">
        <v>65</v>
      </c>
      <c r="D154" s="47">
        <v>0</v>
      </c>
      <c r="E154" s="54" t="s">
        <v>99</v>
      </c>
      <c r="F154" s="47">
        <v>0</v>
      </c>
      <c r="G154" s="54">
        <v>0</v>
      </c>
      <c r="H154" s="47">
        <v>0</v>
      </c>
      <c r="I154" s="54">
        <v>0</v>
      </c>
      <c r="J154" s="47">
        <v>0</v>
      </c>
      <c r="K154" s="54">
        <v>0</v>
      </c>
      <c r="L154" s="47">
        <v>0</v>
      </c>
      <c r="M154" s="54">
        <v>0</v>
      </c>
      <c r="N154" s="47">
        <v>0</v>
      </c>
      <c r="O154" s="54">
        <v>0</v>
      </c>
      <c r="P154" s="47">
        <v>0</v>
      </c>
      <c r="Q154" s="54">
        <v>0</v>
      </c>
      <c r="R154" s="47">
        <v>0</v>
      </c>
      <c r="S154" s="54">
        <v>0</v>
      </c>
      <c r="T154" s="47">
        <v>0</v>
      </c>
      <c r="U154" s="54" t="s">
        <v>99</v>
      </c>
      <c r="V154" s="47">
        <v>0</v>
      </c>
      <c r="W154" s="54">
        <v>0</v>
      </c>
    </row>
    <row r="155" spans="1:23" ht="18.600000000000001" customHeight="1" x14ac:dyDescent="0.15">
      <c r="A155" s="8"/>
      <c r="B155" s="26"/>
      <c r="C155" s="14" t="s">
        <v>66</v>
      </c>
      <c r="D155" s="48">
        <v>0</v>
      </c>
      <c r="E155" s="56"/>
      <c r="F155" s="48">
        <v>2573.1428571428569</v>
      </c>
      <c r="G155" s="56">
        <v>100</v>
      </c>
      <c r="H155" s="48">
        <v>1150.5882352941176</v>
      </c>
      <c r="I155" s="56">
        <v>100</v>
      </c>
      <c r="J155" s="48">
        <v>2985.75</v>
      </c>
      <c r="K155" s="56">
        <v>100</v>
      </c>
      <c r="L155" s="48">
        <v>167.85714285714286</v>
      </c>
      <c r="M155" s="56">
        <v>100</v>
      </c>
      <c r="N155" s="48">
        <v>82.529411764705884</v>
      </c>
      <c r="O155" s="56">
        <v>100</v>
      </c>
      <c r="P155" s="48">
        <v>9</v>
      </c>
      <c r="Q155" s="56">
        <v>100</v>
      </c>
      <c r="R155" s="48">
        <v>3</v>
      </c>
      <c r="S155" s="56">
        <v>100</v>
      </c>
      <c r="T155" s="48">
        <v>0</v>
      </c>
      <c r="U155" s="56"/>
      <c r="V155" s="48">
        <v>6971.8676470588234</v>
      </c>
      <c r="W155" s="56">
        <v>100</v>
      </c>
    </row>
    <row r="156" spans="1:23" ht="18.600000000000001" customHeight="1" x14ac:dyDescent="0.15">
      <c r="A156" s="33"/>
      <c r="B156" s="121" t="s">
        <v>14</v>
      </c>
      <c r="C156" s="22" t="s">
        <v>61</v>
      </c>
      <c r="D156" s="45">
        <v>475.5</v>
      </c>
      <c r="E156" s="50">
        <v>100</v>
      </c>
      <c r="F156" s="45">
        <v>767.625</v>
      </c>
      <c r="G156" s="50">
        <v>56.25</v>
      </c>
      <c r="H156" s="45">
        <v>354</v>
      </c>
      <c r="I156" s="50">
        <v>55.555555555555557</v>
      </c>
      <c r="J156" s="45">
        <v>296.58490566037739</v>
      </c>
      <c r="K156" s="50">
        <v>26.190476190476193</v>
      </c>
      <c r="L156" s="45">
        <v>35.372093023255815</v>
      </c>
      <c r="M156" s="50">
        <v>30.952380952380953</v>
      </c>
      <c r="N156" s="45">
        <v>3.25</v>
      </c>
      <c r="O156" s="50">
        <v>8.3333333333333321</v>
      </c>
      <c r="P156" s="45">
        <v>4</v>
      </c>
      <c r="Q156" s="50">
        <v>50</v>
      </c>
      <c r="R156" s="45">
        <v>0</v>
      </c>
      <c r="S156" s="50" t="s">
        <v>99</v>
      </c>
      <c r="T156" s="45">
        <v>0</v>
      </c>
      <c r="U156" s="50" t="s">
        <v>99</v>
      </c>
      <c r="V156" s="45">
        <v>1936.3319986836332</v>
      </c>
      <c r="W156" s="50">
        <v>51.347143034188193</v>
      </c>
    </row>
    <row r="157" spans="1:23" ht="18.600000000000001" customHeight="1" x14ac:dyDescent="0.15">
      <c r="A157" s="34"/>
      <c r="B157" s="120"/>
      <c r="C157" s="23" t="s">
        <v>62</v>
      </c>
      <c r="D157" s="81">
        <v>0</v>
      </c>
      <c r="E157" s="82">
        <v>0</v>
      </c>
      <c r="F157" s="46">
        <v>511.75</v>
      </c>
      <c r="G157" s="52">
        <v>37.5</v>
      </c>
      <c r="H157" s="46">
        <v>247.79999999999998</v>
      </c>
      <c r="I157" s="52">
        <v>38.888888888888893</v>
      </c>
      <c r="J157" s="46">
        <v>781.90566037735857</v>
      </c>
      <c r="K157" s="52">
        <v>69.047619047619051</v>
      </c>
      <c r="L157" s="46">
        <v>70.744186046511629</v>
      </c>
      <c r="M157" s="52">
        <v>61.904761904761905</v>
      </c>
      <c r="N157" s="46">
        <v>32.5</v>
      </c>
      <c r="O157" s="52">
        <v>83.333333333333343</v>
      </c>
      <c r="P157" s="46">
        <v>4</v>
      </c>
      <c r="Q157" s="52">
        <v>50</v>
      </c>
      <c r="R157" s="46">
        <v>0</v>
      </c>
      <c r="S157" s="52" t="s">
        <v>99</v>
      </c>
      <c r="T157" s="46">
        <v>0</v>
      </c>
      <c r="U157" s="52" t="s">
        <v>99</v>
      </c>
      <c r="V157" s="46">
        <v>1648.6998464238702</v>
      </c>
      <c r="W157" s="52">
        <v>43.719789216065138</v>
      </c>
    </row>
    <row r="158" spans="1:23" ht="18.600000000000001" customHeight="1" x14ac:dyDescent="0.15">
      <c r="A158" s="34"/>
      <c r="B158" s="120"/>
      <c r="C158" s="24" t="s">
        <v>63</v>
      </c>
      <c r="D158" s="46">
        <v>0</v>
      </c>
      <c r="E158" s="52">
        <v>0</v>
      </c>
      <c r="F158" s="46">
        <v>85.291666666666671</v>
      </c>
      <c r="G158" s="52">
        <v>6.25</v>
      </c>
      <c r="H158" s="46">
        <v>35.4</v>
      </c>
      <c r="I158" s="52">
        <v>5.5555555555555562</v>
      </c>
      <c r="J158" s="46">
        <v>53.924528301886795</v>
      </c>
      <c r="K158" s="52">
        <v>4.7619047619047619</v>
      </c>
      <c r="L158" s="46">
        <v>5.441860465116279</v>
      </c>
      <c r="M158" s="52">
        <v>4.7619047619047619</v>
      </c>
      <c r="N158" s="46">
        <v>3.25</v>
      </c>
      <c r="O158" s="52">
        <v>8.3333333333333321</v>
      </c>
      <c r="P158" s="46">
        <v>0</v>
      </c>
      <c r="Q158" s="52">
        <v>0</v>
      </c>
      <c r="R158" s="46">
        <v>0</v>
      </c>
      <c r="S158" s="52" t="s">
        <v>99</v>
      </c>
      <c r="T158" s="46">
        <v>0</v>
      </c>
      <c r="U158" s="52" t="s">
        <v>99</v>
      </c>
      <c r="V158" s="46">
        <v>183.30805543366975</v>
      </c>
      <c r="W158" s="52">
        <v>4.8609148369547608</v>
      </c>
    </row>
    <row r="159" spans="1:23" ht="18.600000000000001" customHeight="1" x14ac:dyDescent="0.15">
      <c r="A159" s="34"/>
      <c r="B159" s="120"/>
      <c r="C159" s="24" t="s">
        <v>64</v>
      </c>
      <c r="D159" s="46">
        <v>0</v>
      </c>
      <c r="E159" s="52">
        <v>0</v>
      </c>
      <c r="F159" s="46">
        <v>0</v>
      </c>
      <c r="G159" s="52">
        <v>0</v>
      </c>
      <c r="H159" s="46">
        <v>0</v>
      </c>
      <c r="I159" s="52">
        <v>0</v>
      </c>
      <c r="J159" s="46">
        <v>0</v>
      </c>
      <c r="K159" s="52">
        <v>0</v>
      </c>
      <c r="L159" s="46">
        <v>0</v>
      </c>
      <c r="M159" s="52">
        <v>0</v>
      </c>
      <c r="N159" s="46">
        <v>0</v>
      </c>
      <c r="O159" s="52">
        <v>0</v>
      </c>
      <c r="P159" s="46">
        <v>0</v>
      </c>
      <c r="Q159" s="52">
        <v>0</v>
      </c>
      <c r="R159" s="46">
        <v>0</v>
      </c>
      <c r="S159" s="52" t="s">
        <v>99</v>
      </c>
      <c r="T159" s="46">
        <v>0</v>
      </c>
      <c r="U159" s="52" t="s">
        <v>99</v>
      </c>
      <c r="V159" s="46">
        <v>0</v>
      </c>
      <c r="W159" s="52">
        <v>0</v>
      </c>
    </row>
    <row r="160" spans="1:23" ht="18.600000000000001" customHeight="1" x14ac:dyDescent="0.15">
      <c r="A160" s="34"/>
      <c r="B160" s="120"/>
      <c r="C160" s="25" t="s">
        <v>65</v>
      </c>
      <c r="D160" s="47">
        <v>0</v>
      </c>
      <c r="E160" s="54">
        <v>0</v>
      </c>
      <c r="F160" s="47">
        <v>0</v>
      </c>
      <c r="G160" s="54">
        <v>0</v>
      </c>
      <c r="H160" s="47">
        <v>0</v>
      </c>
      <c r="I160" s="54">
        <v>0</v>
      </c>
      <c r="J160" s="47">
        <v>0</v>
      </c>
      <c r="K160" s="54">
        <v>0</v>
      </c>
      <c r="L160" s="47">
        <v>2.7209302325581395</v>
      </c>
      <c r="M160" s="54">
        <v>2.3809523809523809</v>
      </c>
      <c r="N160" s="47">
        <v>0</v>
      </c>
      <c r="O160" s="54">
        <v>0</v>
      </c>
      <c r="P160" s="47">
        <v>0</v>
      </c>
      <c r="Q160" s="54">
        <v>0</v>
      </c>
      <c r="R160" s="47">
        <v>0</v>
      </c>
      <c r="S160" s="54" t="s">
        <v>99</v>
      </c>
      <c r="T160" s="47">
        <v>0</v>
      </c>
      <c r="U160" s="54" t="s">
        <v>99</v>
      </c>
      <c r="V160" s="47">
        <v>2.7209302325581395</v>
      </c>
      <c r="W160" s="54">
        <v>7.2152912791912452E-2</v>
      </c>
    </row>
    <row r="161" spans="1:23" ht="18.600000000000001" customHeight="1" x14ac:dyDescent="0.15">
      <c r="A161" s="34"/>
      <c r="B161" s="26"/>
      <c r="C161" s="7" t="s">
        <v>66</v>
      </c>
      <c r="D161" s="79">
        <v>475.5</v>
      </c>
      <c r="E161" s="80">
        <v>100</v>
      </c>
      <c r="F161" s="48">
        <v>1364.6666666666667</v>
      </c>
      <c r="G161" s="56">
        <v>100</v>
      </c>
      <c r="H161" s="48">
        <v>637.19999999999993</v>
      </c>
      <c r="I161" s="56">
        <v>100</v>
      </c>
      <c r="J161" s="48">
        <v>1132.4150943396228</v>
      </c>
      <c r="K161" s="56">
        <v>100</v>
      </c>
      <c r="L161" s="48">
        <v>114.27906976744187</v>
      </c>
      <c r="M161" s="56">
        <v>100</v>
      </c>
      <c r="N161" s="48">
        <v>39</v>
      </c>
      <c r="O161" s="56">
        <v>100</v>
      </c>
      <c r="P161" s="48">
        <v>8</v>
      </c>
      <c r="Q161" s="56">
        <v>100</v>
      </c>
      <c r="R161" s="48">
        <v>0</v>
      </c>
      <c r="S161" s="56"/>
      <c r="T161" s="48">
        <v>0</v>
      </c>
      <c r="U161" s="56"/>
      <c r="V161" s="48">
        <v>3771.0608307737311</v>
      </c>
      <c r="W161" s="56">
        <v>100</v>
      </c>
    </row>
    <row r="162" spans="1:23" ht="18.600000000000001" customHeight="1" x14ac:dyDescent="0.15">
      <c r="A162" s="27"/>
      <c r="B162" s="128" t="s">
        <v>15</v>
      </c>
      <c r="C162" s="22" t="s">
        <v>61</v>
      </c>
      <c r="D162" s="45">
        <v>1938.4088050314465</v>
      </c>
      <c r="E162" s="50">
        <v>82.311341855381542</v>
      </c>
      <c r="F162" s="45">
        <v>5746.98864480054</v>
      </c>
      <c r="G162" s="50">
        <v>52.140483711137698</v>
      </c>
      <c r="H162" s="45">
        <v>3077.1132595330623</v>
      </c>
      <c r="I162" s="50">
        <v>51.84291653489521</v>
      </c>
      <c r="J162" s="45">
        <v>4665.1093841039283</v>
      </c>
      <c r="K162" s="50">
        <v>47.218510925116107</v>
      </c>
      <c r="L162" s="45">
        <v>318.48708899794553</v>
      </c>
      <c r="M162" s="50">
        <v>44.219945282955628</v>
      </c>
      <c r="N162" s="45">
        <v>169.14546727782022</v>
      </c>
      <c r="O162" s="50">
        <v>48.44454144522409</v>
      </c>
      <c r="P162" s="45">
        <v>21.666666666666664</v>
      </c>
      <c r="Q162" s="50">
        <v>51.587301587301582</v>
      </c>
      <c r="R162" s="45">
        <v>3.5</v>
      </c>
      <c r="S162" s="50">
        <v>70</v>
      </c>
      <c r="T162" s="45">
        <v>0</v>
      </c>
      <c r="U162" s="50" t="s">
        <v>99</v>
      </c>
      <c r="V162" s="45">
        <v>15940.419316411408</v>
      </c>
      <c r="W162" s="50">
        <v>52.593422983326043</v>
      </c>
    </row>
    <row r="163" spans="1:23" ht="18.600000000000001" customHeight="1" x14ac:dyDescent="0.15">
      <c r="A163" s="27"/>
      <c r="B163" s="129"/>
      <c r="C163" s="23" t="s">
        <v>62</v>
      </c>
      <c r="D163" s="46">
        <v>311.87106918238993</v>
      </c>
      <c r="E163" s="52">
        <v>13.243092026637074</v>
      </c>
      <c r="F163" s="46">
        <v>4316.4817518503005</v>
      </c>
      <c r="G163" s="52">
        <v>39.16197862604006</v>
      </c>
      <c r="H163" s="46">
        <v>2550.5815351437022</v>
      </c>
      <c r="I163" s="52">
        <v>42.971959264822473</v>
      </c>
      <c r="J163" s="46">
        <v>4737.2938353934123</v>
      </c>
      <c r="K163" s="52">
        <v>47.949135230186016</v>
      </c>
      <c r="L163" s="46">
        <v>366.47580859135246</v>
      </c>
      <c r="M163" s="52">
        <v>50.882879599370703</v>
      </c>
      <c r="N163" s="46">
        <v>170.45050292844411</v>
      </c>
      <c r="O163" s="52">
        <v>48.818313528399713</v>
      </c>
      <c r="P163" s="46">
        <v>20.333333333333332</v>
      </c>
      <c r="Q163" s="52">
        <v>48.412698412698404</v>
      </c>
      <c r="R163" s="46">
        <v>1.5</v>
      </c>
      <c r="S163" s="52">
        <v>30</v>
      </c>
      <c r="T163" s="46">
        <v>0</v>
      </c>
      <c r="U163" s="52" t="s">
        <v>99</v>
      </c>
      <c r="V163" s="46">
        <v>12474.987836422935</v>
      </c>
      <c r="W163" s="52">
        <v>41.159664558971222</v>
      </c>
    </row>
    <row r="164" spans="1:23" ht="18.600000000000001" customHeight="1" x14ac:dyDescent="0.15">
      <c r="A164" s="27"/>
      <c r="B164" s="129"/>
      <c r="C164" s="24" t="s">
        <v>63</v>
      </c>
      <c r="D164" s="46">
        <v>104.69182389937106</v>
      </c>
      <c r="E164" s="52">
        <v>4.445566117981361</v>
      </c>
      <c r="F164" s="46">
        <v>710.82110738723634</v>
      </c>
      <c r="G164" s="52">
        <v>6.4490394295086313</v>
      </c>
      <c r="H164" s="46">
        <v>162.8501133786848</v>
      </c>
      <c r="I164" s="52">
        <v>2.7436834862784698</v>
      </c>
      <c r="J164" s="46">
        <v>397.84774246996506</v>
      </c>
      <c r="K164" s="52">
        <v>4.0268676310918234</v>
      </c>
      <c r="L164" s="46">
        <v>28.402649938800486</v>
      </c>
      <c r="M164" s="52">
        <v>3.9435307413444391</v>
      </c>
      <c r="N164" s="46">
        <v>6.375</v>
      </c>
      <c r="O164" s="52">
        <v>1.8258482280583144</v>
      </c>
      <c r="P164" s="46">
        <v>0</v>
      </c>
      <c r="Q164" s="52">
        <v>0</v>
      </c>
      <c r="R164" s="46">
        <v>0</v>
      </c>
      <c r="S164" s="52">
        <v>0</v>
      </c>
      <c r="T164" s="46">
        <v>0</v>
      </c>
      <c r="U164" s="52" t="s">
        <v>99</v>
      </c>
      <c r="V164" s="46">
        <v>1410.9884370740579</v>
      </c>
      <c r="W164" s="52">
        <v>4.6553801517138709</v>
      </c>
    </row>
    <row r="165" spans="1:23" ht="18.600000000000001" customHeight="1" x14ac:dyDescent="0.15">
      <c r="A165" s="27"/>
      <c r="B165" s="129"/>
      <c r="C165" s="24" t="s">
        <v>64</v>
      </c>
      <c r="D165" s="46">
        <v>0</v>
      </c>
      <c r="E165" s="52">
        <v>0</v>
      </c>
      <c r="F165" s="46">
        <v>247.83225806451611</v>
      </c>
      <c r="G165" s="52">
        <v>2.2484982333136072</v>
      </c>
      <c r="H165" s="46">
        <v>144.91062801932367</v>
      </c>
      <c r="I165" s="52">
        <v>2.4414407140038277</v>
      </c>
      <c r="J165" s="46">
        <v>64.671590909090909</v>
      </c>
      <c r="K165" s="52">
        <v>0.65458191233218022</v>
      </c>
      <c r="L165" s="46">
        <v>0</v>
      </c>
      <c r="M165" s="52">
        <v>0</v>
      </c>
      <c r="N165" s="46">
        <v>3.1818181818181817</v>
      </c>
      <c r="O165" s="52">
        <v>0.91129679831787513</v>
      </c>
      <c r="P165" s="46">
        <v>0</v>
      </c>
      <c r="Q165" s="52">
        <v>0</v>
      </c>
      <c r="R165" s="46">
        <v>0</v>
      </c>
      <c r="S165" s="52">
        <v>0</v>
      </c>
      <c r="T165" s="46">
        <v>0</v>
      </c>
      <c r="U165" s="52" t="s">
        <v>99</v>
      </c>
      <c r="V165" s="46">
        <v>460.59629517474889</v>
      </c>
      <c r="W165" s="52">
        <v>1.5196799592177841</v>
      </c>
    </row>
    <row r="166" spans="1:23" ht="18.600000000000001" customHeight="1" x14ac:dyDescent="0.15">
      <c r="A166" s="27"/>
      <c r="B166" s="129"/>
      <c r="C166" s="25" t="s">
        <v>65</v>
      </c>
      <c r="D166" s="47">
        <v>0</v>
      </c>
      <c r="E166" s="54">
        <v>0</v>
      </c>
      <c r="F166" s="47">
        <v>0</v>
      </c>
      <c r="G166" s="54">
        <v>0</v>
      </c>
      <c r="H166" s="47">
        <v>0</v>
      </c>
      <c r="I166" s="54">
        <v>0</v>
      </c>
      <c r="J166" s="47">
        <v>14.909090909090908</v>
      </c>
      <c r="K166" s="54">
        <v>0.15090430127388735</v>
      </c>
      <c r="L166" s="47">
        <v>6.8684712161646964</v>
      </c>
      <c r="M166" s="54">
        <v>0.9536443763292326</v>
      </c>
      <c r="N166" s="47">
        <v>0</v>
      </c>
      <c r="O166" s="54">
        <v>0</v>
      </c>
      <c r="P166" s="47">
        <v>0</v>
      </c>
      <c r="Q166" s="54">
        <v>0</v>
      </c>
      <c r="R166" s="47">
        <v>0</v>
      </c>
      <c r="S166" s="54">
        <v>0</v>
      </c>
      <c r="T166" s="47">
        <v>0</v>
      </c>
      <c r="U166" s="54" t="s">
        <v>99</v>
      </c>
      <c r="V166" s="47">
        <v>21.777562125255606</v>
      </c>
      <c r="W166" s="54">
        <v>7.1852346771080905E-2</v>
      </c>
    </row>
    <row r="167" spans="1:23" ht="18.600000000000001" customHeight="1" x14ac:dyDescent="0.15">
      <c r="A167" s="8"/>
      <c r="B167" s="26"/>
      <c r="C167" s="7" t="s">
        <v>66</v>
      </c>
      <c r="D167" s="48">
        <v>2354.9716981132078</v>
      </c>
      <c r="E167" s="56">
        <v>100</v>
      </c>
      <c r="F167" s="48">
        <v>11022.123762102594</v>
      </c>
      <c r="G167" s="56">
        <v>100</v>
      </c>
      <c r="H167" s="48">
        <v>5935.4555360747736</v>
      </c>
      <c r="I167" s="56">
        <v>100</v>
      </c>
      <c r="J167" s="48">
        <v>9879.8316437854864</v>
      </c>
      <c r="K167" s="56">
        <v>100</v>
      </c>
      <c r="L167" s="48">
        <v>720.23401874426315</v>
      </c>
      <c r="M167" s="56">
        <v>100</v>
      </c>
      <c r="N167" s="48">
        <v>349.15278838808251</v>
      </c>
      <c r="O167" s="56">
        <v>100</v>
      </c>
      <c r="P167" s="48">
        <v>42</v>
      </c>
      <c r="Q167" s="56">
        <v>100</v>
      </c>
      <c r="R167" s="48">
        <v>5</v>
      </c>
      <c r="S167" s="56">
        <v>100</v>
      </c>
      <c r="T167" s="48">
        <v>0</v>
      </c>
      <c r="U167" s="56"/>
      <c r="V167" s="48">
        <v>30308.769447208404</v>
      </c>
      <c r="W167" s="56">
        <v>100</v>
      </c>
    </row>
    <row r="168" spans="1:23" ht="18.600000000000001" customHeight="1" x14ac:dyDescent="0.15">
      <c r="A168" s="28"/>
      <c r="B168" s="124" t="s">
        <v>1</v>
      </c>
      <c r="C168" s="22" t="s">
        <v>61</v>
      </c>
      <c r="D168" s="45">
        <v>3348.7664973391388</v>
      </c>
      <c r="E168" s="50">
        <v>85.783058146783091</v>
      </c>
      <c r="F168" s="45">
        <v>9268.3454167461405</v>
      </c>
      <c r="G168" s="50">
        <v>55.127457303118796</v>
      </c>
      <c r="H168" s="45">
        <v>5436.6858836144074</v>
      </c>
      <c r="I168" s="50">
        <v>57.528318308034507</v>
      </c>
      <c r="J168" s="45">
        <v>7301.5469049450385</v>
      </c>
      <c r="K168" s="50">
        <v>46.876537164709262</v>
      </c>
      <c r="L168" s="45">
        <v>578.49476597213413</v>
      </c>
      <c r="M168" s="50">
        <v>46.06391433614688</v>
      </c>
      <c r="N168" s="45">
        <v>288.29466082620729</v>
      </c>
      <c r="O168" s="50">
        <v>45.992701197318056</v>
      </c>
      <c r="P168" s="45">
        <v>37.166666666666664</v>
      </c>
      <c r="Q168" s="50">
        <v>49.26362297496317</v>
      </c>
      <c r="R168" s="45">
        <v>5.5</v>
      </c>
      <c r="S168" s="50">
        <v>45.833333333333329</v>
      </c>
      <c r="T168" s="45">
        <v>3</v>
      </c>
      <c r="U168" s="50">
        <v>75</v>
      </c>
      <c r="V168" s="45">
        <v>26267.800796109732</v>
      </c>
      <c r="W168" s="50">
        <v>55.049104416923065</v>
      </c>
    </row>
    <row r="169" spans="1:23" ht="18.600000000000001" customHeight="1" x14ac:dyDescent="0.15">
      <c r="A169" s="29"/>
      <c r="B169" s="125"/>
      <c r="C169" s="23" t="s">
        <v>62</v>
      </c>
      <c r="D169" s="46">
        <v>450.30376149008225</v>
      </c>
      <c r="E169" s="52">
        <v>11.535123092730482</v>
      </c>
      <c r="F169" s="46">
        <v>6219.4809313490077</v>
      </c>
      <c r="G169" s="52">
        <v>36.993028860470986</v>
      </c>
      <c r="H169" s="46">
        <v>3544.6596082334031</v>
      </c>
      <c r="I169" s="52">
        <v>37.507833007360638</v>
      </c>
      <c r="J169" s="46">
        <v>7396.1744269698711</v>
      </c>
      <c r="K169" s="52">
        <v>47.484053710278154</v>
      </c>
      <c r="L169" s="46">
        <v>624.2344643541943</v>
      </c>
      <c r="M169" s="52">
        <v>49.706038123545</v>
      </c>
      <c r="N169" s="46">
        <v>311.06905131554089</v>
      </c>
      <c r="O169" s="52">
        <v>49.625982971337443</v>
      </c>
      <c r="P169" s="46">
        <v>35.833333333333329</v>
      </c>
      <c r="Q169" s="52">
        <v>47.496318114874803</v>
      </c>
      <c r="R169" s="46">
        <v>6.5</v>
      </c>
      <c r="S169" s="52">
        <v>54.166666666666664</v>
      </c>
      <c r="T169" s="46">
        <v>1</v>
      </c>
      <c r="U169" s="52">
        <v>25</v>
      </c>
      <c r="V169" s="46">
        <v>18589.255577045435</v>
      </c>
      <c r="W169" s="52">
        <v>38.957272412588033</v>
      </c>
    </row>
    <row r="170" spans="1:23" ht="18.600000000000001" customHeight="1" x14ac:dyDescent="0.15">
      <c r="A170" s="29"/>
      <c r="B170" s="125"/>
      <c r="C170" s="24" t="s">
        <v>63</v>
      </c>
      <c r="D170" s="46">
        <v>104.69182389937106</v>
      </c>
      <c r="E170" s="52">
        <v>2.681818760486427</v>
      </c>
      <c r="F170" s="46">
        <v>990.21695992179855</v>
      </c>
      <c r="G170" s="52">
        <v>5.8897398321260921</v>
      </c>
      <c r="H170" s="46">
        <v>273.82339687813112</v>
      </c>
      <c r="I170" s="52">
        <v>2.8974636153376174</v>
      </c>
      <c r="J170" s="46">
        <v>798.82059807529049</v>
      </c>
      <c r="K170" s="52">
        <v>5.1284945424716826</v>
      </c>
      <c r="L170" s="46">
        <v>42.89753877089862</v>
      </c>
      <c r="M170" s="52">
        <v>3.4158105957166054</v>
      </c>
      <c r="N170" s="46">
        <v>16.956451612903226</v>
      </c>
      <c r="O170" s="52">
        <v>2.7051247156782097</v>
      </c>
      <c r="P170" s="46">
        <v>1.2222222222222223</v>
      </c>
      <c r="Q170" s="52">
        <v>1.6200294550810013</v>
      </c>
      <c r="R170" s="46">
        <v>0</v>
      </c>
      <c r="S170" s="52">
        <v>0</v>
      </c>
      <c r="T170" s="46">
        <v>0</v>
      </c>
      <c r="U170" s="52">
        <v>0</v>
      </c>
      <c r="V170" s="46">
        <v>2228.6289913806154</v>
      </c>
      <c r="W170" s="52">
        <v>4.6705101430212981</v>
      </c>
    </row>
    <row r="171" spans="1:23" ht="18.600000000000001" customHeight="1" x14ac:dyDescent="0.15">
      <c r="A171" s="29"/>
      <c r="B171" s="125"/>
      <c r="C171" s="24" t="s">
        <v>64</v>
      </c>
      <c r="D171" s="46">
        <v>0</v>
      </c>
      <c r="E171" s="52">
        <v>0</v>
      </c>
      <c r="F171" s="46">
        <v>334.5322580645161</v>
      </c>
      <c r="G171" s="52">
        <v>1.9897740042841405</v>
      </c>
      <c r="H171" s="46">
        <v>195.28272104257948</v>
      </c>
      <c r="I171" s="52">
        <v>2.0663850692672106</v>
      </c>
      <c r="J171" s="46">
        <v>64.671590909090909</v>
      </c>
      <c r="K171" s="52">
        <v>0.41519698143659239</v>
      </c>
      <c r="L171" s="46">
        <v>3.3571428571428572</v>
      </c>
      <c r="M171" s="52">
        <v>0.26731986196238994</v>
      </c>
      <c r="N171" s="46">
        <v>10.506818181818183</v>
      </c>
      <c r="O171" s="52">
        <v>1.6761911156662801</v>
      </c>
      <c r="P171" s="46">
        <v>0</v>
      </c>
      <c r="Q171" s="52">
        <v>0</v>
      </c>
      <c r="R171" s="46">
        <v>0</v>
      </c>
      <c r="S171" s="52">
        <v>0</v>
      </c>
      <c r="T171" s="46">
        <v>0</v>
      </c>
      <c r="U171" s="52">
        <v>0</v>
      </c>
      <c r="V171" s="46">
        <v>608.3505310551476</v>
      </c>
      <c r="W171" s="52">
        <v>1.2749126645998157</v>
      </c>
    </row>
    <row r="172" spans="1:23" ht="18.600000000000001" customHeight="1" x14ac:dyDescent="0.15">
      <c r="A172" s="29"/>
      <c r="B172" s="125"/>
      <c r="C172" s="25" t="s">
        <v>65</v>
      </c>
      <c r="D172" s="47">
        <v>0</v>
      </c>
      <c r="E172" s="54">
        <v>0</v>
      </c>
      <c r="F172" s="47">
        <v>0</v>
      </c>
      <c r="G172" s="54">
        <v>0</v>
      </c>
      <c r="H172" s="47">
        <v>0</v>
      </c>
      <c r="I172" s="54">
        <v>0</v>
      </c>
      <c r="J172" s="47">
        <v>14.909090909090908</v>
      </c>
      <c r="K172" s="54">
        <v>9.5717601104322397E-2</v>
      </c>
      <c r="L172" s="47">
        <v>6.8684712161646964</v>
      </c>
      <c r="M172" s="54">
        <v>0.54691708262913052</v>
      </c>
      <c r="N172" s="47">
        <v>0</v>
      </c>
      <c r="O172" s="54">
        <v>0</v>
      </c>
      <c r="P172" s="47">
        <v>1.2222222222222223</v>
      </c>
      <c r="Q172" s="54">
        <v>1.6200294550810013</v>
      </c>
      <c r="R172" s="47">
        <v>0</v>
      </c>
      <c r="S172" s="54">
        <v>0</v>
      </c>
      <c r="T172" s="47">
        <v>0</v>
      </c>
      <c r="U172" s="54">
        <v>0</v>
      </c>
      <c r="V172" s="47">
        <v>22.999784347477828</v>
      </c>
      <c r="W172" s="54">
        <v>4.8200362867778873E-2</v>
      </c>
    </row>
    <row r="173" spans="1:23" ht="18.600000000000001" customHeight="1" x14ac:dyDescent="0.15">
      <c r="A173" s="31"/>
      <c r="B173" s="32"/>
      <c r="C173" s="14" t="s">
        <v>66</v>
      </c>
      <c r="D173" s="48">
        <v>3903.7620827285923</v>
      </c>
      <c r="E173" s="56">
        <v>100</v>
      </c>
      <c r="F173" s="48">
        <v>16812.575566081461</v>
      </c>
      <c r="G173" s="56">
        <v>100</v>
      </c>
      <c r="H173" s="48">
        <v>9450.4516097685228</v>
      </c>
      <c r="I173" s="56">
        <v>100</v>
      </c>
      <c r="J173" s="48">
        <v>15576.12261180838</v>
      </c>
      <c r="K173" s="56">
        <v>100</v>
      </c>
      <c r="L173" s="48">
        <v>1255.8523831705345</v>
      </c>
      <c r="M173" s="56">
        <v>100</v>
      </c>
      <c r="N173" s="48">
        <v>626.82698193646968</v>
      </c>
      <c r="O173" s="56">
        <v>100</v>
      </c>
      <c r="P173" s="48">
        <v>75.444444444444457</v>
      </c>
      <c r="Q173" s="56">
        <v>100</v>
      </c>
      <c r="R173" s="48">
        <v>12</v>
      </c>
      <c r="S173" s="56">
        <v>100</v>
      </c>
      <c r="T173" s="48">
        <v>4</v>
      </c>
      <c r="U173" s="56">
        <v>100</v>
      </c>
      <c r="V173" s="48">
        <v>47717.03567993841</v>
      </c>
      <c r="W173" s="56">
        <v>100</v>
      </c>
    </row>
    <row r="174" spans="1:23" ht="18.600000000000001" customHeight="1" x14ac:dyDescent="0.15">
      <c r="A174" s="118" t="s">
        <v>81</v>
      </c>
      <c r="B174" s="119" t="s">
        <v>16</v>
      </c>
      <c r="C174" s="39" t="s">
        <v>61</v>
      </c>
      <c r="D174" s="83">
        <v>808.19047619047615</v>
      </c>
      <c r="E174" s="84">
        <v>50</v>
      </c>
      <c r="F174" s="83">
        <v>2326.06</v>
      </c>
      <c r="G174" s="84">
        <v>64.705882352941174</v>
      </c>
      <c r="H174" s="83">
        <v>1311.8039215686274</v>
      </c>
      <c r="I174" s="84">
        <v>45.833333333333329</v>
      </c>
      <c r="J174" s="83">
        <v>2120.7916666666665</v>
      </c>
      <c r="K174" s="84">
        <v>33.333333333333329</v>
      </c>
      <c r="L174" s="83">
        <v>317.97752808988764</v>
      </c>
      <c r="M174" s="84">
        <v>36.764705882352942</v>
      </c>
      <c r="N174" s="83">
        <v>135.375</v>
      </c>
      <c r="O174" s="84">
        <v>54</v>
      </c>
      <c r="P174" s="83">
        <v>20</v>
      </c>
      <c r="Q174" s="84">
        <v>44.444444444444443</v>
      </c>
      <c r="R174" s="83">
        <v>5.5</v>
      </c>
      <c r="S174" s="84">
        <v>75</v>
      </c>
      <c r="T174" s="83">
        <v>3.75</v>
      </c>
      <c r="U174" s="84">
        <v>25</v>
      </c>
      <c r="V174" s="83">
        <v>7049.4485925156578</v>
      </c>
      <c r="W174" s="84">
        <v>45.134899741741584</v>
      </c>
    </row>
    <row r="175" spans="1:23" ht="18.600000000000001" customHeight="1" x14ac:dyDescent="0.15">
      <c r="A175" s="112"/>
      <c r="B175" s="120"/>
      <c r="C175" s="23" t="s">
        <v>62</v>
      </c>
      <c r="D175" s="46">
        <v>606.14285714285711</v>
      </c>
      <c r="E175" s="52">
        <v>37.5</v>
      </c>
      <c r="F175" s="46">
        <v>1057.3</v>
      </c>
      <c r="G175" s="52">
        <v>29.411764705882355</v>
      </c>
      <c r="H175" s="46">
        <v>1431.0588235294117</v>
      </c>
      <c r="I175" s="52">
        <v>50</v>
      </c>
      <c r="J175" s="46">
        <v>3780.5416666666665</v>
      </c>
      <c r="K175" s="52">
        <v>59.420289855072461</v>
      </c>
      <c r="L175" s="46">
        <v>457.88764044943821</v>
      </c>
      <c r="M175" s="52">
        <v>52.941176470588239</v>
      </c>
      <c r="N175" s="46">
        <v>100.27777777777779</v>
      </c>
      <c r="O175" s="52">
        <v>40.000000000000007</v>
      </c>
      <c r="P175" s="46">
        <v>22.5</v>
      </c>
      <c r="Q175" s="52">
        <v>50</v>
      </c>
      <c r="R175" s="46">
        <v>1.8333333333333333</v>
      </c>
      <c r="S175" s="52">
        <v>25</v>
      </c>
      <c r="T175" s="46">
        <v>11.25</v>
      </c>
      <c r="U175" s="52">
        <v>75</v>
      </c>
      <c r="V175" s="46">
        <v>7468.7920988994838</v>
      </c>
      <c r="W175" s="52">
        <v>47.819794435218611</v>
      </c>
    </row>
    <row r="176" spans="1:23" ht="18.600000000000001" customHeight="1" x14ac:dyDescent="0.15">
      <c r="A176" s="112"/>
      <c r="B176" s="120"/>
      <c r="C176" s="24" t="s">
        <v>63</v>
      </c>
      <c r="D176" s="46">
        <v>0</v>
      </c>
      <c r="E176" s="52">
        <v>0</v>
      </c>
      <c r="F176" s="46">
        <v>211.46</v>
      </c>
      <c r="G176" s="52">
        <v>5.882352941176471</v>
      </c>
      <c r="H176" s="46">
        <v>119.25490196078431</v>
      </c>
      <c r="I176" s="52">
        <v>4.1666666666666661</v>
      </c>
      <c r="J176" s="46">
        <v>461.04166666666663</v>
      </c>
      <c r="K176" s="52">
        <v>7.2463768115942013</v>
      </c>
      <c r="L176" s="46">
        <v>89.033707865168537</v>
      </c>
      <c r="M176" s="52">
        <v>10.294117647058824</v>
      </c>
      <c r="N176" s="46">
        <v>10.027777777777779</v>
      </c>
      <c r="O176" s="52">
        <v>4.0000000000000009</v>
      </c>
      <c r="P176" s="46">
        <v>2.5</v>
      </c>
      <c r="Q176" s="52">
        <v>5.5555555555555554</v>
      </c>
      <c r="R176" s="46">
        <v>0</v>
      </c>
      <c r="S176" s="52">
        <v>0</v>
      </c>
      <c r="T176" s="46">
        <v>0</v>
      </c>
      <c r="U176" s="52">
        <v>0</v>
      </c>
      <c r="V176" s="46">
        <v>893.3180542703974</v>
      </c>
      <c r="W176" s="52">
        <v>5.7195708696690524</v>
      </c>
    </row>
    <row r="177" spans="1:23" ht="18.600000000000001" customHeight="1" x14ac:dyDescent="0.15">
      <c r="A177" s="112"/>
      <c r="B177" s="120"/>
      <c r="C177" s="24" t="s">
        <v>64</v>
      </c>
      <c r="D177" s="46">
        <v>0</v>
      </c>
      <c r="E177" s="52">
        <v>0</v>
      </c>
      <c r="F177" s="46">
        <v>0</v>
      </c>
      <c r="G177" s="52">
        <v>0</v>
      </c>
      <c r="H177" s="46">
        <v>0</v>
      </c>
      <c r="I177" s="52">
        <v>0</v>
      </c>
      <c r="J177" s="46">
        <v>0</v>
      </c>
      <c r="K177" s="52">
        <v>0</v>
      </c>
      <c r="L177" s="46">
        <v>0</v>
      </c>
      <c r="M177" s="52">
        <v>0</v>
      </c>
      <c r="N177" s="46">
        <v>5.0138888888888893</v>
      </c>
      <c r="O177" s="52">
        <v>2.0000000000000004</v>
      </c>
      <c r="P177" s="46">
        <v>0</v>
      </c>
      <c r="Q177" s="52">
        <v>0</v>
      </c>
      <c r="R177" s="46">
        <v>0</v>
      </c>
      <c r="S177" s="52">
        <v>0</v>
      </c>
      <c r="T177" s="46">
        <v>0</v>
      </c>
      <c r="U177" s="52">
        <v>0</v>
      </c>
      <c r="V177" s="46">
        <v>5.0138888888888893</v>
      </c>
      <c r="W177" s="52">
        <v>3.2101996254926164E-2</v>
      </c>
    </row>
    <row r="178" spans="1:23" ht="18.600000000000001" customHeight="1" x14ac:dyDescent="0.15">
      <c r="A178" s="112"/>
      <c r="B178" s="120"/>
      <c r="C178" s="25" t="s">
        <v>65</v>
      </c>
      <c r="D178" s="47">
        <v>202.04761904761904</v>
      </c>
      <c r="E178" s="54">
        <v>12.5</v>
      </c>
      <c r="F178" s="47">
        <v>0</v>
      </c>
      <c r="G178" s="54">
        <v>0</v>
      </c>
      <c r="H178" s="47">
        <v>0</v>
      </c>
      <c r="I178" s="54">
        <v>0</v>
      </c>
      <c r="J178" s="47">
        <v>0</v>
      </c>
      <c r="K178" s="54">
        <v>0</v>
      </c>
      <c r="L178" s="47">
        <v>0</v>
      </c>
      <c r="M178" s="54">
        <v>0</v>
      </c>
      <c r="N178" s="47">
        <v>0</v>
      </c>
      <c r="O178" s="54">
        <v>0</v>
      </c>
      <c r="P178" s="47">
        <v>0</v>
      </c>
      <c r="Q178" s="54">
        <v>0</v>
      </c>
      <c r="R178" s="47">
        <v>0</v>
      </c>
      <c r="S178" s="54">
        <v>0</v>
      </c>
      <c r="T178" s="47">
        <v>0</v>
      </c>
      <c r="U178" s="54">
        <v>0</v>
      </c>
      <c r="V178" s="47">
        <v>202.04761904761904</v>
      </c>
      <c r="W178" s="54">
        <v>1.2936329571158054</v>
      </c>
    </row>
    <row r="179" spans="1:23" ht="18.600000000000001" customHeight="1" x14ac:dyDescent="0.15">
      <c r="A179" s="112"/>
      <c r="B179" s="26"/>
      <c r="C179" s="7" t="s">
        <v>66</v>
      </c>
      <c r="D179" s="48">
        <v>1616.3809523809523</v>
      </c>
      <c r="E179" s="56">
        <v>100</v>
      </c>
      <c r="F179" s="48">
        <v>3594.8199999999997</v>
      </c>
      <c r="G179" s="56">
        <v>100</v>
      </c>
      <c r="H179" s="48">
        <v>2862.1176470588234</v>
      </c>
      <c r="I179" s="56">
        <v>100</v>
      </c>
      <c r="J179" s="48">
        <v>6362.375</v>
      </c>
      <c r="K179" s="56">
        <v>100</v>
      </c>
      <c r="L179" s="48">
        <v>864.89887640449433</v>
      </c>
      <c r="M179" s="56">
        <v>100</v>
      </c>
      <c r="N179" s="48">
        <v>250.69444444444443</v>
      </c>
      <c r="O179" s="56">
        <v>100</v>
      </c>
      <c r="P179" s="48">
        <v>45</v>
      </c>
      <c r="Q179" s="56">
        <v>100</v>
      </c>
      <c r="R179" s="48">
        <v>7.333333333333333</v>
      </c>
      <c r="S179" s="56">
        <v>100</v>
      </c>
      <c r="T179" s="48">
        <v>15</v>
      </c>
      <c r="U179" s="56">
        <v>100</v>
      </c>
      <c r="V179" s="48">
        <v>15618.62025362205</v>
      </c>
      <c r="W179" s="56">
        <v>100</v>
      </c>
    </row>
    <row r="180" spans="1:23" ht="18.600000000000001" customHeight="1" x14ac:dyDescent="0.15">
      <c r="A180" s="27"/>
      <c r="B180" s="121" t="s">
        <v>17</v>
      </c>
      <c r="C180" s="22" t="s">
        <v>61</v>
      </c>
      <c r="D180" s="45">
        <v>664.66666666666663</v>
      </c>
      <c r="E180" s="50">
        <v>66.666666666666657</v>
      </c>
      <c r="F180" s="45">
        <v>2024.950819672131</v>
      </c>
      <c r="G180" s="50">
        <v>50</v>
      </c>
      <c r="H180" s="45">
        <v>630.7377049180327</v>
      </c>
      <c r="I180" s="50">
        <v>29.999999999999993</v>
      </c>
      <c r="J180" s="45">
        <v>1631.7094017094016</v>
      </c>
      <c r="K180" s="50">
        <v>46.575342465753423</v>
      </c>
      <c r="L180" s="45">
        <v>181.64864864864865</v>
      </c>
      <c r="M180" s="50">
        <v>37.288135593220339</v>
      </c>
      <c r="N180" s="45">
        <v>89.735294117647058</v>
      </c>
      <c r="O180" s="50">
        <v>49.090909090909093</v>
      </c>
      <c r="P180" s="45">
        <v>19.565217391304348</v>
      </c>
      <c r="Q180" s="50">
        <v>40.909090909090914</v>
      </c>
      <c r="R180" s="45">
        <v>1.6666666666666667</v>
      </c>
      <c r="S180" s="50">
        <v>37.5</v>
      </c>
      <c r="T180" s="45">
        <v>10.199999999999999</v>
      </c>
      <c r="U180" s="50">
        <v>60</v>
      </c>
      <c r="V180" s="45">
        <v>5254.8804197904983</v>
      </c>
      <c r="W180" s="50">
        <v>46.128015043340007</v>
      </c>
    </row>
    <row r="181" spans="1:23" ht="18.600000000000001" customHeight="1" x14ac:dyDescent="0.15">
      <c r="A181" s="27"/>
      <c r="B181" s="120"/>
      <c r="C181" s="23" t="s">
        <v>62</v>
      </c>
      <c r="D181" s="46">
        <v>0</v>
      </c>
      <c r="E181" s="52">
        <v>0</v>
      </c>
      <c r="F181" s="46">
        <v>2024.950819672131</v>
      </c>
      <c r="G181" s="52">
        <v>50</v>
      </c>
      <c r="H181" s="46">
        <v>1191.3934426229507</v>
      </c>
      <c r="I181" s="52">
        <v>56.666666666666664</v>
      </c>
      <c r="J181" s="46">
        <v>1631.7094017094016</v>
      </c>
      <c r="K181" s="52">
        <v>46.575342465753423</v>
      </c>
      <c r="L181" s="46">
        <v>239.44594594594594</v>
      </c>
      <c r="M181" s="52">
        <v>49.152542372881349</v>
      </c>
      <c r="N181" s="46">
        <v>83.088235294117652</v>
      </c>
      <c r="O181" s="52">
        <v>45.45454545454546</v>
      </c>
      <c r="P181" s="46">
        <v>26.086956521739129</v>
      </c>
      <c r="Q181" s="52">
        <v>54.545454545454554</v>
      </c>
      <c r="R181" s="46">
        <v>2.7777777777777777</v>
      </c>
      <c r="S181" s="52">
        <v>62.5</v>
      </c>
      <c r="T181" s="46">
        <v>6.8</v>
      </c>
      <c r="U181" s="52">
        <v>40</v>
      </c>
      <c r="V181" s="46">
        <v>5206.2525795440633</v>
      </c>
      <c r="W181" s="52">
        <v>45.701153617918244</v>
      </c>
    </row>
    <row r="182" spans="1:23" ht="18.600000000000001" customHeight="1" x14ac:dyDescent="0.15">
      <c r="A182" s="27"/>
      <c r="B182" s="120"/>
      <c r="C182" s="24" t="s">
        <v>63</v>
      </c>
      <c r="D182" s="46">
        <v>332.33333333333331</v>
      </c>
      <c r="E182" s="52">
        <v>33.333333333333329</v>
      </c>
      <c r="F182" s="46">
        <v>0</v>
      </c>
      <c r="G182" s="52">
        <v>0</v>
      </c>
      <c r="H182" s="46">
        <v>280.32786885245901</v>
      </c>
      <c r="I182" s="52">
        <v>13.333333333333334</v>
      </c>
      <c r="J182" s="46">
        <v>239.95726495726495</v>
      </c>
      <c r="K182" s="52">
        <v>6.8493150684931505</v>
      </c>
      <c r="L182" s="46">
        <v>57.797297297297291</v>
      </c>
      <c r="M182" s="52">
        <v>11.864406779661016</v>
      </c>
      <c r="N182" s="46">
        <v>9.9705882352941178</v>
      </c>
      <c r="O182" s="52">
        <v>5.454545454545455</v>
      </c>
      <c r="P182" s="46">
        <v>2.1739130434782608</v>
      </c>
      <c r="Q182" s="52">
        <v>4.5454545454545459</v>
      </c>
      <c r="R182" s="46">
        <v>0</v>
      </c>
      <c r="S182" s="52">
        <v>0</v>
      </c>
      <c r="T182" s="46">
        <v>0</v>
      </c>
      <c r="U182" s="52">
        <v>0</v>
      </c>
      <c r="V182" s="46">
        <v>922.56026571912685</v>
      </c>
      <c r="W182" s="52">
        <v>8.0983524677762802</v>
      </c>
    </row>
    <row r="183" spans="1:23" ht="18.600000000000001" customHeight="1" x14ac:dyDescent="0.15">
      <c r="A183" s="27"/>
      <c r="B183" s="120"/>
      <c r="C183" s="24" t="s">
        <v>64</v>
      </c>
      <c r="D183" s="46">
        <v>0</v>
      </c>
      <c r="E183" s="52">
        <v>0</v>
      </c>
      <c r="F183" s="46">
        <v>0</v>
      </c>
      <c r="G183" s="52">
        <v>0</v>
      </c>
      <c r="H183" s="46">
        <v>0</v>
      </c>
      <c r="I183" s="52">
        <v>0</v>
      </c>
      <c r="J183" s="46">
        <v>0</v>
      </c>
      <c r="K183" s="52">
        <v>0</v>
      </c>
      <c r="L183" s="46">
        <v>8.2567567567567561</v>
      </c>
      <c r="M183" s="52">
        <v>1.6949152542372881</v>
      </c>
      <c r="N183" s="46">
        <v>0</v>
      </c>
      <c r="O183" s="52">
        <v>0</v>
      </c>
      <c r="P183" s="46">
        <v>0</v>
      </c>
      <c r="Q183" s="52">
        <v>0</v>
      </c>
      <c r="R183" s="46">
        <v>0</v>
      </c>
      <c r="S183" s="52">
        <v>0</v>
      </c>
      <c r="T183" s="46">
        <v>0</v>
      </c>
      <c r="U183" s="52">
        <v>0</v>
      </c>
      <c r="V183" s="46">
        <v>8.2567567567567561</v>
      </c>
      <c r="W183" s="52">
        <v>7.247887096545183E-2</v>
      </c>
    </row>
    <row r="184" spans="1:23" ht="18.600000000000001" customHeight="1" x14ac:dyDescent="0.15">
      <c r="A184" s="27"/>
      <c r="B184" s="120"/>
      <c r="C184" s="25" t="s">
        <v>65</v>
      </c>
      <c r="D184" s="47">
        <v>0</v>
      </c>
      <c r="E184" s="54">
        <v>0</v>
      </c>
      <c r="F184" s="47">
        <v>0</v>
      </c>
      <c r="G184" s="54">
        <v>0</v>
      </c>
      <c r="H184" s="47">
        <v>0</v>
      </c>
      <c r="I184" s="54">
        <v>0</v>
      </c>
      <c r="J184" s="47">
        <v>0</v>
      </c>
      <c r="K184" s="54">
        <v>0</v>
      </c>
      <c r="L184" s="47">
        <v>0</v>
      </c>
      <c r="M184" s="54">
        <v>0</v>
      </c>
      <c r="N184" s="47">
        <v>0</v>
      </c>
      <c r="O184" s="54">
        <v>0</v>
      </c>
      <c r="P184" s="47">
        <v>0</v>
      </c>
      <c r="Q184" s="54">
        <v>0</v>
      </c>
      <c r="R184" s="47">
        <v>0</v>
      </c>
      <c r="S184" s="54">
        <v>0</v>
      </c>
      <c r="T184" s="47">
        <v>0</v>
      </c>
      <c r="U184" s="54">
        <v>0</v>
      </c>
      <c r="V184" s="47">
        <v>0</v>
      </c>
      <c r="W184" s="54">
        <v>0</v>
      </c>
    </row>
    <row r="185" spans="1:23" ht="18.600000000000001" customHeight="1" x14ac:dyDescent="0.15">
      <c r="A185" s="8"/>
      <c r="B185" s="26"/>
      <c r="C185" s="7" t="s">
        <v>66</v>
      </c>
      <c r="D185" s="48">
        <v>997</v>
      </c>
      <c r="E185" s="56">
        <v>100</v>
      </c>
      <c r="F185" s="48">
        <v>4049.9016393442621</v>
      </c>
      <c r="G185" s="56">
        <v>100</v>
      </c>
      <c r="H185" s="48">
        <v>2102.4590163934427</v>
      </c>
      <c r="I185" s="56">
        <v>100</v>
      </c>
      <c r="J185" s="48">
        <v>3503.3760683760684</v>
      </c>
      <c r="K185" s="56">
        <v>100</v>
      </c>
      <c r="L185" s="48">
        <v>487.14864864864865</v>
      </c>
      <c r="M185" s="56">
        <v>100</v>
      </c>
      <c r="N185" s="48">
        <v>182.79411764705881</v>
      </c>
      <c r="O185" s="56">
        <v>100</v>
      </c>
      <c r="P185" s="48">
        <v>47.826086956521735</v>
      </c>
      <c r="Q185" s="56">
        <v>100</v>
      </c>
      <c r="R185" s="48">
        <v>4.4444444444444446</v>
      </c>
      <c r="S185" s="56">
        <v>100</v>
      </c>
      <c r="T185" s="48">
        <v>17</v>
      </c>
      <c r="U185" s="56">
        <v>100</v>
      </c>
      <c r="V185" s="48">
        <v>11391.950021810448</v>
      </c>
      <c r="W185" s="56">
        <v>100</v>
      </c>
    </row>
    <row r="186" spans="1:23" ht="18.600000000000001" customHeight="1" x14ac:dyDescent="0.15">
      <c r="A186" s="27"/>
      <c r="B186" s="121" t="s">
        <v>82</v>
      </c>
      <c r="C186" s="22" t="s">
        <v>61</v>
      </c>
      <c r="D186" s="45">
        <v>14</v>
      </c>
      <c r="E186" s="50">
        <v>50</v>
      </c>
      <c r="F186" s="45">
        <v>277</v>
      </c>
      <c r="G186" s="50">
        <v>25</v>
      </c>
      <c r="H186" s="45">
        <v>252</v>
      </c>
      <c r="I186" s="50">
        <v>40</v>
      </c>
      <c r="J186" s="45">
        <v>570.26666666666665</v>
      </c>
      <c r="K186" s="50">
        <v>33.333333333333329</v>
      </c>
      <c r="L186" s="45">
        <v>37.902439024390247</v>
      </c>
      <c r="M186" s="50">
        <v>22.58064516129032</v>
      </c>
      <c r="N186" s="45">
        <v>46.5625</v>
      </c>
      <c r="O186" s="50">
        <v>38.461538461538467</v>
      </c>
      <c r="P186" s="45">
        <v>5</v>
      </c>
      <c r="Q186" s="50">
        <v>20</v>
      </c>
      <c r="R186" s="45">
        <v>0</v>
      </c>
      <c r="S186" s="50">
        <v>0</v>
      </c>
      <c r="T186" s="45">
        <v>0</v>
      </c>
      <c r="U186" s="50">
        <v>0</v>
      </c>
      <c r="V186" s="45">
        <v>1202.731605691057</v>
      </c>
      <c r="W186" s="50">
        <v>31.570110623492187</v>
      </c>
    </row>
    <row r="187" spans="1:23" ht="18.600000000000001" customHeight="1" x14ac:dyDescent="0.15">
      <c r="A187" s="27"/>
      <c r="B187" s="120"/>
      <c r="C187" s="23" t="s">
        <v>62</v>
      </c>
      <c r="D187" s="46">
        <v>14</v>
      </c>
      <c r="E187" s="52">
        <v>50</v>
      </c>
      <c r="F187" s="46">
        <v>646.33333333333326</v>
      </c>
      <c r="G187" s="52">
        <v>58.333333333333329</v>
      </c>
      <c r="H187" s="46">
        <v>378</v>
      </c>
      <c r="I187" s="52">
        <v>60</v>
      </c>
      <c r="J187" s="46">
        <v>936.86666666666667</v>
      </c>
      <c r="K187" s="52">
        <v>54.761904761904766</v>
      </c>
      <c r="L187" s="46">
        <v>92.048780487804891</v>
      </c>
      <c r="M187" s="52">
        <v>54.838709677419352</v>
      </c>
      <c r="N187" s="46">
        <v>65.1875</v>
      </c>
      <c r="O187" s="52">
        <v>53.846153846153847</v>
      </c>
      <c r="P187" s="46">
        <v>20</v>
      </c>
      <c r="Q187" s="52">
        <v>80</v>
      </c>
      <c r="R187" s="46">
        <v>8.25</v>
      </c>
      <c r="S187" s="52">
        <v>75</v>
      </c>
      <c r="T187" s="46">
        <v>4</v>
      </c>
      <c r="U187" s="52">
        <v>50</v>
      </c>
      <c r="V187" s="46">
        <v>2164.6862804878047</v>
      </c>
      <c r="W187" s="52">
        <v>56.820145921824242</v>
      </c>
    </row>
    <row r="188" spans="1:23" ht="18.600000000000001" customHeight="1" x14ac:dyDescent="0.15">
      <c r="A188" s="27"/>
      <c r="B188" s="120"/>
      <c r="C188" s="24" t="s">
        <v>63</v>
      </c>
      <c r="D188" s="46">
        <v>0</v>
      </c>
      <c r="E188" s="52">
        <v>0</v>
      </c>
      <c r="F188" s="46">
        <v>184.66666666666666</v>
      </c>
      <c r="G188" s="52">
        <v>16.666666666666664</v>
      </c>
      <c r="H188" s="46">
        <v>0</v>
      </c>
      <c r="I188" s="52">
        <v>0</v>
      </c>
      <c r="J188" s="46">
        <v>122.2</v>
      </c>
      <c r="K188" s="52">
        <v>7.1428571428571441</v>
      </c>
      <c r="L188" s="46">
        <v>37.902439024390247</v>
      </c>
      <c r="M188" s="52">
        <v>22.58064516129032</v>
      </c>
      <c r="N188" s="46">
        <v>4.65625</v>
      </c>
      <c r="O188" s="52">
        <v>3.8461538461538463</v>
      </c>
      <c r="P188" s="46">
        <v>0</v>
      </c>
      <c r="Q188" s="52">
        <v>0</v>
      </c>
      <c r="R188" s="46">
        <v>2.75</v>
      </c>
      <c r="S188" s="52">
        <v>25</v>
      </c>
      <c r="T188" s="46">
        <v>4</v>
      </c>
      <c r="U188" s="52">
        <v>50</v>
      </c>
      <c r="V188" s="46">
        <v>356.17535569105689</v>
      </c>
      <c r="W188" s="52">
        <v>9.3491310341574998</v>
      </c>
    </row>
    <row r="189" spans="1:23" ht="18.600000000000001" customHeight="1" x14ac:dyDescent="0.15">
      <c r="A189" s="27"/>
      <c r="B189" s="120"/>
      <c r="C189" s="24" t="s">
        <v>64</v>
      </c>
      <c r="D189" s="46">
        <v>0</v>
      </c>
      <c r="E189" s="52">
        <v>0</v>
      </c>
      <c r="F189" s="46">
        <v>0</v>
      </c>
      <c r="G189" s="52">
        <v>0</v>
      </c>
      <c r="H189" s="46">
        <v>0</v>
      </c>
      <c r="I189" s="52">
        <v>0</v>
      </c>
      <c r="J189" s="46">
        <v>81.466666666666669</v>
      </c>
      <c r="K189" s="52">
        <v>4.7619047619047628</v>
      </c>
      <c r="L189" s="46">
        <v>0</v>
      </c>
      <c r="M189" s="52">
        <v>0</v>
      </c>
      <c r="N189" s="46">
        <v>4.65625</v>
      </c>
      <c r="O189" s="52">
        <v>3.8461538461538463</v>
      </c>
      <c r="P189" s="46">
        <v>0</v>
      </c>
      <c r="Q189" s="52">
        <v>0</v>
      </c>
      <c r="R189" s="46">
        <v>0</v>
      </c>
      <c r="S189" s="52">
        <v>0</v>
      </c>
      <c r="T189" s="46">
        <v>0</v>
      </c>
      <c r="U189" s="52">
        <v>0</v>
      </c>
      <c r="V189" s="46">
        <v>86.122916666666669</v>
      </c>
      <c r="W189" s="52">
        <v>2.2606124205260687</v>
      </c>
    </row>
    <row r="190" spans="1:23" ht="18.600000000000001" customHeight="1" x14ac:dyDescent="0.15">
      <c r="A190" s="27"/>
      <c r="B190" s="120"/>
      <c r="C190" s="25" t="s">
        <v>65</v>
      </c>
      <c r="D190" s="47">
        <v>0</v>
      </c>
      <c r="E190" s="54">
        <v>0</v>
      </c>
      <c r="F190" s="47">
        <v>0</v>
      </c>
      <c r="G190" s="54">
        <v>0</v>
      </c>
      <c r="H190" s="47">
        <v>0</v>
      </c>
      <c r="I190" s="54">
        <v>0</v>
      </c>
      <c r="J190" s="47">
        <v>0</v>
      </c>
      <c r="K190" s="54">
        <v>0</v>
      </c>
      <c r="L190" s="47">
        <v>0</v>
      </c>
      <c r="M190" s="54">
        <v>0</v>
      </c>
      <c r="N190" s="47">
        <v>0</v>
      </c>
      <c r="O190" s="54">
        <v>0</v>
      </c>
      <c r="P190" s="47">
        <v>0</v>
      </c>
      <c r="Q190" s="54">
        <v>0</v>
      </c>
      <c r="R190" s="47">
        <v>0</v>
      </c>
      <c r="S190" s="54">
        <v>0</v>
      </c>
      <c r="T190" s="47">
        <v>0</v>
      </c>
      <c r="U190" s="54">
        <v>0</v>
      </c>
      <c r="V190" s="47">
        <v>0</v>
      </c>
      <c r="W190" s="54">
        <v>0</v>
      </c>
    </row>
    <row r="191" spans="1:23" ht="18.600000000000001" customHeight="1" x14ac:dyDescent="0.15">
      <c r="A191" s="8"/>
      <c r="B191" s="26"/>
      <c r="C191" s="7" t="s">
        <v>66</v>
      </c>
      <c r="D191" s="48">
        <v>28</v>
      </c>
      <c r="E191" s="56">
        <v>100</v>
      </c>
      <c r="F191" s="48">
        <v>1108</v>
      </c>
      <c r="G191" s="56">
        <v>100</v>
      </c>
      <c r="H191" s="48">
        <v>630</v>
      </c>
      <c r="I191" s="56">
        <v>100</v>
      </c>
      <c r="J191" s="48">
        <v>1710.8</v>
      </c>
      <c r="K191" s="56">
        <v>100</v>
      </c>
      <c r="L191" s="48">
        <v>167.85365853658539</v>
      </c>
      <c r="M191" s="56">
        <v>100</v>
      </c>
      <c r="N191" s="48">
        <v>121.0625</v>
      </c>
      <c r="O191" s="56">
        <v>100</v>
      </c>
      <c r="P191" s="48">
        <v>25</v>
      </c>
      <c r="Q191" s="56">
        <v>100</v>
      </c>
      <c r="R191" s="48">
        <v>11</v>
      </c>
      <c r="S191" s="56">
        <v>100</v>
      </c>
      <c r="T191" s="48">
        <v>8</v>
      </c>
      <c r="U191" s="56">
        <v>100</v>
      </c>
      <c r="V191" s="48">
        <v>3809.7161585365857</v>
      </c>
      <c r="W191" s="56">
        <v>100</v>
      </c>
    </row>
    <row r="192" spans="1:23" ht="18.600000000000001" customHeight="1" x14ac:dyDescent="0.15">
      <c r="A192" s="27"/>
      <c r="B192" s="121" t="s">
        <v>83</v>
      </c>
      <c r="C192" s="22" t="s">
        <v>61</v>
      </c>
      <c r="D192" s="45">
        <v>133</v>
      </c>
      <c r="E192" s="50">
        <v>60</v>
      </c>
      <c r="F192" s="45">
        <v>338</v>
      </c>
      <c r="G192" s="50">
        <v>50</v>
      </c>
      <c r="H192" s="45">
        <v>69.333333333333329</v>
      </c>
      <c r="I192" s="50">
        <v>50</v>
      </c>
      <c r="J192" s="45">
        <v>49.222222222222229</v>
      </c>
      <c r="K192" s="50">
        <v>12.500000000000004</v>
      </c>
      <c r="L192" s="45">
        <v>8.5</v>
      </c>
      <c r="M192" s="50">
        <v>25</v>
      </c>
      <c r="N192" s="45">
        <v>5.6</v>
      </c>
      <c r="O192" s="50">
        <v>40</v>
      </c>
      <c r="P192" s="45">
        <v>0</v>
      </c>
      <c r="Q192" s="50" t="s">
        <v>99</v>
      </c>
      <c r="R192" s="45">
        <v>0</v>
      </c>
      <c r="S192" s="50" t="s">
        <v>99</v>
      </c>
      <c r="T192" s="45">
        <v>0</v>
      </c>
      <c r="U192" s="50" t="s">
        <v>99</v>
      </c>
      <c r="V192" s="45">
        <v>603.65555555555568</v>
      </c>
      <c r="W192" s="50">
        <v>40.839660227016466</v>
      </c>
    </row>
    <row r="193" spans="1:23" ht="18.600000000000001" customHeight="1" x14ac:dyDescent="0.15">
      <c r="A193" s="27"/>
      <c r="B193" s="120"/>
      <c r="C193" s="23" t="s">
        <v>62</v>
      </c>
      <c r="D193" s="46">
        <v>44.333333333333336</v>
      </c>
      <c r="E193" s="52">
        <v>20</v>
      </c>
      <c r="F193" s="46">
        <v>253.5</v>
      </c>
      <c r="G193" s="52">
        <v>37.5</v>
      </c>
      <c r="H193" s="46">
        <v>69.333333333333329</v>
      </c>
      <c r="I193" s="52">
        <v>50</v>
      </c>
      <c r="J193" s="46">
        <v>328.14814814814815</v>
      </c>
      <c r="K193" s="52">
        <v>83.333333333333343</v>
      </c>
      <c r="L193" s="46">
        <v>22.666666666666668</v>
      </c>
      <c r="M193" s="52">
        <v>66.666666666666671</v>
      </c>
      <c r="N193" s="46">
        <v>8.3999999999999986</v>
      </c>
      <c r="O193" s="52">
        <v>60</v>
      </c>
      <c r="P193" s="46">
        <v>0</v>
      </c>
      <c r="Q193" s="52" t="s">
        <v>99</v>
      </c>
      <c r="R193" s="46">
        <v>0</v>
      </c>
      <c r="S193" s="52" t="s">
        <v>99</v>
      </c>
      <c r="T193" s="46">
        <v>0</v>
      </c>
      <c r="U193" s="52" t="s">
        <v>99</v>
      </c>
      <c r="V193" s="46">
        <v>726.38148148148139</v>
      </c>
      <c r="W193" s="52">
        <v>49.142549299656707</v>
      </c>
    </row>
    <row r="194" spans="1:23" ht="18.600000000000001" customHeight="1" x14ac:dyDescent="0.15">
      <c r="A194" s="27"/>
      <c r="B194" s="120"/>
      <c r="C194" s="24" t="s">
        <v>63</v>
      </c>
      <c r="D194" s="81">
        <v>44.333333333333336</v>
      </c>
      <c r="E194" s="82">
        <v>20</v>
      </c>
      <c r="F194" s="46">
        <v>0</v>
      </c>
      <c r="G194" s="52">
        <v>0</v>
      </c>
      <c r="H194" s="46">
        <v>0</v>
      </c>
      <c r="I194" s="52">
        <v>0</v>
      </c>
      <c r="J194" s="46">
        <v>0</v>
      </c>
      <c r="K194" s="52">
        <v>0</v>
      </c>
      <c r="L194" s="46">
        <v>2.8333333333333335</v>
      </c>
      <c r="M194" s="52">
        <v>8.3333333333333339</v>
      </c>
      <c r="N194" s="46">
        <v>0</v>
      </c>
      <c r="O194" s="52">
        <v>0</v>
      </c>
      <c r="P194" s="46">
        <v>0</v>
      </c>
      <c r="Q194" s="52" t="s">
        <v>99</v>
      </c>
      <c r="R194" s="46">
        <v>0</v>
      </c>
      <c r="S194" s="52" t="s">
        <v>99</v>
      </c>
      <c r="T194" s="46">
        <v>0</v>
      </c>
      <c r="U194" s="52" t="s">
        <v>99</v>
      </c>
      <c r="V194" s="46">
        <v>47.166666666666671</v>
      </c>
      <c r="W194" s="52">
        <v>3.1910095467187851</v>
      </c>
    </row>
    <row r="195" spans="1:23" ht="18.600000000000001" customHeight="1" x14ac:dyDescent="0.15">
      <c r="A195" s="27"/>
      <c r="B195" s="120"/>
      <c r="C195" s="24" t="s">
        <v>64</v>
      </c>
      <c r="D195" s="46">
        <v>0</v>
      </c>
      <c r="E195" s="52">
        <v>0</v>
      </c>
      <c r="F195" s="46">
        <v>84.5</v>
      </c>
      <c r="G195" s="52">
        <v>12.5</v>
      </c>
      <c r="H195" s="46">
        <v>0</v>
      </c>
      <c r="I195" s="52">
        <v>0</v>
      </c>
      <c r="J195" s="46">
        <v>16.407407407407408</v>
      </c>
      <c r="K195" s="52">
        <v>4.166666666666667</v>
      </c>
      <c r="L195" s="46">
        <v>0</v>
      </c>
      <c r="M195" s="52">
        <v>0</v>
      </c>
      <c r="N195" s="46">
        <v>0</v>
      </c>
      <c r="O195" s="52">
        <v>0</v>
      </c>
      <c r="P195" s="46">
        <v>0</v>
      </c>
      <c r="Q195" s="52" t="s">
        <v>99</v>
      </c>
      <c r="R195" s="46">
        <v>0</v>
      </c>
      <c r="S195" s="52" t="s">
        <v>99</v>
      </c>
      <c r="T195" s="46">
        <v>0</v>
      </c>
      <c r="U195" s="52" t="s">
        <v>99</v>
      </c>
      <c r="V195" s="46">
        <v>100.9074074074074</v>
      </c>
      <c r="W195" s="52">
        <v>6.8267809266080324</v>
      </c>
    </row>
    <row r="196" spans="1:23" ht="18.600000000000001" customHeight="1" x14ac:dyDescent="0.15">
      <c r="A196" s="27"/>
      <c r="B196" s="120"/>
      <c r="C196" s="25" t="s">
        <v>65</v>
      </c>
      <c r="D196" s="47">
        <v>0</v>
      </c>
      <c r="E196" s="54">
        <v>0</v>
      </c>
      <c r="F196" s="47">
        <v>0</v>
      </c>
      <c r="G196" s="54">
        <v>0</v>
      </c>
      <c r="H196" s="47">
        <v>0</v>
      </c>
      <c r="I196" s="54">
        <v>0</v>
      </c>
      <c r="J196" s="47">
        <v>0</v>
      </c>
      <c r="K196" s="54">
        <v>0</v>
      </c>
      <c r="L196" s="47">
        <v>0</v>
      </c>
      <c r="M196" s="54">
        <v>0</v>
      </c>
      <c r="N196" s="47">
        <v>0</v>
      </c>
      <c r="O196" s="54">
        <v>0</v>
      </c>
      <c r="P196" s="47">
        <v>0</v>
      </c>
      <c r="Q196" s="54" t="s">
        <v>99</v>
      </c>
      <c r="R196" s="47">
        <v>0</v>
      </c>
      <c r="S196" s="54" t="s">
        <v>99</v>
      </c>
      <c r="T196" s="47">
        <v>0</v>
      </c>
      <c r="U196" s="54" t="s">
        <v>99</v>
      </c>
      <c r="V196" s="47">
        <v>0</v>
      </c>
      <c r="W196" s="54">
        <v>0</v>
      </c>
    </row>
    <row r="197" spans="1:23" ht="18.600000000000001" customHeight="1" x14ac:dyDescent="0.15">
      <c r="A197" s="8"/>
      <c r="B197" s="26"/>
      <c r="C197" s="7" t="s">
        <v>66</v>
      </c>
      <c r="D197" s="79">
        <v>221.66666666666669</v>
      </c>
      <c r="E197" s="80">
        <v>100</v>
      </c>
      <c r="F197" s="48">
        <v>676</v>
      </c>
      <c r="G197" s="56">
        <v>100</v>
      </c>
      <c r="H197" s="48">
        <v>138.66666666666666</v>
      </c>
      <c r="I197" s="56">
        <v>100</v>
      </c>
      <c r="J197" s="48">
        <v>393.77777777777777</v>
      </c>
      <c r="K197" s="56">
        <v>100</v>
      </c>
      <c r="L197" s="48">
        <v>34</v>
      </c>
      <c r="M197" s="56">
        <v>100</v>
      </c>
      <c r="N197" s="48">
        <v>13.999999999999998</v>
      </c>
      <c r="O197" s="56">
        <v>100</v>
      </c>
      <c r="P197" s="48">
        <v>0</v>
      </c>
      <c r="Q197" s="56"/>
      <c r="R197" s="48">
        <v>0</v>
      </c>
      <c r="S197" s="56"/>
      <c r="T197" s="48">
        <v>0</v>
      </c>
      <c r="U197" s="56"/>
      <c r="V197" s="48">
        <v>1478.1111111111113</v>
      </c>
      <c r="W197" s="56">
        <v>100</v>
      </c>
    </row>
    <row r="198" spans="1:23" ht="18.600000000000001" customHeight="1" x14ac:dyDescent="0.15">
      <c r="A198" s="27"/>
      <c r="B198" s="121" t="s">
        <v>84</v>
      </c>
      <c r="C198" s="22" t="s">
        <v>61</v>
      </c>
      <c r="D198" s="45">
        <v>18.555555555555557</v>
      </c>
      <c r="E198" s="50">
        <v>100</v>
      </c>
      <c r="F198" s="45">
        <v>389.83783783783781</v>
      </c>
      <c r="G198" s="50">
        <v>80</v>
      </c>
      <c r="H198" s="45">
        <v>188.30769230769229</v>
      </c>
      <c r="I198" s="50">
        <v>60</v>
      </c>
      <c r="J198" s="45">
        <v>516.36363636363637</v>
      </c>
      <c r="K198" s="50">
        <v>57.142857142857153</v>
      </c>
      <c r="L198" s="45">
        <v>37.452380952380949</v>
      </c>
      <c r="M198" s="50">
        <v>47.826086956521742</v>
      </c>
      <c r="N198" s="45">
        <v>30.162162162162161</v>
      </c>
      <c r="O198" s="50">
        <v>54.54545454545454</v>
      </c>
      <c r="P198" s="45">
        <v>10.666666666666666</v>
      </c>
      <c r="Q198" s="50">
        <v>66.666666666666657</v>
      </c>
      <c r="R198" s="45">
        <v>2</v>
      </c>
      <c r="S198" s="50">
        <v>100</v>
      </c>
      <c r="T198" s="45">
        <v>0</v>
      </c>
      <c r="U198" s="50">
        <v>0</v>
      </c>
      <c r="V198" s="45">
        <v>1193.3459318459318</v>
      </c>
      <c r="W198" s="50">
        <v>63.545402903456015</v>
      </c>
    </row>
    <row r="199" spans="1:23" ht="18.600000000000001" customHeight="1" x14ac:dyDescent="0.15">
      <c r="A199" s="27"/>
      <c r="B199" s="120"/>
      <c r="C199" s="23" t="s">
        <v>62</v>
      </c>
      <c r="D199" s="46">
        <v>0</v>
      </c>
      <c r="E199" s="52">
        <v>0</v>
      </c>
      <c r="F199" s="46">
        <v>97.459459459459453</v>
      </c>
      <c r="G199" s="52">
        <v>20</v>
      </c>
      <c r="H199" s="46">
        <v>125.53846153846153</v>
      </c>
      <c r="I199" s="52">
        <v>40</v>
      </c>
      <c r="J199" s="46">
        <v>290.45454545454544</v>
      </c>
      <c r="K199" s="52">
        <v>32.142857142857146</v>
      </c>
      <c r="L199" s="46">
        <v>37.452380952380949</v>
      </c>
      <c r="M199" s="52">
        <v>47.826086956521742</v>
      </c>
      <c r="N199" s="46">
        <v>22.621621621621621</v>
      </c>
      <c r="O199" s="52">
        <v>40.909090909090907</v>
      </c>
      <c r="P199" s="46">
        <v>5.333333333333333</v>
      </c>
      <c r="Q199" s="52">
        <v>33.333333333333329</v>
      </c>
      <c r="R199" s="46">
        <v>0</v>
      </c>
      <c r="S199" s="52">
        <v>0</v>
      </c>
      <c r="T199" s="46">
        <v>3</v>
      </c>
      <c r="U199" s="52">
        <v>100</v>
      </c>
      <c r="V199" s="46">
        <v>581.85980235980242</v>
      </c>
      <c r="W199" s="52">
        <v>30.983903818304189</v>
      </c>
    </row>
    <row r="200" spans="1:23" ht="18.600000000000001" customHeight="1" x14ac:dyDescent="0.15">
      <c r="A200" s="27"/>
      <c r="B200" s="120"/>
      <c r="C200" s="24" t="s">
        <v>63</v>
      </c>
      <c r="D200" s="46">
        <v>0</v>
      </c>
      <c r="E200" s="52">
        <v>0</v>
      </c>
      <c r="F200" s="46">
        <v>0</v>
      </c>
      <c r="G200" s="52">
        <v>0</v>
      </c>
      <c r="H200" s="46">
        <v>0</v>
      </c>
      <c r="I200" s="52">
        <v>0</v>
      </c>
      <c r="J200" s="46">
        <v>96.818181818181813</v>
      </c>
      <c r="K200" s="52">
        <v>10.714285714285715</v>
      </c>
      <c r="L200" s="46">
        <v>3.4047619047619047</v>
      </c>
      <c r="M200" s="52">
        <v>4.3478260869565224</v>
      </c>
      <c r="N200" s="46">
        <v>0</v>
      </c>
      <c r="O200" s="52">
        <v>0</v>
      </c>
      <c r="P200" s="46">
        <v>0</v>
      </c>
      <c r="Q200" s="52">
        <v>0</v>
      </c>
      <c r="R200" s="46">
        <v>0</v>
      </c>
      <c r="S200" s="52">
        <v>0</v>
      </c>
      <c r="T200" s="46">
        <v>0</v>
      </c>
      <c r="U200" s="52">
        <v>0</v>
      </c>
      <c r="V200" s="46">
        <v>100.22294372294371</v>
      </c>
      <c r="W200" s="52">
        <v>5.3368492480578507</v>
      </c>
    </row>
    <row r="201" spans="1:23" ht="18.600000000000001" customHeight="1" x14ac:dyDescent="0.15">
      <c r="A201" s="27"/>
      <c r="B201" s="120"/>
      <c r="C201" s="24" t="s">
        <v>64</v>
      </c>
      <c r="D201" s="46">
        <v>0</v>
      </c>
      <c r="E201" s="52">
        <v>0</v>
      </c>
      <c r="F201" s="46">
        <v>0</v>
      </c>
      <c r="G201" s="52">
        <v>0</v>
      </c>
      <c r="H201" s="46">
        <v>0</v>
      </c>
      <c r="I201" s="52">
        <v>0</v>
      </c>
      <c r="J201" s="46">
        <v>0</v>
      </c>
      <c r="K201" s="52">
        <v>0</v>
      </c>
      <c r="L201" s="46">
        <v>0</v>
      </c>
      <c r="M201" s="52">
        <v>0</v>
      </c>
      <c r="N201" s="46">
        <v>2.5135135135135136</v>
      </c>
      <c r="O201" s="52">
        <v>4.5454545454545459</v>
      </c>
      <c r="P201" s="46">
        <v>0</v>
      </c>
      <c r="Q201" s="52">
        <v>0</v>
      </c>
      <c r="R201" s="46">
        <v>0</v>
      </c>
      <c r="S201" s="52">
        <v>0</v>
      </c>
      <c r="T201" s="46">
        <v>0</v>
      </c>
      <c r="U201" s="52">
        <v>0</v>
      </c>
      <c r="V201" s="46">
        <v>2.5135135135135136</v>
      </c>
      <c r="W201" s="52">
        <v>0.13384403018195287</v>
      </c>
    </row>
    <row r="202" spans="1:23" ht="18.600000000000001" customHeight="1" x14ac:dyDescent="0.15">
      <c r="A202" s="27"/>
      <c r="B202" s="120"/>
      <c r="C202" s="25" t="s">
        <v>65</v>
      </c>
      <c r="D202" s="47">
        <v>0</v>
      </c>
      <c r="E202" s="54">
        <v>0</v>
      </c>
      <c r="F202" s="47">
        <v>0</v>
      </c>
      <c r="G202" s="54">
        <v>0</v>
      </c>
      <c r="H202" s="47">
        <v>0</v>
      </c>
      <c r="I202" s="54">
        <v>0</v>
      </c>
      <c r="J202" s="47">
        <v>0</v>
      </c>
      <c r="K202" s="54">
        <v>0</v>
      </c>
      <c r="L202" s="47">
        <v>0</v>
      </c>
      <c r="M202" s="54">
        <v>0</v>
      </c>
      <c r="N202" s="47">
        <v>0</v>
      </c>
      <c r="O202" s="54">
        <v>0</v>
      </c>
      <c r="P202" s="47">
        <v>0</v>
      </c>
      <c r="Q202" s="54">
        <v>0</v>
      </c>
      <c r="R202" s="47">
        <v>0</v>
      </c>
      <c r="S202" s="54">
        <v>0</v>
      </c>
      <c r="T202" s="47">
        <v>0</v>
      </c>
      <c r="U202" s="54">
        <v>0</v>
      </c>
      <c r="V202" s="47">
        <v>0</v>
      </c>
      <c r="W202" s="54">
        <v>0</v>
      </c>
    </row>
    <row r="203" spans="1:23" ht="18.600000000000001" customHeight="1" x14ac:dyDescent="0.15">
      <c r="A203" s="27"/>
      <c r="B203" s="26"/>
      <c r="C203" s="7" t="s">
        <v>66</v>
      </c>
      <c r="D203" s="48">
        <v>18.555555555555557</v>
      </c>
      <c r="E203" s="56">
        <v>100</v>
      </c>
      <c r="F203" s="48">
        <v>487.29729729729729</v>
      </c>
      <c r="G203" s="56">
        <v>100</v>
      </c>
      <c r="H203" s="48">
        <v>313.84615384615381</v>
      </c>
      <c r="I203" s="56">
        <v>100</v>
      </c>
      <c r="J203" s="48">
        <v>903.63636363636351</v>
      </c>
      <c r="K203" s="56">
        <v>100</v>
      </c>
      <c r="L203" s="48">
        <v>78.309523809523796</v>
      </c>
      <c r="M203" s="56">
        <v>100</v>
      </c>
      <c r="N203" s="48">
        <v>55.297297297297298</v>
      </c>
      <c r="O203" s="56">
        <v>100</v>
      </c>
      <c r="P203" s="48">
        <v>16</v>
      </c>
      <c r="Q203" s="56">
        <v>100</v>
      </c>
      <c r="R203" s="48">
        <v>2</v>
      </c>
      <c r="S203" s="56">
        <v>100</v>
      </c>
      <c r="T203" s="48">
        <v>3</v>
      </c>
      <c r="U203" s="56">
        <v>100</v>
      </c>
      <c r="V203" s="48">
        <v>1877.9421914421912</v>
      </c>
      <c r="W203" s="56">
        <v>100</v>
      </c>
    </row>
    <row r="204" spans="1:23" ht="18.600000000000001" customHeight="1" x14ac:dyDescent="0.15">
      <c r="A204" s="118"/>
      <c r="B204" s="121" t="s">
        <v>18</v>
      </c>
      <c r="C204" s="22" t="s">
        <v>61</v>
      </c>
      <c r="D204" s="45">
        <v>1.7142857142857142</v>
      </c>
      <c r="E204" s="50">
        <v>100</v>
      </c>
      <c r="F204" s="45">
        <v>11.8</v>
      </c>
      <c r="G204" s="50">
        <v>33.333333333333329</v>
      </c>
      <c r="H204" s="45">
        <v>22.08</v>
      </c>
      <c r="I204" s="50">
        <v>53.333333333333336</v>
      </c>
      <c r="J204" s="45">
        <v>38.902439024390247</v>
      </c>
      <c r="K204" s="50">
        <v>34.375</v>
      </c>
      <c r="L204" s="45">
        <v>7.2</v>
      </c>
      <c r="M204" s="50">
        <v>40</v>
      </c>
      <c r="N204" s="45">
        <v>0</v>
      </c>
      <c r="O204" s="50" t="s">
        <v>99</v>
      </c>
      <c r="P204" s="45">
        <v>0</v>
      </c>
      <c r="Q204" s="50" t="s">
        <v>99</v>
      </c>
      <c r="R204" s="45">
        <v>0</v>
      </c>
      <c r="S204" s="50" t="s">
        <v>99</v>
      </c>
      <c r="T204" s="45">
        <v>0</v>
      </c>
      <c r="U204" s="50" t="s">
        <v>99</v>
      </c>
      <c r="V204" s="45">
        <v>81.696724738675968</v>
      </c>
      <c r="W204" s="50">
        <v>38.961641486483792</v>
      </c>
    </row>
    <row r="205" spans="1:23" ht="18.600000000000001" customHeight="1" x14ac:dyDescent="0.15">
      <c r="A205" s="112"/>
      <c r="B205" s="120"/>
      <c r="C205" s="23" t="s">
        <v>62</v>
      </c>
      <c r="D205" s="46">
        <v>0</v>
      </c>
      <c r="E205" s="52">
        <v>0</v>
      </c>
      <c r="F205" s="46">
        <v>23.6</v>
      </c>
      <c r="G205" s="52">
        <v>66.666666666666657</v>
      </c>
      <c r="H205" s="46">
        <v>16.559999999999999</v>
      </c>
      <c r="I205" s="52">
        <v>40</v>
      </c>
      <c r="J205" s="46">
        <v>63.658536585365852</v>
      </c>
      <c r="K205" s="52">
        <v>56.25</v>
      </c>
      <c r="L205" s="46">
        <v>10.8</v>
      </c>
      <c r="M205" s="52">
        <v>60.000000000000007</v>
      </c>
      <c r="N205" s="46">
        <v>0</v>
      </c>
      <c r="O205" s="52" t="s">
        <v>99</v>
      </c>
      <c r="P205" s="46">
        <v>0</v>
      </c>
      <c r="Q205" s="52" t="s">
        <v>99</v>
      </c>
      <c r="R205" s="46">
        <v>0</v>
      </c>
      <c r="S205" s="52" t="s">
        <v>99</v>
      </c>
      <c r="T205" s="46">
        <v>0</v>
      </c>
      <c r="U205" s="52" t="s">
        <v>99</v>
      </c>
      <c r="V205" s="46">
        <v>114.61853658536585</v>
      </c>
      <c r="W205" s="52">
        <v>54.662244348583236</v>
      </c>
    </row>
    <row r="206" spans="1:23" ht="18.600000000000001" customHeight="1" x14ac:dyDescent="0.15">
      <c r="A206" s="112"/>
      <c r="B206" s="120"/>
      <c r="C206" s="24" t="s">
        <v>63</v>
      </c>
      <c r="D206" s="46">
        <v>0</v>
      </c>
      <c r="E206" s="52">
        <v>0</v>
      </c>
      <c r="F206" s="46">
        <v>0</v>
      </c>
      <c r="G206" s="52">
        <v>0</v>
      </c>
      <c r="H206" s="46">
        <v>2.76</v>
      </c>
      <c r="I206" s="52">
        <v>6.666666666666667</v>
      </c>
      <c r="J206" s="46">
        <v>7.0731707317073171</v>
      </c>
      <c r="K206" s="52">
        <v>6.25</v>
      </c>
      <c r="L206" s="46">
        <v>0</v>
      </c>
      <c r="M206" s="52">
        <v>0</v>
      </c>
      <c r="N206" s="46">
        <v>0</v>
      </c>
      <c r="O206" s="52" t="s">
        <v>99</v>
      </c>
      <c r="P206" s="46">
        <v>0</v>
      </c>
      <c r="Q206" s="52" t="s">
        <v>99</v>
      </c>
      <c r="R206" s="46">
        <v>0</v>
      </c>
      <c r="S206" s="52" t="s">
        <v>99</v>
      </c>
      <c r="T206" s="46">
        <v>0</v>
      </c>
      <c r="U206" s="52" t="s">
        <v>99</v>
      </c>
      <c r="V206" s="46">
        <v>9.833170731707316</v>
      </c>
      <c r="W206" s="52">
        <v>4.6894961083157742</v>
      </c>
    </row>
    <row r="207" spans="1:23" ht="18.600000000000001" customHeight="1" x14ac:dyDescent="0.15">
      <c r="A207" s="112"/>
      <c r="B207" s="120"/>
      <c r="C207" s="24" t="s">
        <v>64</v>
      </c>
      <c r="D207" s="46">
        <v>0</v>
      </c>
      <c r="E207" s="52">
        <v>0</v>
      </c>
      <c r="F207" s="46">
        <v>0</v>
      </c>
      <c r="G207" s="52">
        <v>0</v>
      </c>
      <c r="H207" s="46">
        <v>0</v>
      </c>
      <c r="I207" s="52">
        <v>0</v>
      </c>
      <c r="J207" s="46">
        <v>3.5365853658536586</v>
      </c>
      <c r="K207" s="52">
        <v>3.125</v>
      </c>
      <c r="L207" s="46">
        <v>0</v>
      </c>
      <c r="M207" s="52">
        <v>0</v>
      </c>
      <c r="N207" s="46">
        <v>0</v>
      </c>
      <c r="O207" s="52" t="s">
        <v>99</v>
      </c>
      <c r="P207" s="46">
        <v>0</v>
      </c>
      <c r="Q207" s="52" t="s">
        <v>99</v>
      </c>
      <c r="R207" s="46">
        <v>0</v>
      </c>
      <c r="S207" s="52" t="s">
        <v>99</v>
      </c>
      <c r="T207" s="46">
        <v>0</v>
      </c>
      <c r="U207" s="52" t="s">
        <v>99</v>
      </c>
      <c r="V207" s="46">
        <v>3.5365853658536586</v>
      </c>
      <c r="W207" s="52">
        <v>1.6866180566171924</v>
      </c>
    </row>
    <row r="208" spans="1:23" ht="18.600000000000001" customHeight="1" x14ac:dyDescent="0.15">
      <c r="A208" s="112"/>
      <c r="B208" s="120"/>
      <c r="C208" s="25" t="s">
        <v>65</v>
      </c>
      <c r="D208" s="47">
        <v>0</v>
      </c>
      <c r="E208" s="54">
        <v>0</v>
      </c>
      <c r="F208" s="47">
        <v>0</v>
      </c>
      <c r="G208" s="54">
        <v>0</v>
      </c>
      <c r="H208" s="47">
        <v>0</v>
      </c>
      <c r="I208" s="54">
        <v>0</v>
      </c>
      <c r="J208" s="47">
        <v>0</v>
      </c>
      <c r="K208" s="54">
        <v>0</v>
      </c>
      <c r="L208" s="47">
        <v>0</v>
      </c>
      <c r="M208" s="54">
        <v>0</v>
      </c>
      <c r="N208" s="47">
        <v>0</v>
      </c>
      <c r="O208" s="54" t="s">
        <v>99</v>
      </c>
      <c r="P208" s="47">
        <v>0</v>
      </c>
      <c r="Q208" s="54" t="s">
        <v>99</v>
      </c>
      <c r="R208" s="47">
        <v>0</v>
      </c>
      <c r="S208" s="54" t="s">
        <v>99</v>
      </c>
      <c r="T208" s="47">
        <v>0</v>
      </c>
      <c r="U208" s="54" t="s">
        <v>99</v>
      </c>
      <c r="V208" s="47">
        <v>0</v>
      </c>
      <c r="W208" s="54">
        <v>0</v>
      </c>
    </row>
    <row r="209" spans="1:23" ht="18.600000000000001" customHeight="1" x14ac:dyDescent="0.15">
      <c r="A209" s="122"/>
      <c r="B209" s="26"/>
      <c r="C209" s="7" t="s">
        <v>66</v>
      </c>
      <c r="D209" s="48">
        <v>1.7142857142857142</v>
      </c>
      <c r="E209" s="56">
        <v>100</v>
      </c>
      <c r="F209" s="48">
        <v>35.400000000000006</v>
      </c>
      <c r="G209" s="56">
        <v>100</v>
      </c>
      <c r="H209" s="48">
        <v>41.4</v>
      </c>
      <c r="I209" s="56">
        <v>100</v>
      </c>
      <c r="J209" s="48">
        <v>113.17073170731707</v>
      </c>
      <c r="K209" s="56">
        <v>100</v>
      </c>
      <c r="L209" s="48">
        <v>18</v>
      </c>
      <c r="M209" s="56">
        <v>100</v>
      </c>
      <c r="N209" s="48">
        <v>0</v>
      </c>
      <c r="O209" s="56"/>
      <c r="P209" s="48">
        <v>0</v>
      </c>
      <c r="Q209" s="56"/>
      <c r="R209" s="48">
        <v>0</v>
      </c>
      <c r="S209" s="56"/>
      <c r="T209" s="48">
        <v>0</v>
      </c>
      <c r="U209" s="56"/>
      <c r="V209" s="48">
        <v>209.68501742160279</v>
      </c>
      <c r="W209" s="56">
        <v>100</v>
      </c>
    </row>
    <row r="210" spans="1:23" ht="18.600000000000001" customHeight="1" x14ac:dyDescent="0.15">
      <c r="A210" s="123" t="s">
        <v>81</v>
      </c>
      <c r="B210" s="121" t="s">
        <v>85</v>
      </c>
      <c r="C210" s="22" t="s">
        <v>61</v>
      </c>
      <c r="D210" s="45">
        <v>105</v>
      </c>
      <c r="E210" s="50">
        <v>100</v>
      </c>
      <c r="F210" s="45">
        <v>0</v>
      </c>
      <c r="G210" s="50">
        <v>0</v>
      </c>
      <c r="H210" s="45">
        <v>0</v>
      </c>
      <c r="I210" s="50" t="s">
        <v>99</v>
      </c>
      <c r="J210" s="45">
        <v>105</v>
      </c>
      <c r="K210" s="50">
        <v>33.333333333333329</v>
      </c>
      <c r="L210" s="45">
        <v>13</v>
      </c>
      <c r="M210" s="50">
        <v>60.000000000000007</v>
      </c>
      <c r="N210" s="45">
        <v>4</v>
      </c>
      <c r="O210" s="50">
        <v>33.333333333333329</v>
      </c>
      <c r="P210" s="45">
        <v>0</v>
      </c>
      <c r="Q210" s="50">
        <v>0</v>
      </c>
      <c r="R210" s="45">
        <v>0</v>
      </c>
      <c r="S210" s="50" t="s">
        <v>99</v>
      </c>
      <c r="T210" s="45">
        <v>0</v>
      </c>
      <c r="U210" s="50" t="s">
        <v>99</v>
      </c>
      <c r="V210" s="45">
        <v>227</v>
      </c>
      <c r="W210" s="50">
        <v>30.159433126660762</v>
      </c>
    </row>
    <row r="211" spans="1:23" ht="18.600000000000001" customHeight="1" x14ac:dyDescent="0.15">
      <c r="A211" s="112"/>
      <c r="B211" s="120"/>
      <c r="C211" s="23" t="s">
        <v>62</v>
      </c>
      <c r="D211" s="46">
        <v>0</v>
      </c>
      <c r="E211" s="52">
        <v>0</v>
      </c>
      <c r="F211" s="46">
        <v>99.333333333333329</v>
      </c>
      <c r="G211" s="52">
        <v>33.333333333333329</v>
      </c>
      <c r="H211" s="46">
        <v>0</v>
      </c>
      <c r="I211" s="52" t="s">
        <v>99</v>
      </c>
      <c r="J211" s="46">
        <v>175</v>
      </c>
      <c r="K211" s="52">
        <v>55.555555555555557</v>
      </c>
      <c r="L211" s="46">
        <v>8.6666666666666661</v>
      </c>
      <c r="M211" s="52">
        <v>40</v>
      </c>
      <c r="N211" s="46">
        <v>4</v>
      </c>
      <c r="O211" s="52">
        <v>33.333333333333329</v>
      </c>
      <c r="P211" s="46">
        <v>1</v>
      </c>
      <c r="Q211" s="52">
        <v>100</v>
      </c>
      <c r="R211" s="46">
        <v>0</v>
      </c>
      <c r="S211" s="52" t="s">
        <v>99</v>
      </c>
      <c r="T211" s="46">
        <v>0</v>
      </c>
      <c r="U211" s="52" t="s">
        <v>99</v>
      </c>
      <c r="V211" s="46">
        <v>288</v>
      </c>
      <c r="W211" s="52">
        <v>38.263950398582821</v>
      </c>
    </row>
    <row r="212" spans="1:23" ht="18.600000000000001" customHeight="1" x14ac:dyDescent="0.15">
      <c r="A212" s="112"/>
      <c r="B212" s="120"/>
      <c r="C212" s="24" t="s">
        <v>63</v>
      </c>
      <c r="D212" s="46">
        <v>0</v>
      </c>
      <c r="E212" s="52">
        <v>0</v>
      </c>
      <c r="F212" s="46">
        <v>99.333333333333329</v>
      </c>
      <c r="G212" s="52">
        <v>33.333333333333329</v>
      </c>
      <c r="H212" s="46">
        <v>0</v>
      </c>
      <c r="I212" s="52" t="s">
        <v>99</v>
      </c>
      <c r="J212" s="46">
        <v>35</v>
      </c>
      <c r="K212" s="52">
        <v>11.111111111111111</v>
      </c>
      <c r="L212" s="46">
        <v>0</v>
      </c>
      <c r="M212" s="52">
        <v>0</v>
      </c>
      <c r="N212" s="46">
        <v>4</v>
      </c>
      <c r="O212" s="52">
        <v>33.333333333333329</v>
      </c>
      <c r="P212" s="46">
        <v>0</v>
      </c>
      <c r="Q212" s="52">
        <v>0</v>
      </c>
      <c r="R212" s="46">
        <v>0</v>
      </c>
      <c r="S212" s="52" t="s">
        <v>99</v>
      </c>
      <c r="T212" s="46">
        <v>0</v>
      </c>
      <c r="U212" s="52" t="s">
        <v>99</v>
      </c>
      <c r="V212" s="46">
        <v>138.33333333333331</v>
      </c>
      <c r="W212" s="52">
        <v>18.379096545615585</v>
      </c>
    </row>
    <row r="213" spans="1:23" ht="18.600000000000001" customHeight="1" x14ac:dyDescent="0.15">
      <c r="A213" s="112"/>
      <c r="B213" s="120"/>
      <c r="C213" s="24" t="s">
        <v>64</v>
      </c>
      <c r="D213" s="46">
        <v>0</v>
      </c>
      <c r="E213" s="52">
        <v>0</v>
      </c>
      <c r="F213" s="46">
        <v>99.333333333333329</v>
      </c>
      <c r="G213" s="52">
        <v>33.333333333333329</v>
      </c>
      <c r="H213" s="46">
        <v>0</v>
      </c>
      <c r="I213" s="52" t="s">
        <v>99</v>
      </c>
      <c r="J213" s="46">
        <v>0</v>
      </c>
      <c r="K213" s="52">
        <v>0</v>
      </c>
      <c r="L213" s="46">
        <v>0</v>
      </c>
      <c r="M213" s="52">
        <v>0</v>
      </c>
      <c r="N213" s="46">
        <v>0</v>
      </c>
      <c r="O213" s="52">
        <v>0</v>
      </c>
      <c r="P213" s="46">
        <v>0</v>
      </c>
      <c r="Q213" s="52">
        <v>0</v>
      </c>
      <c r="R213" s="46">
        <v>0</v>
      </c>
      <c r="S213" s="52" t="s">
        <v>99</v>
      </c>
      <c r="T213" s="46">
        <v>0</v>
      </c>
      <c r="U213" s="52" t="s">
        <v>99</v>
      </c>
      <c r="V213" s="46">
        <v>99.333333333333329</v>
      </c>
      <c r="W213" s="52">
        <v>13.197519929140833</v>
      </c>
    </row>
    <row r="214" spans="1:23" ht="18.600000000000001" customHeight="1" x14ac:dyDescent="0.15">
      <c r="A214" s="112"/>
      <c r="B214" s="120"/>
      <c r="C214" s="25" t="s">
        <v>65</v>
      </c>
      <c r="D214" s="47">
        <v>0</v>
      </c>
      <c r="E214" s="54">
        <v>0</v>
      </c>
      <c r="F214" s="47">
        <v>0</v>
      </c>
      <c r="G214" s="54">
        <v>0</v>
      </c>
      <c r="H214" s="47">
        <v>0</v>
      </c>
      <c r="I214" s="54" t="s">
        <v>99</v>
      </c>
      <c r="J214" s="47">
        <v>0</v>
      </c>
      <c r="K214" s="54">
        <v>0</v>
      </c>
      <c r="L214" s="47">
        <v>0</v>
      </c>
      <c r="M214" s="54">
        <v>0</v>
      </c>
      <c r="N214" s="47">
        <v>0</v>
      </c>
      <c r="O214" s="54">
        <v>0</v>
      </c>
      <c r="P214" s="47">
        <v>0</v>
      </c>
      <c r="Q214" s="54">
        <v>0</v>
      </c>
      <c r="R214" s="47">
        <v>0</v>
      </c>
      <c r="S214" s="54" t="s">
        <v>99</v>
      </c>
      <c r="T214" s="47">
        <v>0</v>
      </c>
      <c r="U214" s="54" t="s">
        <v>99</v>
      </c>
      <c r="V214" s="47">
        <v>0</v>
      </c>
      <c r="W214" s="54">
        <v>0</v>
      </c>
    </row>
    <row r="215" spans="1:23" ht="18.600000000000001" customHeight="1" x14ac:dyDescent="0.15">
      <c r="A215" s="112"/>
      <c r="B215" s="26"/>
      <c r="C215" s="7" t="s">
        <v>66</v>
      </c>
      <c r="D215" s="48">
        <v>105</v>
      </c>
      <c r="E215" s="56">
        <v>100</v>
      </c>
      <c r="F215" s="48">
        <v>298</v>
      </c>
      <c r="G215" s="56">
        <v>100</v>
      </c>
      <c r="H215" s="48">
        <v>0</v>
      </c>
      <c r="I215" s="56"/>
      <c r="J215" s="48">
        <v>315</v>
      </c>
      <c r="K215" s="56">
        <v>100</v>
      </c>
      <c r="L215" s="48">
        <v>21.666666666666664</v>
      </c>
      <c r="M215" s="56">
        <v>100</v>
      </c>
      <c r="N215" s="48">
        <v>12</v>
      </c>
      <c r="O215" s="56">
        <v>100</v>
      </c>
      <c r="P215" s="48">
        <v>1</v>
      </c>
      <c r="Q215" s="56">
        <v>100</v>
      </c>
      <c r="R215" s="48">
        <v>0</v>
      </c>
      <c r="S215" s="56"/>
      <c r="T215" s="48">
        <v>0</v>
      </c>
      <c r="U215" s="56"/>
      <c r="V215" s="48">
        <v>752.66666666666663</v>
      </c>
      <c r="W215" s="56">
        <v>100</v>
      </c>
    </row>
    <row r="216" spans="1:23" ht="18.600000000000001" customHeight="1" x14ac:dyDescent="0.15">
      <c r="A216" s="28"/>
      <c r="B216" s="124" t="s">
        <v>1</v>
      </c>
      <c r="C216" s="22" t="s">
        <v>61</v>
      </c>
      <c r="D216" s="45">
        <v>1745.1269841269841</v>
      </c>
      <c r="E216" s="50">
        <v>58.398313007266388</v>
      </c>
      <c r="F216" s="45">
        <v>5367.6486575099689</v>
      </c>
      <c r="G216" s="50">
        <v>52.370272799765118</v>
      </c>
      <c r="H216" s="45">
        <v>2474.2626521276857</v>
      </c>
      <c r="I216" s="50">
        <v>40.63836619319148</v>
      </c>
      <c r="J216" s="45">
        <v>5032.2560326529838</v>
      </c>
      <c r="K216" s="50">
        <v>37.830436065190767</v>
      </c>
      <c r="L216" s="45">
        <v>603.68099671530751</v>
      </c>
      <c r="M216" s="50">
        <v>36.107970960046352</v>
      </c>
      <c r="N216" s="45">
        <v>311.43495627980928</v>
      </c>
      <c r="O216" s="50">
        <v>48.979438521972646</v>
      </c>
      <c r="P216" s="45">
        <v>55.231884057971008</v>
      </c>
      <c r="Q216" s="50">
        <v>40.965280017198751</v>
      </c>
      <c r="R216" s="45">
        <v>9.1666666666666679</v>
      </c>
      <c r="S216" s="50">
        <v>36.995515695067269</v>
      </c>
      <c r="T216" s="45">
        <v>13.95</v>
      </c>
      <c r="U216" s="50">
        <v>32.441860465116278</v>
      </c>
      <c r="V216" s="45">
        <v>15612.758830137378</v>
      </c>
      <c r="W216" s="50">
        <v>44.431816322504517</v>
      </c>
    </row>
    <row r="217" spans="1:23" ht="18.600000000000001" customHeight="1" x14ac:dyDescent="0.15">
      <c r="A217" s="29"/>
      <c r="B217" s="125"/>
      <c r="C217" s="23" t="s">
        <v>62</v>
      </c>
      <c r="D217" s="46">
        <v>664.47619047619048</v>
      </c>
      <c r="E217" s="52">
        <v>22.235796541027494</v>
      </c>
      <c r="F217" s="46">
        <v>4202.4769457982566</v>
      </c>
      <c r="G217" s="52">
        <v>41.002099453408512</v>
      </c>
      <c r="H217" s="46">
        <v>3211.8840610241573</v>
      </c>
      <c r="I217" s="52">
        <v>52.753381105167648</v>
      </c>
      <c r="J217" s="46">
        <v>7206.3789652307942</v>
      </c>
      <c r="K217" s="52">
        <v>54.174600206495214</v>
      </c>
      <c r="L217" s="46">
        <v>868.96808116890315</v>
      </c>
      <c r="M217" s="52">
        <v>51.975587124288793</v>
      </c>
      <c r="N217" s="46">
        <v>283.57513469351704</v>
      </c>
      <c r="O217" s="52">
        <v>44.597918750014429</v>
      </c>
      <c r="P217" s="46">
        <v>74.920289855072454</v>
      </c>
      <c r="Q217" s="52">
        <v>55.568096313017314</v>
      </c>
      <c r="R217" s="46">
        <v>12.861111111111111</v>
      </c>
      <c r="S217" s="52">
        <v>51.905829596412559</v>
      </c>
      <c r="T217" s="46">
        <v>25.05</v>
      </c>
      <c r="U217" s="52">
        <v>58.255813953488378</v>
      </c>
      <c r="V217" s="46">
        <v>16550.590779358001</v>
      </c>
      <c r="W217" s="52">
        <v>47.100760188383752</v>
      </c>
    </row>
    <row r="218" spans="1:23" ht="18.600000000000001" customHeight="1" x14ac:dyDescent="0.15">
      <c r="A218" s="29"/>
      <c r="B218" s="125"/>
      <c r="C218" s="24" t="s">
        <v>63</v>
      </c>
      <c r="D218" s="46">
        <v>376.66666666666663</v>
      </c>
      <c r="E218" s="52">
        <v>12.604640292355414</v>
      </c>
      <c r="F218" s="46">
        <v>495.46</v>
      </c>
      <c r="G218" s="52">
        <v>4.834030134418021</v>
      </c>
      <c r="H218" s="46">
        <v>402.34277081324331</v>
      </c>
      <c r="I218" s="52">
        <v>6.6082527016408736</v>
      </c>
      <c r="J218" s="46">
        <v>962.09028417382081</v>
      </c>
      <c r="K218" s="52">
        <v>7.2326000005192448</v>
      </c>
      <c r="L218" s="46">
        <v>190.97153942495132</v>
      </c>
      <c r="M218" s="52">
        <v>11.422580530563582</v>
      </c>
      <c r="N218" s="46">
        <v>28.654616013071895</v>
      </c>
      <c r="O218" s="52">
        <v>4.5065172521032686</v>
      </c>
      <c r="P218" s="46">
        <v>4.6739130434782608</v>
      </c>
      <c r="Q218" s="52">
        <v>3.4666236697839405</v>
      </c>
      <c r="R218" s="46">
        <v>2.75</v>
      </c>
      <c r="S218" s="52">
        <v>11.098654708520179</v>
      </c>
      <c r="T218" s="46">
        <v>4</v>
      </c>
      <c r="U218" s="52">
        <v>9.3023255813953494</v>
      </c>
      <c r="V218" s="46">
        <v>2467.6097901352327</v>
      </c>
      <c r="W218" s="52">
        <v>7.02248629750581</v>
      </c>
    </row>
    <row r="219" spans="1:23" ht="18.600000000000001" customHeight="1" x14ac:dyDescent="0.15">
      <c r="A219" s="29"/>
      <c r="B219" s="125"/>
      <c r="C219" s="24" t="s">
        <v>64</v>
      </c>
      <c r="D219" s="46">
        <v>0</v>
      </c>
      <c r="E219" s="52">
        <v>0</v>
      </c>
      <c r="F219" s="46">
        <v>183.83333333333331</v>
      </c>
      <c r="G219" s="52">
        <v>1.7935976124083601</v>
      </c>
      <c r="H219" s="46">
        <v>0</v>
      </c>
      <c r="I219" s="52">
        <v>0</v>
      </c>
      <c r="J219" s="46">
        <v>101.41065943992773</v>
      </c>
      <c r="K219" s="52">
        <v>0.76236372779476436</v>
      </c>
      <c r="L219" s="46">
        <v>8.2567567567567561</v>
      </c>
      <c r="M219" s="52">
        <v>0.49386138510127409</v>
      </c>
      <c r="N219" s="46">
        <v>12.183652402402403</v>
      </c>
      <c r="O219" s="52">
        <v>1.9161254759096573</v>
      </c>
      <c r="P219" s="46">
        <v>0</v>
      </c>
      <c r="Q219" s="52">
        <v>0</v>
      </c>
      <c r="R219" s="46">
        <v>0</v>
      </c>
      <c r="S219" s="52">
        <v>0</v>
      </c>
      <c r="T219" s="46">
        <v>0</v>
      </c>
      <c r="U219" s="52">
        <v>0</v>
      </c>
      <c r="V219" s="46">
        <v>305.6844019324202</v>
      </c>
      <c r="W219" s="52">
        <v>0.8699367835682138</v>
      </c>
    </row>
    <row r="220" spans="1:23" ht="18.600000000000001" customHeight="1" x14ac:dyDescent="0.15">
      <c r="A220" s="29"/>
      <c r="B220" s="125"/>
      <c r="C220" s="25" t="s">
        <v>65</v>
      </c>
      <c r="D220" s="47">
        <v>202.04761904761904</v>
      </c>
      <c r="E220" s="54">
        <v>6.7612501593506984</v>
      </c>
      <c r="F220" s="47">
        <v>0</v>
      </c>
      <c r="G220" s="54">
        <v>0</v>
      </c>
      <c r="H220" s="47">
        <v>0</v>
      </c>
      <c r="I220" s="54">
        <v>0</v>
      </c>
      <c r="J220" s="47">
        <v>0</v>
      </c>
      <c r="K220" s="54">
        <v>0</v>
      </c>
      <c r="L220" s="47">
        <v>0</v>
      </c>
      <c r="M220" s="54">
        <v>0</v>
      </c>
      <c r="N220" s="47">
        <v>0</v>
      </c>
      <c r="O220" s="54">
        <v>0</v>
      </c>
      <c r="P220" s="47">
        <v>0</v>
      </c>
      <c r="Q220" s="54">
        <v>0</v>
      </c>
      <c r="R220" s="47">
        <v>0</v>
      </c>
      <c r="S220" s="54">
        <v>0</v>
      </c>
      <c r="T220" s="47">
        <v>0</v>
      </c>
      <c r="U220" s="54">
        <v>0</v>
      </c>
      <c r="V220" s="47">
        <v>202.04761904761904</v>
      </c>
      <c r="W220" s="54">
        <v>0.57500040803769858</v>
      </c>
    </row>
    <row r="221" spans="1:23" ht="18.600000000000001" customHeight="1" thickBot="1" x14ac:dyDescent="0.2">
      <c r="A221" s="40"/>
      <c r="B221" s="41"/>
      <c r="C221" s="9" t="s">
        <v>66</v>
      </c>
      <c r="D221" s="85">
        <v>2988.3174603174602</v>
      </c>
      <c r="E221" s="86">
        <v>100</v>
      </c>
      <c r="F221" s="85">
        <v>10249.418936641558</v>
      </c>
      <c r="G221" s="86">
        <v>100</v>
      </c>
      <c r="H221" s="85">
        <v>6088.489483965086</v>
      </c>
      <c r="I221" s="86">
        <v>100</v>
      </c>
      <c r="J221" s="85">
        <v>13302.135941497527</v>
      </c>
      <c r="K221" s="86">
        <v>100</v>
      </c>
      <c r="L221" s="85">
        <v>1671.8773740659187</v>
      </c>
      <c r="M221" s="86">
        <v>100</v>
      </c>
      <c r="N221" s="85">
        <v>635.84835938880065</v>
      </c>
      <c r="O221" s="86">
        <v>100</v>
      </c>
      <c r="P221" s="85">
        <v>134.82608695652172</v>
      </c>
      <c r="Q221" s="86">
        <v>100</v>
      </c>
      <c r="R221" s="85">
        <v>24.777777777777779</v>
      </c>
      <c r="S221" s="86">
        <v>100</v>
      </c>
      <c r="T221" s="85">
        <v>43</v>
      </c>
      <c r="U221" s="86">
        <v>100</v>
      </c>
      <c r="V221" s="85">
        <v>35138.691420610652</v>
      </c>
      <c r="W221" s="86">
        <v>100</v>
      </c>
    </row>
    <row r="222" spans="1:23" ht="18.600000000000001" customHeight="1" thickTop="1" x14ac:dyDescent="0.15">
      <c r="A222" s="116" t="s">
        <v>30</v>
      </c>
      <c r="B222" s="117"/>
      <c r="C222" s="39" t="s">
        <v>61</v>
      </c>
      <c r="D222" s="83">
        <v>7447.0908498871759</v>
      </c>
      <c r="E222" s="84">
        <v>80.550219546700632</v>
      </c>
      <c r="F222" s="83">
        <v>21071.893122190933</v>
      </c>
      <c r="G222" s="84">
        <v>57.673079499100325</v>
      </c>
      <c r="H222" s="83">
        <v>12950.968087643789</v>
      </c>
      <c r="I222" s="84">
        <v>56.240076023794408</v>
      </c>
      <c r="J222" s="83">
        <v>24598.615359913158</v>
      </c>
      <c r="K222" s="84">
        <v>48.167444027571946</v>
      </c>
      <c r="L222" s="83">
        <v>4619.2295981212665</v>
      </c>
      <c r="M222" s="84">
        <v>51.81783631379313</v>
      </c>
      <c r="N222" s="83">
        <v>1976.8476139155546</v>
      </c>
      <c r="O222" s="84">
        <v>52.505550711245519</v>
      </c>
      <c r="P222" s="83">
        <v>299.98486024844721</v>
      </c>
      <c r="Q222" s="84">
        <v>47.619704276927706</v>
      </c>
      <c r="R222" s="83">
        <v>33.357894736842105</v>
      </c>
      <c r="S222" s="84">
        <v>30.781268549596902</v>
      </c>
      <c r="T222" s="83">
        <v>76.550000000000011</v>
      </c>
      <c r="U222" s="84">
        <v>49.387096774193559</v>
      </c>
      <c r="V222" s="83">
        <v>73074.537386657146</v>
      </c>
      <c r="W222" s="84">
        <v>54.757268106751653</v>
      </c>
    </row>
    <row r="223" spans="1:23" ht="18.600000000000001" customHeight="1" x14ac:dyDescent="0.15">
      <c r="A223" s="113"/>
      <c r="B223" s="117"/>
      <c r="C223" s="23" t="s">
        <v>62</v>
      </c>
      <c r="D223" s="46">
        <v>1114.7799519662726</v>
      </c>
      <c r="E223" s="52">
        <v>12.057831935607991</v>
      </c>
      <c r="F223" s="46">
        <v>11942.26914562017</v>
      </c>
      <c r="G223" s="52">
        <v>32.685598481404647</v>
      </c>
      <c r="H223" s="46">
        <v>8694.7286302476059</v>
      </c>
      <c r="I223" s="52">
        <v>37.757192810777056</v>
      </c>
      <c r="J223" s="46">
        <v>23356.722851876308</v>
      </c>
      <c r="K223" s="52">
        <v>45.735649107659142</v>
      </c>
      <c r="L223" s="46">
        <v>3835.8803140084469</v>
      </c>
      <c r="M223" s="52">
        <v>43.030339585508727</v>
      </c>
      <c r="N223" s="46">
        <v>1517.6887185690616</v>
      </c>
      <c r="O223" s="52">
        <v>40.31017940673555</v>
      </c>
      <c r="P223" s="46">
        <v>283.54231366459624</v>
      </c>
      <c r="Q223" s="52">
        <v>45.00960853664894</v>
      </c>
      <c r="R223" s="46">
        <v>55.859356725146199</v>
      </c>
      <c r="S223" s="52">
        <v>51.54467552370572</v>
      </c>
      <c r="T223" s="46">
        <v>55.35</v>
      </c>
      <c r="U223" s="52">
        <v>35.70967741935484</v>
      </c>
      <c r="V223" s="46">
        <v>50856.821282677614</v>
      </c>
      <c r="W223" s="52">
        <v>38.108768082891913</v>
      </c>
    </row>
    <row r="224" spans="1:23" ht="18.600000000000001" customHeight="1" x14ac:dyDescent="0.15">
      <c r="A224" s="113"/>
      <c r="B224" s="117"/>
      <c r="C224" s="24" t="s">
        <v>63</v>
      </c>
      <c r="D224" s="46">
        <v>481.35849056603769</v>
      </c>
      <c r="E224" s="52">
        <v>5.2065340516626275</v>
      </c>
      <c r="F224" s="46">
        <v>2874.9516851965236</v>
      </c>
      <c r="G224" s="52">
        <v>7.8686483523304744</v>
      </c>
      <c r="H224" s="46">
        <v>1187.0265725877962</v>
      </c>
      <c r="I224" s="52">
        <v>5.1547084536710761</v>
      </c>
      <c r="J224" s="46">
        <v>2858.8359204628168</v>
      </c>
      <c r="K224" s="52">
        <v>5.5979906660645069</v>
      </c>
      <c r="L224" s="46">
        <v>357.38527252783376</v>
      </c>
      <c r="M224" s="52">
        <v>4.0090952743157988</v>
      </c>
      <c r="N224" s="46">
        <v>200.83395163851432</v>
      </c>
      <c r="O224" s="52">
        <v>5.3341983256916299</v>
      </c>
      <c r="P224" s="46">
        <v>35.92440907522429</v>
      </c>
      <c r="Q224" s="52">
        <v>5.7026535774797109</v>
      </c>
      <c r="R224" s="46">
        <v>12.241228070175438</v>
      </c>
      <c r="S224" s="52">
        <v>11.295692716146648</v>
      </c>
      <c r="T224" s="46">
        <v>23.1</v>
      </c>
      <c r="U224" s="52">
        <v>14.903225806451614</v>
      </c>
      <c r="V224" s="46">
        <v>8031.6575301249222</v>
      </c>
      <c r="W224" s="52">
        <v>6.0183976587029857</v>
      </c>
    </row>
    <row r="225" spans="1:23" ht="18.600000000000001" customHeight="1" x14ac:dyDescent="0.15">
      <c r="A225" s="113"/>
      <c r="B225" s="117"/>
      <c r="C225" s="24" t="s">
        <v>64</v>
      </c>
      <c r="D225" s="46">
        <v>0</v>
      </c>
      <c r="E225" s="52">
        <v>0</v>
      </c>
      <c r="F225" s="46">
        <v>647.67809139784936</v>
      </c>
      <c r="G225" s="52">
        <v>1.7726736671645533</v>
      </c>
      <c r="H225" s="46">
        <v>195.28272104257948</v>
      </c>
      <c r="I225" s="52">
        <v>0.84802271175746735</v>
      </c>
      <c r="J225" s="46">
        <v>239.88225034901865</v>
      </c>
      <c r="K225" s="52">
        <v>0.46972216516398052</v>
      </c>
      <c r="L225" s="46">
        <v>94.998514998515006</v>
      </c>
      <c r="M225" s="52">
        <v>1.0656793293515003</v>
      </c>
      <c r="N225" s="46">
        <v>37.017743311493312</v>
      </c>
      <c r="O225" s="52">
        <v>0.98320021481458941</v>
      </c>
      <c r="P225" s="46">
        <v>9.2857142857142865</v>
      </c>
      <c r="Q225" s="52">
        <v>1.4740176151541173</v>
      </c>
      <c r="R225" s="46">
        <v>6.9122807017543852</v>
      </c>
      <c r="S225" s="52">
        <v>6.3783632105507397</v>
      </c>
      <c r="T225" s="46">
        <v>0</v>
      </c>
      <c r="U225" s="52">
        <v>0</v>
      </c>
      <c r="V225" s="46">
        <v>1231.0573160869244</v>
      </c>
      <c r="W225" s="52">
        <v>0.92247365392227942</v>
      </c>
    </row>
    <row r="226" spans="1:23" ht="18.600000000000001" customHeight="1" x14ac:dyDescent="0.15">
      <c r="A226" s="113"/>
      <c r="B226" s="117"/>
      <c r="C226" s="25" t="s">
        <v>65</v>
      </c>
      <c r="D226" s="47">
        <v>202.04761904761904</v>
      </c>
      <c r="E226" s="54">
        <v>2.1854144660287598</v>
      </c>
      <c r="F226" s="47">
        <v>0</v>
      </c>
      <c r="G226" s="54">
        <v>0</v>
      </c>
      <c r="H226" s="47">
        <v>0</v>
      </c>
      <c r="I226" s="54">
        <v>0</v>
      </c>
      <c r="J226" s="47">
        <v>14.909090909090908</v>
      </c>
      <c r="K226" s="54">
        <v>2.9194033540437189E-2</v>
      </c>
      <c r="L226" s="47">
        <v>6.8684712161646964</v>
      </c>
      <c r="M226" s="54">
        <v>7.7049497030841976E-2</v>
      </c>
      <c r="N226" s="47">
        <v>32.637931034482762</v>
      </c>
      <c r="O226" s="54">
        <v>0.86687134151270595</v>
      </c>
      <c r="P226" s="47">
        <v>1.2222222222222223</v>
      </c>
      <c r="Q226" s="54">
        <v>0.19401599378951628</v>
      </c>
      <c r="R226" s="47">
        <v>0</v>
      </c>
      <c r="S226" s="54">
        <v>0</v>
      </c>
      <c r="T226" s="47">
        <v>0</v>
      </c>
      <c r="U226" s="54">
        <v>0</v>
      </c>
      <c r="V226" s="47">
        <v>257.68533442957965</v>
      </c>
      <c r="W226" s="54">
        <v>0.19309249773115719</v>
      </c>
    </row>
    <row r="227" spans="1:23" ht="18.600000000000001" customHeight="1" x14ac:dyDescent="0.15">
      <c r="A227" s="31"/>
      <c r="B227" s="32"/>
      <c r="C227" s="7"/>
      <c r="D227" s="48">
        <v>9245.2769114671046</v>
      </c>
      <c r="E227" s="56">
        <v>100</v>
      </c>
      <c r="F227" s="48">
        <v>36536.792044405476</v>
      </c>
      <c r="G227" s="56">
        <v>100</v>
      </c>
      <c r="H227" s="48">
        <v>23028.006011521768</v>
      </c>
      <c r="I227" s="56">
        <v>100</v>
      </c>
      <c r="J227" s="48">
        <v>51068.965473510383</v>
      </c>
      <c r="K227" s="56">
        <v>100</v>
      </c>
      <c r="L227" s="48">
        <v>8914.3621708722276</v>
      </c>
      <c r="M227" s="56">
        <v>100</v>
      </c>
      <c r="N227" s="48">
        <v>3765.0259584691066</v>
      </c>
      <c r="O227" s="56">
        <v>100</v>
      </c>
      <c r="P227" s="48">
        <v>629.95951949620428</v>
      </c>
      <c r="Q227" s="56">
        <v>100</v>
      </c>
      <c r="R227" s="48">
        <v>108.37076023391812</v>
      </c>
      <c r="S227" s="56">
        <v>100</v>
      </c>
      <c r="T227" s="48">
        <v>155</v>
      </c>
      <c r="U227" s="56">
        <v>100</v>
      </c>
      <c r="V227" s="48">
        <v>133451.75884997621</v>
      </c>
      <c r="W227" s="56">
        <v>100</v>
      </c>
    </row>
    <row r="228" spans="1:23" ht="18.600000000000001" customHeight="1" x14ac:dyDescent="0.15">
      <c r="N228" s="15"/>
      <c r="O228" s="10" t="s">
        <v>86</v>
      </c>
      <c r="P228" s="42" t="s">
        <v>87</v>
      </c>
    </row>
    <row r="229" spans="1:23" ht="18.600000000000001" customHeight="1" x14ac:dyDescent="0.15">
      <c r="N229" s="15"/>
    </row>
  </sheetData>
  <mergeCells count="59">
    <mergeCell ref="V4:W5"/>
    <mergeCell ref="A5:B5"/>
    <mergeCell ref="F5:G5"/>
    <mergeCell ref="H5:I5"/>
    <mergeCell ref="J5:K5"/>
    <mergeCell ref="L5:M5"/>
    <mergeCell ref="N5:O5"/>
    <mergeCell ref="P5:Q5"/>
    <mergeCell ref="A48:A53"/>
    <mergeCell ref="B48:B52"/>
    <mergeCell ref="R5:S5"/>
    <mergeCell ref="T5:U5"/>
    <mergeCell ref="A6:A11"/>
    <mergeCell ref="B6:B10"/>
    <mergeCell ref="A12:A17"/>
    <mergeCell ref="B12:B16"/>
    <mergeCell ref="D4:E5"/>
    <mergeCell ref="F4:U4"/>
    <mergeCell ref="B18:B22"/>
    <mergeCell ref="B24:B28"/>
    <mergeCell ref="B30:B34"/>
    <mergeCell ref="B36:B40"/>
    <mergeCell ref="B42:B46"/>
    <mergeCell ref="B54:B58"/>
    <mergeCell ref="B60:B64"/>
    <mergeCell ref="A66:A71"/>
    <mergeCell ref="B66:B70"/>
    <mergeCell ref="A72:A77"/>
    <mergeCell ref="B72:B76"/>
    <mergeCell ref="A138:A143"/>
    <mergeCell ref="B138:B142"/>
    <mergeCell ref="B78:B82"/>
    <mergeCell ref="B84:B88"/>
    <mergeCell ref="B90:B94"/>
    <mergeCell ref="B96:B100"/>
    <mergeCell ref="B102:B106"/>
    <mergeCell ref="B108:B112"/>
    <mergeCell ref="B168:B172"/>
    <mergeCell ref="B114:B118"/>
    <mergeCell ref="B120:B124"/>
    <mergeCell ref="B126:B130"/>
    <mergeCell ref="B132:B136"/>
    <mergeCell ref="A144:A149"/>
    <mergeCell ref="B144:B148"/>
    <mergeCell ref="B150:B154"/>
    <mergeCell ref="B156:B160"/>
    <mergeCell ref="B162:B166"/>
    <mergeCell ref="A222:B226"/>
    <mergeCell ref="A174:A179"/>
    <mergeCell ref="B174:B178"/>
    <mergeCell ref="B180:B184"/>
    <mergeCell ref="B186:B190"/>
    <mergeCell ref="B192:B196"/>
    <mergeCell ref="B198:B202"/>
    <mergeCell ref="A204:A209"/>
    <mergeCell ref="B204:B208"/>
    <mergeCell ref="A210:A215"/>
    <mergeCell ref="B210:B214"/>
    <mergeCell ref="B216:B220"/>
  </mergeCells>
  <phoneticPr fontId="4"/>
  <pageMargins left="0.59055118110236227" right="0.59055118110236227" top="0.98425196850393704" bottom="0.98425196850393704" header="0.51181102362204722" footer="0.51181102362204722"/>
  <pageSetup paperSize="9" scale="53" orientation="portrait" horizontalDpi="1200" verticalDpi="1200" r:id="rId1"/>
  <headerFooter alignWithMargins="0"/>
  <rowBreaks count="3" manualBreakCount="3">
    <brk id="71" max="22" man="1"/>
    <brk id="143" max="22" man="1"/>
    <brk id="209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9">
    <pageSetUpPr fitToPage="1"/>
  </sheetPr>
  <dimension ref="A1:V119"/>
  <sheetViews>
    <sheetView zoomScale="85" zoomScaleNormal="85" workbookViewId="0"/>
  </sheetViews>
  <sheetFormatPr defaultColWidth="8.875" defaultRowHeight="13.5" x14ac:dyDescent="0.15"/>
  <cols>
    <col min="1" max="1" width="9.375" style="5" customWidth="1"/>
    <col min="2" max="2" width="12.875" style="5" customWidth="1"/>
    <col min="3" max="22" width="7.625" style="5" customWidth="1"/>
    <col min="23" max="23" width="9" style="5" customWidth="1"/>
    <col min="24" max="16384" width="8.875" style="5"/>
  </cols>
  <sheetData>
    <row r="1" spans="1:22" s="4" customFormat="1" ht="17.25" customHeight="1" x14ac:dyDescent="0.15">
      <c r="A1" s="1" t="s">
        <v>88</v>
      </c>
      <c r="C1" s="11"/>
      <c r="D1" s="15"/>
      <c r="E1" s="11"/>
      <c r="F1" s="15"/>
      <c r="G1" s="11"/>
      <c r="H1" s="15"/>
      <c r="I1" s="11"/>
      <c r="J1" s="15"/>
      <c r="K1" s="11"/>
      <c r="L1" s="15"/>
      <c r="M1" s="11"/>
      <c r="N1" s="15"/>
      <c r="O1" s="11"/>
      <c r="P1" s="15"/>
      <c r="Q1" s="11"/>
      <c r="R1" s="15"/>
      <c r="S1" s="11"/>
      <c r="T1" s="15"/>
      <c r="U1" s="15"/>
      <c r="V1" s="15"/>
    </row>
    <row r="2" spans="1:22" s="4" customFormat="1" x14ac:dyDescent="0.15">
      <c r="A2" s="3"/>
      <c r="C2" s="11"/>
      <c r="D2" s="15"/>
      <c r="E2" s="11"/>
      <c r="F2" s="15"/>
      <c r="G2" s="11"/>
      <c r="H2" s="15"/>
      <c r="I2" s="11"/>
      <c r="J2" s="15"/>
      <c r="K2" s="11"/>
      <c r="L2" s="15"/>
      <c r="M2" s="11"/>
      <c r="N2" s="15"/>
      <c r="O2" s="11"/>
      <c r="P2" s="15"/>
      <c r="Q2" s="11"/>
      <c r="R2" s="15"/>
      <c r="S2" s="11"/>
      <c r="T2" s="15"/>
      <c r="U2" s="15"/>
      <c r="V2" s="15"/>
    </row>
    <row r="3" spans="1:22" s="4" customFormat="1" x14ac:dyDescent="0.15">
      <c r="A3" s="3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17" t="s">
        <v>46</v>
      </c>
    </row>
    <row r="4" spans="1:22" s="4" customFormat="1" ht="15.75" customHeight="1" x14ac:dyDescent="0.15">
      <c r="A4" s="43"/>
      <c r="B4" s="6" t="s">
        <v>47</v>
      </c>
      <c r="C4" s="138" t="s">
        <v>89</v>
      </c>
      <c r="D4" s="139"/>
      <c r="E4" s="142" t="s">
        <v>19</v>
      </c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5"/>
      <c r="U4" s="138" t="s">
        <v>49</v>
      </c>
      <c r="V4" s="139"/>
    </row>
    <row r="5" spans="1:22" s="21" customFormat="1" ht="34.5" customHeight="1" x14ac:dyDescent="0.15">
      <c r="A5" s="44" t="s">
        <v>20</v>
      </c>
      <c r="B5" s="20" t="s">
        <v>50</v>
      </c>
      <c r="C5" s="140"/>
      <c r="D5" s="141"/>
      <c r="E5" s="156" t="s">
        <v>90</v>
      </c>
      <c r="F5" s="133"/>
      <c r="G5" s="132" t="s">
        <v>91</v>
      </c>
      <c r="H5" s="133"/>
      <c r="I5" s="132" t="s">
        <v>92</v>
      </c>
      <c r="J5" s="133"/>
      <c r="K5" s="132" t="s">
        <v>93</v>
      </c>
      <c r="L5" s="133"/>
      <c r="M5" s="132" t="s">
        <v>94</v>
      </c>
      <c r="N5" s="133"/>
      <c r="O5" s="132" t="s">
        <v>56</v>
      </c>
      <c r="P5" s="133"/>
      <c r="Q5" s="132" t="s">
        <v>95</v>
      </c>
      <c r="R5" s="133"/>
      <c r="S5" s="116" t="s">
        <v>96</v>
      </c>
      <c r="T5" s="134"/>
      <c r="U5" s="140"/>
      <c r="V5" s="141"/>
    </row>
    <row r="6" spans="1:22" s="4" customFormat="1" ht="23.1" customHeight="1" x14ac:dyDescent="0.15">
      <c r="A6" s="145" t="s">
        <v>123</v>
      </c>
      <c r="B6" s="22" t="s">
        <v>61</v>
      </c>
      <c r="C6" s="45">
        <f>IF('3-2-1'!D222&lt;&gt;"",'3-2-1'!D222,"")</f>
        <v>7447.0908498871759</v>
      </c>
      <c r="D6" s="50">
        <f>IF('3-2-1'!E222&lt;&gt;"",'3-2-1'!E222,"")</f>
        <v>80.550219546700632</v>
      </c>
      <c r="E6" s="45">
        <f>IF('3-2-1'!F222&lt;&gt;"",'3-2-1'!F222,"")</f>
        <v>21071.893122190933</v>
      </c>
      <c r="F6" s="99">
        <f>IF('3-2-1'!G222&lt;&gt;"",'3-2-1'!G222,"")</f>
        <v>57.673079499100325</v>
      </c>
      <c r="G6" s="45">
        <f>IF('3-2-1'!H222&lt;&gt;"",'3-2-1'!H222,"")</f>
        <v>12950.968087643789</v>
      </c>
      <c r="H6" s="50">
        <f>IF('3-2-1'!I222&lt;&gt;"",'3-2-1'!I222,"")</f>
        <v>56.240076023794408</v>
      </c>
      <c r="I6" s="45">
        <f>IF('3-2-1'!J222&lt;&gt;"",'3-2-1'!J222,"")</f>
        <v>24598.615359913158</v>
      </c>
      <c r="J6" s="50">
        <f>IF('3-2-1'!K222&lt;&gt;"",'3-2-1'!K222,"")</f>
        <v>48.167444027571946</v>
      </c>
      <c r="K6" s="45">
        <f>IF('3-2-1'!L222&lt;&gt;"",'3-2-1'!L222,"")</f>
        <v>4619.2295981212665</v>
      </c>
      <c r="L6" s="50">
        <f>IF('3-2-1'!M222&lt;&gt;"",'3-2-1'!M222,"")</f>
        <v>51.81783631379313</v>
      </c>
      <c r="M6" s="45">
        <f>IF('3-2-1'!N222&lt;&gt;"",'3-2-1'!N222,"")</f>
        <v>1976.8476139155546</v>
      </c>
      <c r="N6" s="50">
        <f>IF('3-2-1'!O222&lt;&gt;"",'3-2-1'!O222,"")</f>
        <v>52.505550711245519</v>
      </c>
      <c r="O6" s="45">
        <f>IF('3-2-1'!P222&lt;&gt;"",'3-2-1'!P222,"")</f>
        <v>299.98486024844721</v>
      </c>
      <c r="P6" s="50">
        <f>IF('3-2-1'!Q222&lt;&gt;"",'3-2-1'!Q222,"")</f>
        <v>47.619704276927706</v>
      </c>
      <c r="Q6" s="45">
        <f>IF('3-2-1'!R222&lt;&gt;"",'3-2-1'!R222,"")</f>
        <v>33.357894736842105</v>
      </c>
      <c r="R6" s="50">
        <f>IF('3-2-1'!S222&lt;&gt;"",'3-2-1'!S222,"")</f>
        <v>30.781268549596902</v>
      </c>
      <c r="S6" s="45">
        <f>IF('3-2-1'!T222&lt;&gt;"",'3-2-1'!T222,"")</f>
        <v>76.550000000000011</v>
      </c>
      <c r="T6" s="50">
        <f>IF('3-2-1'!U222&lt;&gt;"",'3-2-1'!U222,"")</f>
        <v>49.387096774193559</v>
      </c>
      <c r="U6" s="45">
        <f>IF('3-2-1'!V222&lt;&gt;"",'3-2-1'!V222,"")</f>
        <v>73074.537386657146</v>
      </c>
      <c r="V6" s="50">
        <f>IF('3-2-1'!W222&lt;&gt;"",'3-2-1'!W222,"")</f>
        <v>54.757268106751653</v>
      </c>
    </row>
    <row r="7" spans="1:22" s="4" customFormat="1" ht="23.1" customHeight="1" x14ac:dyDescent="0.15">
      <c r="A7" s="152"/>
      <c r="B7" s="23" t="s">
        <v>62</v>
      </c>
      <c r="C7" s="46">
        <f>IF('3-2-1'!D223&lt;&gt;"",'3-2-1'!D223,"")</f>
        <v>1114.7799519662726</v>
      </c>
      <c r="D7" s="52">
        <f>IF('3-2-1'!E223&lt;&gt;"",'3-2-1'!E223,"")</f>
        <v>12.057831935607991</v>
      </c>
      <c r="E7" s="46">
        <f>IF('3-2-1'!F223&lt;&gt;"",'3-2-1'!F223,"")</f>
        <v>11942.26914562017</v>
      </c>
      <c r="F7" s="52">
        <f>IF('3-2-1'!G223&lt;&gt;"",'3-2-1'!G223,"")</f>
        <v>32.685598481404647</v>
      </c>
      <c r="G7" s="46">
        <f>IF('3-2-1'!H223&lt;&gt;"",'3-2-1'!H223,"")</f>
        <v>8694.7286302476059</v>
      </c>
      <c r="H7" s="52">
        <f>IF('3-2-1'!I223&lt;&gt;"",'3-2-1'!I223,"")</f>
        <v>37.757192810777056</v>
      </c>
      <c r="I7" s="46">
        <f>IF('3-2-1'!J223&lt;&gt;"",'3-2-1'!J223,"")</f>
        <v>23356.722851876308</v>
      </c>
      <c r="J7" s="52">
        <f>IF('3-2-1'!K223&lt;&gt;"",'3-2-1'!K223,"")</f>
        <v>45.735649107659142</v>
      </c>
      <c r="K7" s="46">
        <f>IF('3-2-1'!L223&lt;&gt;"",'3-2-1'!L223,"")</f>
        <v>3835.8803140084469</v>
      </c>
      <c r="L7" s="52">
        <f>IF('3-2-1'!M223&lt;&gt;"",'3-2-1'!M223,"")</f>
        <v>43.030339585508727</v>
      </c>
      <c r="M7" s="46">
        <f>IF('3-2-1'!N223&lt;&gt;"",'3-2-1'!N223,"")</f>
        <v>1517.6887185690616</v>
      </c>
      <c r="N7" s="52">
        <f>IF('3-2-1'!O223&lt;&gt;"",'3-2-1'!O223,"")</f>
        <v>40.31017940673555</v>
      </c>
      <c r="O7" s="46">
        <f>IF('3-2-1'!P223&lt;&gt;"",'3-2-1'!P223,"")</f>
        <v>283.54231366459624</v>
      </c>
      <c r="P7" s="52">
        <f>IF('3-2-1'!Q223&lt;&gt;"",'3-2-1'!Q223,"")</f>
        <v>45.00960853664894</v>
      </c>
      <c r="Q7" s="46">
        <f>IF('3-2-1'!R223&lt;&gt;"",'3-2-1'!R223,"")</f>
        <v>55.859356725146199</v>
      </c>
      <c r="R7" s="52">
        <f>IF('3-2-1'!S223&lt;&gt;"",'3-2-1'!S223,"")</f>
        <v>51.54467552370572</v>
      </c>
      <c r="S7" s="46">
        <f>IF('3-2-1'!T223&lt;&gt;"",'3-2-1'!T223,"")</f>
        <v>55.35</v>
      </c>
      <c r="T7" s="52">
        <f>IF('3-2-1'!U223&lt;&gt;"",'3-2-1'!U223,"")</f>
        <v>35.70967741935484</v>
      </c>
      <c r="U7" s="46">
        <f>IF('3-2-1'!V223&lt;&gt;"",'3-2-1'!V223,"")</f>
        <v>50856.821282677614</v>
      </c>
      <c r="V7" s="52">
        <f>IF('3-2-1'!W223&lt;&gt;"",'3-2-1'!W223,"")</f>
        <v>38.108768082891913</v>
      </c>
    </row>
    <row r="8" spans="1:22" s="4" customFormat="1" ht="23.1" customHeight="1" x14ac:dyDescent="0.15">
      <c r="A8" s="152"/>
      <c r="B8" s="24" t="s">
        <v>63</v>
      </c>
      <c r="C8" s="46">
        <f>IF('3-2-1'!D224&lt;&gt;"",'3-2-1'!D224,"")</f>
        <v>481.35849056603769</v>
      </c>
      <c r="D8" s="52">
        <f>IF('3-2-1'!E224&lt;&gt;"",'3-2-1'!E224,"")</f>
        <v>5.2065340516626275</v>
      </c>
      <c r="E8" s="46">
        <f>IF('3-2-1'!F224&lt;&gt;"",'3-2-1'!F224,"")</f>
        <v>2874.9516851965236</v>
      </c>
      <c r="F8" s="52">
        <f>IF('3-2-1'!G224&lt;&gt;"",'3-2-1'!G224,"")</f>
        <v>7.8686483523304744</v>
      </c>
      <c r="G8" s="46">
        <f>IF('3-2-1'!H224&lt;&gt;"",'3-2-1'!H224,"")</f>
        <v>1187.0265725877962</v>
      </c>
      <c r="H8" s="52">
        <f>IF('3-2-1'!I224&lt;&gt;"",'3-2-1'!I224,"")</f>
        <v>5.1547084536710761</v>
      </c>
      <c r="I8" s="46">
        <f>IF('3-2-1'!J224&lt;&gt;"",'3-2-1'!J224,"")</f>
        <v>2858.8359204628168</v>
      </c>
      <c r="J8" s="52">
        <f>IF('3-2-1'!K224&lt;&gt;"",'3-2-1'!K224,"")</f>
        <v>5.5979906660645069</v>
      </c>
      <c r="K8" s="46">
        <f>IF('3-2-1'!L224&lt;&gt;"",'3-2-1'!L224,"")</f>
        <v>357.38527252783376</v>
      </c>
      <c r="L8" s="52">
        <f>IF('3-2-1'!M224&lt;&gt;"",'3-2-1'!M224,"")</f>
        <v>4.0090952743157988</v>
      </c>
      <c r="M8" s="46">
        <f>IF('3-2-1'!N224&lt;&gt;"",'3-2-1'!N224,"")</f>
        <v>200.83395163851432</v>
      </c>
      <c r="N8" s="52">
        <f>IF('3-2-1'!O224&lt;&gt;"",'3-2-1'!O224,"")</f>
        <v>5.3341983256916299</v>
      </c>
      <c r="O8" s="46">
        <f>IF('3-2-1'!P224&lt;&gt;"",'3-2-1'!P224,"")</f>
        <v>35.92440907522429</v>
      </c>
      <c r="P8" s="52">
        <f>IF('3-2-1'!Q224&lt;&gt;"",'3-2-1'!Q224,"")</f>
        <v>5.7026535774797109</v>
      </c>
      <c r="Q8" s="46">
        <f>IF('3-2-1'!R224&lt;&gt;"",'3-2-1'!R224,"")</f>
        <v>12.241228070175438</v>
      </c>
      <c r="R8" s="52">
        <f>IF('3-2-1'!S224&lt;&gt;"",'3-2-1'!S224,"")</f>
        <v>11.295692716146648</v>
      </c>
      <c r="S8" s="46">
        <f>IF('3-2-1'!T224&lt;&gt;"",'3-2-1'!T224,"")</f>
        <v>23.1</v>
      </c>
      <c r="T8" s="52">
        <f>IF('3-2-1'!U224&lt;&gt;"",'3-2-1'!U224,"")</f>
        <v>14.903225806451614</v>
      </c>
      <c r="U8" s="46">
        <f>IF('3-2-1'!V224&lt;&gt;"",'3-2-1'!V224,"")</f>
        <v>8031.6575301249222</v>
      </c>
      <c r="V8" s="52">
        <f>IF('3-2-1'!W224&lt;&gt;"",'3-2-1'!W224,"")</f>
        <v>6.0183976587029857</v>
      </c>
    </row>
    <row r="9" spans="1:22" s="4" customFormat="1" ht="23.1" customHeight="1" x14ac:dyDescent="0.15">
      <c r="A9" s="152"/>
      <c r="B9" s="24" t="s">
        <v>64</v>
      </c>
      <c r="C9" s="46">
        <f>IF('3-2-1'!D225&lt;&gt;"",'3-2-1'!D225,"")</f>
        <v>0</v>
      </c>
      <c r="D9" s="52">
        <f>IF('3-2-1'!E225&lt;&gt;"",'3-2-1'!E225,"")</f>
        <v>0</v>
      </c>
      <c r="E9" s="46">
        <f>IF('3-2-1'!F225&lt;&gt;"",'3-2-1'!F225,"")</f>
        <v>647.67809139784936</v>
      </c>
      <c r="F9" s="52">
        <f>IF('3-2-1'!G225&lt;&gt;"",'3-2-1'!G225,"")</f>
        <v>1.7726736671645533</v>
      </c>
      <c r="G9" s="46">
        <f>IF('3-2-1'!H225&lt;&gt;"",'3-2-1'!H225,"")</f>
        <v>195.28272104257948</v>
      </c>
      <c r="H9" s="52">
        <f>IF('3-2-1'!I225&lt;&gt;"",'3-2-1'!I225,"")</f>
        <v>0.84802271175746735</v>
      </c>
      <c r="I9" s="46">
        <f>IF('3-2-1'!J225&lt;&gt;"",'3-2-1'!J225,"")</f>
        <v>239.88225034901865</v>
      </c>
      <c r="J9" s="52">
        <f>IF('3-2-1'!K225&lt;&gt;"",'3-2-1'!K225,"")</f>
        <v>0.46972216516398052</v>
      </c>
      <c r="K9" s="46">
        <f>IF('3-2-1'!L225&lt;&gt;"",'3-2-1'!L225,"")</f>
        <v>94.998514998515006</v>
      </c>
      <c r="L9" s="52">
        <f>IF('3-2-1'!M225&lt;&gt;"",'3-2-1'!M225,"")</f>
        <v>1.0656793293515003</v>
      </c>
      <c r="M9" s="46">
        <f>IF('3-2-1'!N225&lt;&gt;"",'3-2-1'!N225,"")</f>
        <v>37.017743311493312</v>
      </c>
      <c r="N9" s="52">
        <f>IF('3-2-1'!O225&lt;&gt;"",'3-2-1'!O225,"")</f>
        <v>0.98320021481458941</v>
      </c>
      <c r="O9" s="46">
        <f>IF('3-2-1'!P225&lt;&gt;"",'3-2-1'!P225,"")</f>
        <v>9.2857142857142865</v>
      </c>
      <c r="P9" s="52">
        <f>IF('3-2-1'!Q225&lt;&gt;"",'3-2-1'!Q225,"")</f>
        <v>1.4740176151541173</v>
      </c>
      <c r="Q9" s="46">
        <f>IF('3-2-1'!R225&lt;&gt;"",'3-2-1'!R225,"")</f>
        <v>6.9122807017543852</v>
      </c>
      <c r="R9" s="52">
        <f>IF('3-2-1'!S225&lt;&gt;"",'3-2-1'!S225,"")</f>
        <v>6.3783632105507397</v>
      </c>
      <c r="S9" s="46">
        <f>IF('3-2-1'!T225&lt;&gt;"",'3-2-1'!T225,"")</f>
        <v>0</v>
      </c>
      <c r="T9" s="52">
        <f>IF('3-2-1'!U225&lt;&gt;"",'3-2-1'!U225,"")</f>
        <v>0</v>
      </c>
      <c r="U9" s="46">
        <f>IF('3-2-1'!V225&lt;&gt;"",'3-2-1'!V225,"")</f>
        <v>1231.0573160869244</v>
      </c>
      <c r="V9" s="52">
        <f>IF('3-2-1'!W225&lt;&gt;"",'3-2-1'!W225,"")</f>
        <v>0.92247365392227942</v>
      </c>
    </row>
    <row r="10" spans="1:22" s="4" customFormat="1" ht="23.1" customHeight="1" x14ac:dyDescent="0.15">
      <c r="A10" s="152"/>
      <c r="B10" s="25" t="s">
        <v>65</v>
      </c>
      <c r="C10" s="47">
        <f>IF('3-2-1'!D226&lt;&gt;"",'3-2-1'!D226,"")</f>
        <v>202.04761904761904</v>
      </c>
      <c r="D10" s="54">
        <f>IF('3-2-1'!E226&lt;&gt;"",'3-2-1'!E226,"")</f>
        <v>2.1854144660287598</v>
      </c>
      <c r="E10" s="47">
        <f>IF('3-2-1'!F226&lt;&gt;"",'3-2-1'!F226,"")</f>
        <v>0</v>
      </c>
      <c r="F10" s="100">
        <f>IF('3-2-1'!G226&lt;&gt;"",'3-2-1'!G226,"")</f>
        <v>0</v>
      </c>
      <c r="G10" s="47">
        <f>IF('3-2-1'!H226&lt;&gt;"",'3-2-1'!H226,"")</f>
        <v>0</v>
      </c>
      <c r="H10" s="54">
        <f>IF('3-2-1'!I226&lt;&gt;"",'3-2-1'!I226,"")</f>
        <v>0</v>
      </c>
      <c r="I10" s="47">
        <f>IF('3-2-1'!J226&lt;&gt;"",'3-2-1'!J226,"")</f>
        <v>14.909090909090908</v>
      </c>
      <c r="J10" s="54">
        <f>IF('3-2-1'!K226&lt;&gt;"",'3-2-1'!K226,"")</f>
        <v>2.9194033540437189E-2</v>
      </c>
      <c r="K10" s="47">
        <f>IF('3-2-1'!L226&lt;&gt;"",'3-2-1'!L226,"")</f>
        <v>6.8684712161646964</v>
      </c>
      <c r="L10" s="54">
        <f>IF('3-2-1'!M226&lt;&gt;"",'3-2-1'!M226,"")</f>
        <v>7.7049497030841976E-2</v>
      </c>
      <c r="M10" s="47">
        <f>IF('3-2-1'!N226&lt;&gt;"",'3-2-1'!N226,"")</f>
        <v>32.637931034482762</v>
      </c>
      <c r="N10" s="54">
        <f>IF('3-2-1'!O226&lt;&gt;"",'3-2-1'!O226,"")</f>
        <v>0.86687134151270595</v>
      </c>
      <c r="O10" s="47">
        <f>IF('3-2-1'!P226&lt;&gt;"",'3-2-1'!P226,"")</f>
        <v>1.2222222222222223</v>
      </c>
      <c r="P10" s="54">
        <f>IF('3-2-1'!Q226&lt;&gt;"",'3-2-1'!Q226,"")</f>
        <v>0.19401599378951628</v>
      </c>
      <c r="Q10" s="47">
        <f>IF('3-2-1'!R226&lt;&gt;"",'3-2-1'!R226,"")</f>
        <v>0</v>
      </c>
      <c r="R10" s="54">
        <f>IF('3-2-1'!S226&lt;&gt;"",'3-2-1'!S226,"")</f>
        <v>0</v>
      </c>
      <c r="S10" s="47">
        <f>IF('3-2-1'!T226&lt;&gt;"",'3-2-1'!T226,"")</f>
        <v>0</v>
      </c>
      <c r="T10" s="54">
        <f>IF('3-2-1'!U226&lt;&gt;"",'3-2-1'!U226,"")</f>
        <v>0</v>
      </c>
      <c r="U10" s="47">
        <f>IF('3-2-1'!V226&lt;&gt;"",'3-2-1'!V226,"")</f>
        <v>257.68533442957965</v>
      </c>
      <c r="V10" s="54">
        <f>IF('3-2-1'!W226&lt;&gt;"",'3-2-1'!W226,"")</f>
        <v>0.19309249773115719</v>
      </c>
    </row>
    <row r="11" spans="1:22" s="4" customFormat="1" ht="23.1" customHeight="1" x14ac:dyDescent="0.15">
      <c r="A11" s="153"/>
      <c r="B11" s="7"/>
      <c r="C11" s="48">
        <f>IF('3-2-1'!D227&lt;&gt;"",'3-2-1'!D227,"")</f>
        <v>9245.2769114671046</v>
      </c>
      <c r="D11" s="56">
        <f>IF('3-2-1'!E227&lt;&gt;"",'3-2-1'!E227,"")</f>
        <v>100</v>
      </c>
      <c r="E11" s="48">
        <f>IF('3-2-1'!F227&lt;&gt;"",'3-2-1'!F227,"")</f>
        <v>36536.792044405476</v>
      </c>
      <c r="F11" s="87">
        <f>IF('3-2-1'!G227&lt;&gt;"",'3-2-1'!G227,"")</f>
        <v>100</v>
      </c>
      <c r="G11" s="48">
        <f>IF('3-2-1'!H227&lt;&gt;"",'3-2-1'!H227,"")</f>
        <v>23028.006011521768</v>
      </c>
      <c r="H11" s="56">
        <f>IF('3-2-1'!I227&lt;&gt;"",'3-2-1'!I227,"")</f>
        <v>100</v>
      </c>
      <c r="I11" s="48">
        <f>IF('3-2-1'!J227&lt;&gt;"",'3-2-1'!J227,"")</f>
        <v>51068.965473510383</v>
      </c>
      <c r="J11" s="56">
        <f>IF('3-2-1'!K227&lt;&gt;"",'3-2-1'!K227,"")</f>
        <v>100</v>
      </c>
      <c r="K11" s="48">
        <f>IF('3-2-1'!L227&lt;&gt;"",'3-2-1'!L227,"")</f>
        <v>8914.3621708722276</v>
      </c>
      <c r="L11" s="56">
        <f>IF('3-2-1'!M227&lt;&gt;"",'3-2-1'!M227,"")</f>
        <v>100</v>
      </c>
      <c r="M11" s="48">
        <f>IF('3-2-1'!N227&lt;&gt;"",'3-2-1'!N227,"")</f>
        <v>3765.0259584691066</v>
      </c>
      <c r="N11" s="56">
        <f>IF('3-2-1'!O227&lt;&gt;"",'3-2-1'!O227,"")</f>
        <v>100</v>
      </c>
      <c r="O11" s="48">
        <f>IF('3-2-1'!P227&lt;&gt;"",'3-2-1'!P227,"")</f>
        <v>629.95951949620428</v>
      </c>
      <c r="P11" s="56">
        <f>IF('3-2-1'!Q227&lt;&gt;"",'3-2-1'!Q227,"")</f>
        <v>100</v>
      </c>
      <c r="Q11" s="48">
        <f>IF('3-2-1'!R227&lt;&gt;"",'3-2-1'!R227,"")</f>
        <v>108.37076023391812</v>
      </c>
      <c r="R11" s="56">
        <f>IF('3-2-1'!S227&lt;&gt;"",'3-2-1'!S227,"")</f>
        <v>100</v>
      </c>
      <c r="S11" s="48">
        <f>IF('3-2-1'!T227&lt;&gt;"",'3-2-1'!T227,"")</f>
        <v>155</v>
      </c>
      <c r="T11" s="56">
        <f>IF('3-2-1'!U227&lt;&gt;"",'3-2-1'!U227,"")</f>
        <v>100</v>
      </c>
      <c r="U11" s="48">
        <f>IF('3-2-1'!V227&lt;&gt;"",'3-2-1'!V227,"")</f>
        <v>133451.75884997621</v>
      </c>
      <c r="V11" s="56">
        <f>IF('3-2-1'!W227&lt;&gt;"",'3-2-1'!W227,"")</f>
        <v>100</v>
      </c>
    </row>
    <row r="12" spans="1:22" s="4" customFormat="1" ht="23.1" customHeight="1" x14ac:dyDescent="0.15">
      <c r="A12" s="145" t="s">
        <v>22</v>
      </c>
      <c r="B12" s="22" t="s">
        <v>61</v>
      </c>
      <c r="C12" s="45"/>
      <c r="D12" s="88">
        <f>IF(AND(ISNUMBER(D6),ISNUMBER(D18)),D6-D18,"")</f>
        <v>10.017774102986095</v>
      </c>
      <c r="E12" s="45"/>
      <c r="F12" s="88">
        <f>IF(AND(ISNUMBER(F6),ISNUMBER(F18)),F6-F18,"")</f>
        <v>15.736724815650774</v>
      </c>
      <c r="G12" s="45"/>
      <c r="H12" s="88">
        <f>IF(AND(ISNUMBER(H6),ISNUMBER(H18)),H6-H18,"")</f>
        <v>8.694751475563578</v>
      </c>
      <c r="I12" s="45"/>
      <c r="J12" s="88">
        <f>IF(AND(ISNUMBER(J6),ISNUMBER(J18)),J6-J18,"")</f>
        <v>13.645369246395248</v>
      </c>
      <c r="K12" s="45"/>
      <c r="L12" s="88">
        <f>IF(AND(ISNUMBER(L6),ISNUMBER(L18)),L6-L18,"")</f>
        <v>20.788417965651671</v>
      </c>
      <c r="M12" s="45"/>
      <c r="N12" s="88">
        <f>IF(AND(ISNUMBER(N6),ISNUMBER(N18)),N6-N18,"")</f>
        <v>16.450525551600812</v>
      </c>
      <c r="O12" s="45"/>
      <c r="P12" s="88">
        <f>IF(AND(ISNUMBER(P6),ISNUMBER(P18)),P6-P18,"")</f>
        <v>22.871441147519963</v>
      </c>
      <c r="Q12" s="45"/>
      <c r="R12" s="88">
        <f>IF(AND(ISNUMBER(R6),ISNUMBER(R18)),R6-R18,"")</f>
        <v>0.93058744338403088</v>
      </c>
      <c r="S12" s="45"/>
      <c r="T12" s="88">
        <f>IF(AND(ISNUMBER(T6),ISNUMBER(T18)),T6-T18,"")</f>
        <v>32.109097811571672</v>
      </c>
      <c r="U12" s="45"/>
      <c r="V12" s="88">
        <f>IF(AND(ISNUMBER(V6),ISNUMBER(V18)),V6-V18,"")</f>
        <v>13.831635540158501</v>
      </c>
    </row>
    <row r="13" spans="1:22" s="4" customFormat="1" ht="23.1" customHeight="1" x14ac:dyDescent="0.15">
      <c r="A13" s="152"/>
      <c r="B13" s="23" t="s">
        <v>62</v>
      </c>
      <c r="C13" s="46"/>
      <c r="D13" s="89">
        <f>IF(AND(ISNUMBER(D7),ISNUMBER(D19)),D7-D19,"")</f>
        <v>-6.9400401662945779</v>
      </c>
      <c r="E13" s="46"/>
      <c r="F13" s="89">
        <f>IF(AND(ISNUMBER(F7),ISNUMBER(F19)),F7-F19,"")</f>
        <v>-14.538457180054678</v>
      </c>
      <c r="G13" s="46"/>
      <c r="H13" s="89">
        <f>IF(AND(ISNUMBER(H7),ISNUMBER(H19)),H7-H19,"")</f>
        <v>-3.7028362375382855</v>
      </c>
      <c r="I13" s="46"/>
      <c r="J13" s="89">
        <f>IF(AND(ISNUMBER(J7),ISNUMBER(J19)),J7-J19,"")</f>
        <v>-10.245419223573101</v>
      </c>
      <c r="K13" s="46"/>
      <c r="L13" s="89">
        <f>IF(AND(ISNUMBER(L7),ISNUMBER(L19)),L7-L19,"")</f>
        <v>-19.695321755663159</v>
      </c>
      <c r="M13" s="46"/>
      <c r="N13" s="89">
        <f>IF(AND(ISNUMBER(N7),ISNUMBER(N19)),N7-N19,"")</f>
        <v>-15.828846319605098</v>
      </c>
      <c r="O13" s="46"/>
      <c r="P13" s="89">
        <f>IF(AND(ISNUMBER(P7),ISNUMBER(P19)),P7-P19,"")</f>
        <v>-15.574009583572106</v>
      </c>
      <c r="Q13" s="46"/>
      <c r="R13" s="89">
        <f>IF(AND(ISNUMBER(R7),ISNUMBER(R19)),R7-R19,"")</f>
        <v>-4.1727988787021175</v>
      </c>
      <c r="S13" s="46"/>
      <c r="T13" s="89">
        <f>IF(AND(ISNUMBER(T7),ISNUMBER(T19)),T7-T19,"")</f>
        <v>-32.973855828331203</v>
      </c>
      <c r="U13" s="46"/>
      <c r="V13" s="89">
        <f>IF(AND(ISNUMBER(V7),ISNUMBER(V19)),V7-V19,"")</f>
        <v>-11.109808815625485</v>
      </c>
    </row>
    <row r="14" spans="1:22" s="4" customFormat="1" ht="23.1" customHeight="1" x14ac:dyDescent="0.15">
      <c r="A14" s="152"/>
      <c r="B14" s="24" t="s">
        <v>63</v>
      </c>
      <c r="C14" s="46"/>
      <c r="D14" s="89">
        <f>IF(AND(ISNUMBER(D8),ISNUMBER(D20)),D8-D20,"")</f>
        <v>0.11464698945435448</v>
      </c>
      <c r="E14" s="46"/>
      <c r="F14" s="89">
        <f>IF(AND(ISNUMBER(F8),ISNUMBER(F20)),F8-F20,"")</f>
        <v>-3.319001800043786E-2</v>
      </c>
      <c r="G14" s="46"/>
      <c r="H14" s="89">
        <f>IF(AND(ISNUMBER(H8),ISNUMBER(H20)),H8-H20,"")</f>
        <v>-1.2498272034770999</v>
      </c>
      <c r="I14" s="46"/>
      <c r="J14" s="89">
        <f>IF(AND(ISNUMBER(J8),ISNUMBER(J20)),J8-J20,"")</f>
        <v>-2.4618300943664382</v>
      </c>
      <c r="K14" s="46"/>
      <c r="L14" s="89">
        <f>IF(AND(ISNUMBER(L8),ISNUMBER(L20)),L8-L20,"")</f>
        <v>-0.72121511327665466</v>
      </c>
      <c r="M14" s="46"/>
      <c r="N14" s="89">
        <f>IF(AND(ISNUMBER(N8),ISNUMBER(N20)),N8-N20,"")</f>
        <v>-0.790707906798926</v>
      </c>
      <c r="O14" s="46"/>
      <c r="P14" s="89">
        <f>IF(AND(ISNUMBER(P8),ISNUMBER(P20)),P8-P20,"")</f>
        <v>-4.1100399897057924</v>
      </c>
      <c r="Q14" s="46"/>
      <c r="R14" s="89">
        <f>IF(AND(ISNUMBER(R8),ISNUMBER(R20)),R8-R20,"")</f>
        <v>-0.29105087323347689</v>
      </c>
      <c r="S14" s="46"/>
      <c r="T14" s="89">
        <f>IF(AND(ISNUMBER(T8),ISNUMBER(T20)),T8-T20,"")</f>
        <v>0.86475801675953079</v>
      </c>
      <c r="U14" s="46"/>
      <c r="V14" s="89">
        <f>IF(AND(ISNUMBER(V8),ISNUMBER(V20)),V8-V20,"")</f>
        <v>-1.1731731965578707</v>
      </c>
    </row>
    <row r="15" spans="1:22" s="4" customFormat="1" ht="23.1" customHeight="1" x14ac:dyDescent="0.15">
      <c r="A15" s="152"/>
      <c r="B15" s="24" t="s">
        <v>64</v>
      </c>
      <c r="C15" s="46"/>
      <c r="D15" s="89">
        <f>IF(AND(ISNUMBER(D9),ISNUMBER(D21)),D9-D21,"")</f>
        <v>-5.3777953921746278</v>
      </c>
      <c r="E15" s="46"/>
      <c r="F15" s="89">
        <f>IF(AND(ISNUMBER(F9),ISNUMBER(F21)),F9-F21,"")</f>
        <v>-0.47615484040961875</v>
      </c>
      <c r="G15" s="46"/>
      <c r="H15" s="89">
        <f>IF(AND(ISNUMBER(H9),ISNUMBER(H21)),H9-H21,"")</f>
        <v>-3.5976576954509571</v>
      </c>
      <c r="I15" s="46"/>
      <c r="J15" s="89">
        <f>IF(AND(ISNUMBER(J9),ISNUMBER(J21)),J9-J21,"")</f>
        <v>-0.8347446489808148</v>
      </c>
      <c r="K15" s="46"/>
      <c r="L15" s="89">
        <f>IF(AND(ISNUMBER(L9),ISNUMBER(L21)),L9-L21,"")</f>
        <v>6.6850326567106433E-2</v>
      </c>
      <c r="M15" s="46"/>
      <c r="N15" s="89">
        <f>IF(AND(ISNUMBER(N9),ISNUMBER(N21)),N9-N21,"")</f>
        <v>-0.27661956699003343</v>
      </c>
      <c r="O15" s="46"/>
      <c r="P15" s="89">
        <f>IF(AND(ISNUMBER(P9),ISNUMBER(P21)),P9-P21,"")</f>
        <v>-0.40299978793044211</v>
      </c>
      <c r="Q15" s="46"/>
      <c r="R15" s="89">
        <f>IF(AND(ISNUMBER(R9),ISNUMBER(R21)),R9-R21,"")</f>
        <v>3.5332623085516004</v>
      </c>
      <c r="S15" s="46"/>
      <c r="T15" s="89" t="str">
        <f>IF(AND(ISNUMBER(T9),ISNUMBER(T21)),T9-T21,"")</f>
        <v/>
      </c>
      <c r="U15" s="46"/>
      <c r="V15" s="89">
        <f>IF(AND(ISNUMBER(V9),ISNUMBER(V21)),V9-V21,"")</f>
        <v>-1.4391115627808051</v>
      </c>
    </row>
    <row r="16" spans="1:22" s="4" customFormat="1" ht="23.1" customHeight="1" x14ac:dyDescent="0.15">
      <c r="A16" s="152"/>
      <c r="B16" s="25" t="s">
        <v>65</v>
      </c>
      <c r="C16" s="47"/>
      <c r="D16" s="90" t="str">
        <f>IF(AND(ISNUMBER(D10),ISNUMBER(D22)),D10-D22,"")</f>
        <v/>
      </c>
      <c r="E16" s="47"/>
      <c r="F16" s="90">
        <f>IF(AND(ISNUMBER(F10),ISNUMBER(F22)),F10-F22,"")</f>
        <v>-0.6889227771860007</v>
      </c>
      <c r="G16" s="47"/>
      <c r="H16" s="90">
        <f>IF(AND(ISNUMBER(H10),ISNUMBER(H22)),H10-H22,"")</f>
        <v>-0.14443033909722036</v>
      </c>
      <c r="I16" s="47"/>
      <c r="J16" s="90">
        <f>IF(AND(ISNUMBER(J10),ISNUMBER(J22)),J10-J22,"")</f>
        <v>-0.10337527947482116</v>
      </c>
      <c r="K16" s="47"/>
      <c r="L16" s="90">
        <f>IF(AND(ISNUMBER(L10),ISNUMBER(L22)),L10-L22,"")</f>
        <v>-0.43873142327898407</v>
      </c>
      <c r="M16" s="47"/>
      <c r="N16" s="90">
        <f>IF(AND(ISNUMBER(N10),ISNUMBER(N22)),N10-N22,"")</f>
        <v>0.44564824179320944</v>
      </c>
      <c r="O16" s="47"/>
      <c r="P16" s="90">
        <f>IF(AND(ISNUMBER(P10),ISNUMBER(P22)),P10-P22,"")</f>
        <v>-2.7843917863116028</v>
      </c>
      <c r="Q16" s="47"/>
      <c r="R16" s="90" t="str">
        <f>IF(AND(ISNUMBER(R10),ISNUMBER(R22)),R10-R22,"")</f>
        <v/>
      </c>
      <c r="S16" s="47"/>
      <c r="T16" s="90" t="str">
        <f>IF(AND(ISNUMBER(T10),ISNUMBER(T22)),T10-T22,"")</f>
        <v/>
      </c>
      <c r="U16" s="47"/>
      <c r="V16" s="90">
        <f>IF(AND(ISNUMBER(V10),ISNUMBER(V22)),V10-V22,"")</f>
        <v>-0.1095419651943382</v>
      </c>
    </row>
    <row r="17" spans="1:22" s="4" customFormat="1" ht="23.1" customHeight="1" x14ac:dyDescent="0.15">
      <c r="A17" s="153"/>
      <c r="B17" s="7"/>
      <c r="C17" s="101" t="s">
        <v>97</v>
      </c>
      <c r="D17" s="91" t="s">
        <v>98</v>
      </c>
      <c r="E17" s="101" t="s">
        <v>98</v>
      </c>
      <c r="F17" s="102" t="s">
        <v>98</v>
      </c>
      <c r="G17" s="101" t="s">
        <v>98</v>
      </c>
      <c r="H17" s="91" t="s">
        <v>98</v>
      </c>
      <c r="I17" s="101" t="s">
        <v>98</v>
      </c>
      <c r="J17" s="102" t="s">
        <v>98</v>
      </c>
      <c r="K17" s="101" t="s">
        <v>98</v>
      </c>
      <c r="L17" s="91" t="s">
        <v>98</v>
      </c>
      <c r="M17" s="101" t="s">
        <v>98</v>
      </c>
      <c r="N17" s="91" t="s">
        <v>98</v>
      </c>
      <c r="O17" s="101" t="s">
        <v>98</v>
      </c>
      <c r="P17" s="91" t="s">
        <v>98</v>
      </c>
      <c r="Q17" s="101" t="s">
        <v>98</v>
      </c>
      <c r="R17" s="91" t="s">
        <v>98</v>
      </c>
      <c r="S17" s="101" t="s">
        <v>98</v>
      </c>
      <c r="T17" s="91" t="s">
        <v>98</v>
      </c>
      <c r="U17" s="101" t="s">
        <v>98</v>
      </c>
      <c r="V17" s="91" t="s">
        <v>98</v>
      </c>
    </row>
    <row r="18" spans="1:22" s="4" customFormat="1" ht="23.1" customHeight="1" x14ac:dyDescent="0.15">
      <c r="A18" s="145" t="s">
        <v>21</v>
      </c>
      <c r="B18" s="22" t="s">
        <v>61</v>
      </c>
      <c r="C18" s="45">
        <v>5174.8290375778843</v>
      </c>
      <c r="D18" s="50">
        <v>70.532445443714536</v>
      </c>
      <c r="E18" s="45">
        <v>8797.7633310211386</v>
      </c>
      <c r="F18" s="99">
        <v>41.936354683449551</v>
      </c>
      <c r="G18" s="45">
        <v>8065.2060966744184</v>
      </c>
      <c r="H18" s="50">
        <v>47.54532454823083</v>
      </c>
      <c r="I18" s="45">
        <v>13231.68470928754</v>
      </c>
      <c r="J18" s="50">
        <v>34.522074781176698</v>
      </c>
      <c r="K18" s="45">
        <v>2390.196229664055</v>
      </c>
      <c r="L18" s="50">
        <v>31.029418348141458</v>
      </c>
      <c r="M18" s="45">
        <v>1157.833079432043</v>
      </c>
      <c r="N18" s="50">
        <v>36.055025159644707</v>
      </c>
      <c r="O18" s="45">
        <v>127.62971014492754</v>
      </c>
      <c r="P18" s="50">
        <v>24.748263129407743</v>
      </c>
      <c r="Q18" s="45">
        <v>35.98557758031442</v>
      </c>
      <c r="R18" s="50">
        <v>29.850681106212871</v>
      </c>
      <c r="S18" s="45">
        <v>27.23952762923351</v>
      </c>
      <c r="T18" s="50">
        <v>17.277998962621883</v>
      </c>
      <c r="U18" s="45">
        <v>39008.367299011559</v>
      </c>
      <c r="V18" s="50">
        <v>40.925632566593151</v>
      </c>
    </row>
    <row r="19" spans="1:22" s="4" customFormat="1" ht="23.1" customHeight="1" x14ac:dyDescent="0.15">
      <c r="A19" s="152"/>
      <c r="B19" s="23" t="s">
        <v>62</v>
      </c>
      <c r="C19" s="46">
        <v>1393.8371140636118</v>
      </c>
      <c r="D19" s="52">
        <v>18.997872101902569</v>
      </c>
      <c r="E19" s="46">
        <v>9907.0619842037522</v>
      </c>
      <c r="F19" s="52">
        <v>47.224055661459325</v>
      </c>
      <c r="G19" s="46">
        <v>7032.9455572348988</v>
      </c>
      <c r="H19" s="52">
        <v>41.460029048315342</v>
      </c>
      <c r="I19" s="46">
        <v>21456.527469543325</v>
      </c>
      <c r="J19" s="52">
        <v>55.981068331232244</v>
      </c>
      <c r="K19" s="46">
        <v>4831.7579646101694</v>
      </c>
      <c r="L19" s="52">
        <v>62.725661341171886</v>
      </c>
      <c r="M19" s="46">
        <v>1802.7895070170628</v>
      </c>
      <c r="N19" s="52">
        <v>56.139025726340648</v>
      </c>
      <c r="O19" s="46">
        <v>312.43685990338162</v>
      </c>
      <c r="P19" s="52">
        <v>60.583618120221047</v>
      </c>
      <c r="Q19" s="46">
        <v>67.168500797448161</v>
      </c>
      <c r="R19" s="52">
        <v>55.717474402407838</v>
      </c>
      <c r="S19" s="46">
        <v>108.2826203208556</v>
      </c>
      <c r="T19" s="52">
        <v>68.683533247686043</v>
      </c>
      <c r="U19" s="46">
        <v>46912.807577694497</v>
      </c>
      <c r="V19" s="52">
        <v>49.218576898517398</v>
      </c>
    </row>
    <row r="20" spans="1:22" s="4" customFormat="1" ht="23.1" customHeight="1" x14ac:dyDescent="0.15">
      <c r="A20" s="152"/>
      <c r="B20" s="24" t="s">
        <v>63</v>
      </c>
      <c r="C20" s="46">
        <v>373.58190063904345</v>
      </c>
      <c r="D20" s="52">
        <v>5.091887062208273</v>
      </c>
      <c r="E20" s="46">
        <v>1657.7145149334845</v>
      </c>
      <c r="F20" s="52">
        <v>7.9018383703309123</v>
      </c>
      <c r="G20" s="46">
        <v>1086.4138696960945</v>
      </c>
      <c r="H20" s="52">
        <v>6.404535657148176</v>
      </c>
      <c r="I20" s="46">
        <v>3089.1830167038811</v>
      </c>
      <c r="J20" s="52">
        <v>8.0598207604309451</v>
      </c>
      <c r="K20" s="46">
        <v>364.37582963076727</v>
      </c>
      <c r="L20" s="52">
        <v>4.7303103875924535</v>
      </c>
      <c r="M20" s="46">
        <v>196.68878368540112</v>
      </c>
      <c r="N20" s="52">
        <v>6.1249062324905559</v>
      </c>
      <c r="O20" s="46">
        <v>50.605217391304343</v>
      </c>
      <c r="P20" s="52">
        <v>9.8126935671855033</v>
      </c>
      <c r="Q20" s="46">
        <v>13.968045112781953</v>
      </c>
      <c r="R20" s="52">
        <v>11.586743589380125</v>
      </c>
      <c r="S20" s="46">
        <v>22.132263814616756</v>
      </c>
      <c r="T20" s="52">
        <v>14.038467789692083</v>
      </c>
      <c r="U20" s="46">
        <v>6854.663441607373</v>
      </c>
      <c r="V20" s="52">
        <v>7.1915708552608564</v>
      </c>
    </row>
    <row r="21" spans="1:22" s="4" customFormat="1" ht="23.1" customHeight="1" x14ac:dyDescent="0.15">
      <c r="A21" s="152"/>
      <c r="B21" s="24" t="s">
        <v>64</v>
      </c>
      <c r="C21" s="46">
        <v>394.55844155844159</v>
      </c>
      <c r="D21" s="52">
        <v>5.3777953921746278</v>
      </c>
      <c r="E21" s="46">
        <v>471.77827283827281</v>
      </c>
      <c r="F21" s="52">
        <v>2.2488285075741721</v>
      </c>
      <c r="G21" s="46">
        <v>754.12943469785569</v>
      </c>
      <c r="H21" s="52">
        <v>4.4456804072084246</v>
      </c>
      <c r="I21" s="46">
        <v>499.97845459462263</v>
      </c>
      <c r="J21" s="52">
        <v>1.3044668141447953</v>
      </c>
      <c r="K21" s="46">
        <v>76.939802407780618</v>
      </c>
      <c r="L21" s="52">
        <v>0.9988290027843939</v>
      </c>
      <c r="M21" s="46">
        <v>40.456524743432595</v>
      </c>
      <c r="N21" s="52">
        <v>1.2598197818046228</v>
      </c>
      <c r="O21" s="46">
        <v>9.68</v>
      </c>
      <c r="P21" s="52">
        <v>1.8770174030845594</v>
      </c>
      <c r="Q21" s="46">
        <v>3.4298245614035086</v>
      </c>
      <c r="R21" s="52">
        <v>2.8451009019991393</v>
      </c>
      <c r="S21" s="46" t="s">
        <v>99</v>
      </c>
      <c r="T21" s="52" t="s">
        <v>99</v>
      </c>
      <c r="U21" s="46">
        <v>2250.9507554018091</v>
      </c>
      <c r="V21" s="52">
        <v>2.3615852167030846</v>
      </c>
    </row>
    <row r="22" spans="1:22" s="4" customFormat="1" ht="23.1" customHeight="1" x14ac:dyDescent="0.15">
      <c r="A22" s="152"/>
      <c r="B22" s="25" t="s">
        <v>65</v>
      </c>
      <c r="C22" s="47" t="s">
        <v>99</v>
      </c>
      <c r="D22" s="54" t="s">
        <v>99</v>
      </c>
      <c r="E22" s="47">
        <v>144.52804953560371</v>
      </c>
      <c r="F22" s="100">
        <v>0.6889227771860007</v>
      </c>
      <c r="G22" s="47">
        <v>24.5</v>
      </c>
      <c r="H22" s="54">
        <v>0.14443033909722036</v>
      </c>
      <c r="I22" s="47">
        <v>50.8114116275881</v>
      </c>
      <c r="J22" s="54">
        <v>0.13256931301525834</v>
      </c>
      <c r="K22" s="47">
        <v>39.730606523955146</v>
      </c>
      <c r="L22" s="54">
        <v>0.51578092030982603</v>
      </c>
      <c r="M22" s="47">
        <v>13.526714695570639</v>
      </c>
      <c r="N22" s="54">
        <v>0.42122309971949651</v>
      </c>
      <c r="O22" s="47">
        <v>15.36</v>
      </c>
      <c r="P22" s="54">
        <v>2.9784077801011191</v>
      </c>
      <c r="Q22" s="47" t="s">
        <v>99</v>
      </c>
      <c r="R22" s="54" t="s">
        <v>99</v>
      </c>
      <c r="S22" s="47" t="s">
        <v>99</v>
      </c>
      <c r="T22" s="54" t="s">
        <v>99</v>
      </c>
      <c r="U22" s="47">
        <v>288.45678238271762</v>
      </c>
      <c r="V22" s="54">
        <v>0.3026344629254954</v>
      </c>
    </row>
    <row r="23" spans="1:22" s="4" customFormat="1" ht="23.1" customHeight="1" x14ac:dyDescent="0.15">
      <c r="A23" s="153"/>
      <c r="B23" s="7"/>
      <c r="C23" s="48">
        <v>7336.8064938389807</v>
      </c>
      <c r="D23" s="56">
        <v>100</v>
      </c>
      <c r="E23" s="48">
        <v>20978.84615253226</v>
      </c>
      <c r="F23" s="87">
        <v>100</v>
      </c>
      <c r="G23" s="48">
        <v>16963.194958303269</v>
      </c>
      <c r="H23" s="56">
        <v>100</v>
      </c>
      <c r="I23" s="48">
        <v>38328.18506175698</v>
      </c>
      <c r="J23" s="56">
        <v>100</v>
      </c>
      <c r="K23" s="48">
        <v>7703.0004328367258</v>
      </c>
      <c r="L23" s="56">
        <v>100</v>
      </c>
      <c r="M23" s="48">
        <v>3211.2946095735092</v>
      </c>
      <c r="N23" s="56">
        <v>100</v>
      </c>
      <c r="O23" s="48">
        <v>515.71178743961366</v>
      </c>
      <c r="P23" s="56">
        <v>100</v>
      </c>
      <c r="Q23" s="48">
        <v>120.55194805194807</v>
      </c>
      <c r="R23" s="56">
        <v>100</v>
      </c>
      <c r="S23" s="48">
        <v>157.65441176470586</v>
      </c>
      <c r="T23" s="56">
        <v>100</v>
      </c>
      <c r="U23" s="48">
        <v>95315.245856097972</v>
      </c>
      <c r="V23" s="56">
        <v>100</v>
      </c>
    </row>
    <row r="24" spans="1:22" s="4" customFormat="1" ht="23.1" customHeight="1" x14ac:dyDescent="0.15">
      <c r="A24" s="145" t="s">
        <v>22</v>
      </c>
      <c r="B24" s="22" t="s">
        <v>61</v>
      </c>
      <c r="C24" s="45"/>
      <c r="D24" s="88">
        <f t="shared" ref="D24:D28" si="0">IF(AND(ISNUMBER(D18),ISNUMBER(D30)),D18-D30,"")</f>
        <v>32.843853847962599</v>
      </c>
      <c r="E24" s="45"/>
      <c r="F24" s="88">
        <f t="shared" ref="F24:F28" si="1">IF(AND(ISNUMBER(F18),ISNUMBER(F30)),F18-F30,"")</f>
        <v>17.766595076062686</v>
      </c>
      <c r="G24" s="45"/>
      <c r="H24" s="88">
        <f t="shared" ref="H24:H28" si="2">IF(AND(ISNUMBER(H18),ISNUMBER(H30)),H18-H30,"")</f>
        <v>18.844739458949824</v>
      </c>
      <c r="I24" s="45"/>
      <c r="J24" s="88">
        <f t="shared" ref="J24:J28" si="3">IF(AND(ISNUMBER(J18),ISNUMBER(J30)),J18-J30,"")</f>
        <v>17.922142751570281</v>
      </c>
      <c r="K24" s="45"/>
      <c r="L24" s="88">
        <f t="shared" ref="L24:L28" si="4">IF(AND(ISNUMBER(L18),ISNUMBER(L30)),L18-L30,"")</f>
        <v>14.772583472697061</v>
      </c>
      <c r="M24" s="45"/>
      <c r="N24" s="88">
        <f t="shared" ref="N24:N28" si="5">IF(AND(ISNUMBER(N18),ISNUMBER(N30)),N18-N30,"")</f>
        <v>19.334027999040366</v>
      </c>
      <c r="O24" s="45"/>
      <c r="P24" s="88">
        <f t="shared" ref="P24:P28" si="6">IF(AND(ISNUMBER(P18),ISNUMBER(P30)),P18-P30,"")</f>
        <v>15.637032270656126</v>
      </c>
      <c r="Q24" s="45"/>
      <c r="R24" s="88">
        <f t="shared" ref="R24:R28" si="7">IF(AND(ISNUMBER(R18),ISNUMBER(R30)),R18-R30,"")</f>
        <v>21.103702540750014</v>
      </c>
      <c r="S24" s="45"/>
      <c r="T24" s="88">
        <f t="shared" ref="T24:V28" si="8">IF(AND(ISNUMBER(T18),ISNUMBER(T30)),T18-T30,"")</f>
        <v>7.3594273758963134</v>
      </c>
      <c r="U24" s="45"/>
      <c r="V24" s="88">
        <f t="shared" si="8"/>
        <v>19.542099404826015</v>
      </c>
    </row>
    <row r="25" spans="1:22" s="4" customFormat="1" ht="23.1" customHeight="1" x14ac:dyDescent="0.15">
      <c r="A25" s="152"/>
      <c r="B25" s="23" t="s">
        <v>62</v>
      </c>
      <c r="C25" s="46"/>
      <c r="D25" s="89">
        <f t="shared" si="0"/>
        <v>-31.752028049390578</v>
      </c>
      <c r="E25" s="46"/>
      <c r="F25" s="89">
        <f t="shared" si="1"/>
        <v>-14.037898200304873</v>
      </c>
      <c r="G25" s="46"/>
      <c r="H25" s="89">
        <f t="shared" si="2"/>
        <v>-16.517329757278787</v>
      </c>
      <c r="I25" s="46"/>
      <c r="J25" s="89">
        <f t="shared" si="3"/>
        <v>-13.110432127505469</v>
      </c>
      <c r="K25" s="46"/>
      <c r="L25" s="89">
        <f t="shared" si="4"/>
        <v>-5.7806747826328007</v>
      </c>
      <c r="M25" s="46"/>
      <c r="N25" s="89">
        <f t="shared" si="5"/>
        <v>-17.135375776061053</v>
      </c>
      <c r="O25" s="46"/>
      <c r="P25" s="89">
        <f t="shared" si="6"/>
        <v>-16.901924458282494</v>
      </c>
      <c r="Q25" s="46"/>
      <c r="R25" s="89">
        <f t="shared" si="7"/>
        <v>-20.087575241824091</v>
      </c>
      <c r="S25" s="46"/>
      <c r="T25" s="89">
        <f t="shared" si="8"/>
        <v>-3.654996832751479</v>
      </c>
      <c r="U25" s="46"/>
      <c r="V25" s="89">
        <f t="shared" si="8"/>
        <v>-15.423765709448318</v>
      </c>
    </row>
    <row r="26" spans="1:22" s="4" customFormat="1" ht="23.1" customHeight="1" x14ac:dyDescent="0.15">
      <c r="A26" s="152"/>
      <c r="B26" s="24" t="s">
        <v>63</v>
      </c>
      <c r="C26" s="46"/>
      <c r="D26" s="89">
        <f t="shared" si="0"/>
        <v>-4.6769720535772548</v>
      </c>
      <c r="E26" s="46"/>
      <c r="F26" s="89">
        <f t="shared" si="1"/>
        <v>-5.1887197254144137</v>
      </c>
      <c r="G26" s="46"/>
      <c r="H26" s="89">
        <f t="shared" si="2"/>
        <v>-5.3901706732402905</v>
      </c>
      <c r="I26" s="46"/>
      <c r="J26" s="89">
        <f t="shared" si="3"/>
        <v>-5.1023165254962439</v>
      </c>
      <c r="K26" s="46"/>
      <c r="L26" s="89">
        <f t="shared" si="4"/>
        <v>-8.3076995527080317</v>
      </c>
      <c r="M26" s="46"/>
      <c r="N26" s="89">
        <f t="shared" si="5"/>
        <v>-3.2894036327975389</v>
      </c>
      <c r="O26" s="46"/>
      <c r="P26" s="89">
        <f t="shared" si="6"/>
        <v>-1.6519310208260425</v>
      </c>
      <c r="Q26" s="46"/>
      <c r="R26" s="89">
        <f t="shared" si="7"/>
        <v>0.35644776521102806</v>
      </c>
      <c r="S26" s="46"/>
      <c r="T26" s="89">
        <f t="shared" si="8"/>
        <v>-3.1264252059230255</v>
      </c>
      <c r="U26" s="46"/>
      <c r="V26" s="89">
        <f t="shared" si="8"/>
        <v>-5.3913617432554872</v>
      </c>
    </row>
    <row r="27" spans="1:22" s="4" customFormat="1" ht="23.1" customHeight="1" x14ac:dyDescent="0.15">
      <c r="A27" s="152"/>
      <c r="B27" s="24" t="s">
        <v>64</v>
      </c>
      <c r="C27" s="46"/>
      <c r="D27" s="89">
        <f t="shared" si="0"/>
        <v>5.2665946966695918</v>
      </c>
      <c r="E27" s="46"/>
      <c r="F27" s="89">
        <f t="shared" si="1"/>
        <v>0.94534538754895703</v>
      </c>
      <c r="G27" s="46"/>
      <c r="H27" s="89">
        <f t="shared" si="2"/>
        <v>3.2207294892037259</v>
      </c>
      <c r="I27" s="46"/>
      <c r="J27" s="89">
        <f t="shared" si="3"/>
        <v>0.26583510942984168</v>
      </c>
      <c r="K27" s="46"/>
      <c r="L27" s="89">
        <f t="shared" si="4"/>
        <v>-1.0395087564082823</v>
      </c>
      <c r="M27" s="46"/>
      <c r="N27" s="89">
        <f t="shared" si="5"/>
        <v>0.72989436712958888</v>
      </c>
      <c r="O27" s="46"/>
      <c r="P27" s="89">
        <f t="shared" si="6"/>
        <v>-6.1584571648767739E-2</v>
      </c>
      <c r="Q27" s="46"/>
      <c r="R27" s="89">
        <f t="shared" si="7"/>
        <v>-1.3725750641369809</v>
      </c>
      <c r="S27" s="46"/>
      <c r="T27" s="89" t="str">
        <f t="shared" si="8"/>
        <v/>
      </c>
      <c r="U27" s="46"/>
      <c r="V27" s="89">
        <f t="shared" si="8"/>
        <v>1.2404890914632973</v>
      </c>
    </row>
    <row r="28" spans="1:22" s="4" customFormat="1" ht="23.1" customHeight="1" x14ac:dyDescent="0.15">
      <c r="A28" s="152"/>
      <c r="B28" s="25" t="s">
        <v>65</v>
      </c>
      <c r="C28" s="47"/>
      <c r="D28" s="90" t="str">
        <f t="shared" si="0"/>
        <v/>
      </c>
      <c r="E28" s="47"/>
      <c r="F28" s="90">
        <f t="shared" si="1"/>
        <v>0.51467746210763199</v>
      </c>
      <c r="G28" s="47"/>
      <c r="H28" s="90">
        <f t="shared" si="2"/>
        <v>-0.15796851763449404</v>
      </c>
      <c r="I28" s="47"/>
      <c r="J28" s="90">
        <f t="shared" si="3"/>
        <v>2.4770792001487865E-2</v>
      </c>
      <c r="K28" s="47"/>
      <c r="L28" s="90">
        <f t="shared" si="4"/>
        <v>0.35529961905209545</v>
      </c>
      <c r="M28" s="47"/>
      <c r="N28" s="90">
        <f t="shared" si="5"/>
        <v>0.3608570426887418</v>
      </c>
      <c r="O28" s="47"/>
      <c r="P28" s="90" t="str">
        <f t="shared" si="6"/>
        <v/>
      </c>
      <c r="Q28" s="47"/>
      <c r="R28" s="90" t="str">
        <f t="shared" si="7"/>
        <v/>
      </c>
      <c r="S28" s="47"/>
      <c r="T28" s="90" t="str">
        <f t="shared" si="8"/>
        <v/>
      </c>
      <c r="U28" s="47"/>
      <c r="V28" s="90">
        <f t="shared" si="8"/>
        <v>3.2538956414451148E-2</v>
      </c>
    </row>
    <row r="29" spans="1:22" s="4" customFormat="1" ht="23.1" customHeight="1" x14ac:dyDescent="0.15">
      <c r="A29" s="153"/>
      <c r="B29" s="7"/>
      <c r="C29" s="101" t="s">
        <v>97</v>
      </c>
      <c r="D29" s="91" t="s">
        <v>98</v>
      </c>
      <c r="E29" s="101" t="s">
        <v>98</v>
      </c>
      <c r="F29" s="102" t="s">
        <v>98</v>
      </c>
      <c r="G29" s="101" t="s">
        <v>98</v>
      </c>
      <c r="H29" s="91" t="s">
        <v>98</v>
      </c>
      <c r="I29" s="101" t="s">
        <v>98</v>
      </c>
      <c r="J29" s="102" t="s">
        <v>98</v>
      </c>
      <c r="K29" s="101" t="s">
        <v>98</v>
      </c>
      <c r="L29" s="91" t="s">
        <v>98</v>
      </c>
      <c r="M29" s="101" t="s">
        <v>98</v>
      </c>
      <c r="N29" s="91" t="s">
        <v>98</v>
      </c>
      <c r="O29" s="101" t="s">
        <v>98</v>
      </c>
      <c r="P29" s="91" t="s">
        <v>98</v>
      </c>
      <c r="Q29" s="101" t="s">
        <v>98</v>
      </c>
      <c r="R29" s="91" t="s">
        <v>98</v>
      </c>
      <c r="S29" s="101" t="s">
        <v>98</v>
      </c>
      <c r="T29" s="91" t="s">
        <v>98</v>
      </c>
      <c r="U29" s="101" t="s">
        <v>98</v>
      </c>
      <c r="V29" s="91" t="s">
        <v>98</v>
      </c>
    </row>
    <row r="30" spans="1:22" s="4" customFormat="1" ht="23.1" customHeight="1" x14ac:dyDescent="0.15">
      <c r="A30" s="145" t="s">
        <v>122</v>
      </c>
      <c r="B30" s="22" t="s">
        <v>61</v>
      </c>
      <c r="C30" s="45">
        <v>2583.6819920838161</v>
      </c>
      <c r="D30" s="50">
        <v>37.688591595751937</v>
      </c>
      <c r="E30" s="45">
        <v>4853.5799615507703</v>
      </c>
      <c r="F30" s="99">
        <v>24.169759607386865</v>
      </c>
      <c r="G30" s="45">
        <v>3419.6695361761517</v>
      </c>
      <c r="H30" s="50">
        <v>28.700585089281006</v>
      </c>
      <c r="I30" s="45">
        <v>6834.2365988092452</v>
      </c>
      <c r="J30" s="50">
        <v>16.599932029606418</v>
      </c>
      <c r="K30" s="45">
        <v>1155.8645954030353</v>
      </c>
      <c r="L30" s="50">
        <v>16.256834875444397</v>
      </c>
      <c r="M30" s="45">
        <v>459.55717077827398</v>
      </c>
      <c r="N30" s="50">
        <v>16.720997160604341</v>
      </c>
      <c r="O30" s="45">
        <v>39.944522253345774</v>
      </c>
      <c r="P30" s="50">
        <v>9.1112308587516164</v>
      </c>
      <c r="Q30" s="45">
        <v>9.8509578544061309</v>
      </c>
      <c r="R30" s="50">
        <v>8.7469785654628573</v>
      </c>
      <c r="S30" s="45">
        <v>16.429787234042553</v>
      </c>
      <c r="T30" s="50">
        <v>9.9185715867255695</v>
      </c>
      <c r="U30" s="45">
        <v>19372.815122143089</v>
      </c>
      <c r="V30" s="50">
        <v>21.383533161767136</v>
      </c>
    </row>
    <row r="31" spans="1:22" s="4" customFormat="1" ht="23.1" customHeight="1" x14ac:dyDescent="0.15">
      <c r="A31" s="152"/>
      <c r="B31" s="23" t="s">
        <v>62</v>
      </c>
      <c r="C31" s="46">
        <v>3479.0794128727061</v>
      </c>
      <c r="D31" s="52">
        <v>50.749900151293147</v>
      </c>
      <c r="E31" s="46">
        <v>12302.141043141874</v>
      </c>
      <c r="F31" s="52">
        <v>61.261953861764198</v>
      </c>
      <c r="G31" s="46">
        <v>6907.9918433262574</v>
      </c>
      <c r="H31" s="52">
        <v>57.977358805594129</v>
      </c>
      <c r="I31" s="46">
        <v>28445.156297001206</v>
      </c>
      <c r="J31" s="52">
        <v>69.091500458737713</v>
      </c>
      <c r="K31" s="46">
        <v>4870.8158194982761</v>
      </c>
      <c r="L31" s="52">
        <v>68.506336123804687</v>
      </c>
      <c r="M31" s="46">
        <v>2013.8617524708661</v>
      </c>
      <c r="N31" s="52">
        <v>73.274401502401702</v>
      </c>
      <c r="O31" s="46">
        <v>339.70415499533146</v>
      </c>
      <c r="P31" s="52">
        <v>77.485542578503541</v>
      </c>
      <c r="Q31" s="46">
        <v>85.372605363984661</v>
      </c>
      <c r="R31" s="52">
        <v>75.805049644231929</v>
      </c>
      <c r="S31" s="46">
        <v>119.82639311043567</v>
      </c>
      <c r="T31" s="52">
        <v>72.338530080437522</v>
      </c>
      <c r="U31" s="46">
        <v>58563.949321780936</v>
      </c>
      <c r="V31" s="52">
        <v>64.642342607965716</v>
      </c>
    </row>
    <row r="32" spans="1:22" s="4" customFormat="1" ht="23.1" customHeight="1" x14ac:dyDescent="0.15">
      <c r="A32" s="152"/>
      <c r="B32" s="24" t="s">
        <v>63</v>
      </c>
      <c r="C32" s="46">
        <v>669.68873900567246</v>
      </c>
      <c r="D32" s="52">
        <v>9.7688591157855278</v>
      </c>
      <c r="E32" s="46">
        <v>2628.7423413018787</v>
      </c>
      <c r="F32" s="52">
        <v>13.090558095745326</v>
      </c>
      <c r="G32" s="46">
        <v>1405.3371316544083</v>
      </c>
      <c r="H32" s="52">
        <v>11.794706330388466</v>
      </c>
      <c r="I32" s="46">
        <v>5418.8872699961385</v>
      </c>
      <c r="J32" s="52">
        <v>13.162137285927189</v>
      </c>
      <c r="K32" s="46">
        <v>927.00542264037824</v>
      </c>
      <c r="L32" s="52">
        <v>13.038009940300485</v>
      </c>
      <c r="M32" s="46">
        <v>258.74136362603281</v>
      </c>
      <c r="N32" s="52">
        <v>9.4143098652880948</v>
      </c>
      <c r="O32" s="46">
        <v>50.26202925614691</v>
      </c>
      <c r="P32" s="52">
        <v>11.464624588011546</v>
      </c>
      <c r="Q32" s="46">
        <v>12.647701149425288</v>
      </c>
      <c r="R32" s="52">
        <v>11.230295824169097</v>
      </c>
      <c r="S32" s="46">
        <v>28.433080040526853</v>
      </c>
      <c r="T32" s="52">
        <v>17.164892995615109</v>
      </c>
      <c r="U32" s="46">
        <v>11399.745078670609</v>
      </c>
      <c r="V32" s="52">
        <v>12.582932598516344</v>
      </c>
    </row>
    <row r="33" spans="1:22" s="4" customFormat="1" ht="23.1" customHeight="1" x14ac:dyDescent="0.15">
      <c r="A33" s="152"/>
      <c r="B33" s="24" t="s">
        <v>64</v>
      </c>
      <c r="C33" s="46">
        <v>7.6231884057971016</v>
      </c>
      <c r="D33" s="52">
        <v>0.11120069550503638</v>
      </c>
      <c r="E33" s="46">
        <v>261.75517069025841</v>
      </c>
      <c r="F33" s="52">
        <v>1.303483120025215</v>
      </c>
      <c r="G33" s="46">
        <v>145.95268091507117</v>
      </c>
      <c r="H33" s="52">
        <v>1.2249509180046989</v>
      </c>
      <c r="I33" s="46">
        <v>427.60746227072781</v>
      </c>
      <c r="J33" s="52">
        <v>1.0386317047149536</v>
      </c>
      <c r="K33" s="46">
        <v>144.92627054253495</v>
      </c>
      <c r="L33" s="52">
        <v>2.0383377591926761</v>
      </c>
      <c r="M33" s="46">
        <v>14.564384046744278</v>
      </c>
      <c r="N33" s="52">
        <v>0.52992541467503396</v>
      </c>
      <c r="O33" s="46">
        <v>8.4990196078431364</v>
      </c>
      <c r="P33" s="52">
        <v>1.9386019747333272</v>
      </c>
      <c r="Q33" s="46">
        <v>4.75</v>
      </c>
      <c r="R33" s="52">
        <v>4.2176759661361203</v>
      </c>
      <c r="S33" s="46" t="s">
        <v>99</v>
      </c>
      <c r="T33" s="52" t="s">
        <v>99</v>
      </c>
      <c r="U33" s="46">
        <v>1015.6781764789768</v>
      </c>
      <c r="V33" s="52">
        <v>1.1210961252397873</v>
      </c>
    </row>
    <row r="34" spans="1:22" s="4" customFormat="1" ht="23.1" customHeight="1" x14ac:dyDescent="0.15">
      <c r="A34" s="152"/>
      <c r="B34" s="25" t="s">
        <v>65</v>
      </c>
      <c r="C34" s="47">
        <v>115.26904761904763</v>
      </c>
      <c r="D34" s="54">
        <v>1.6814484416643469</v>
      </c>
      <c r="E34" s="47">
        <v>34.990566037735846</v>
      </c>
      <c r="F34" s="100">
        <v>0.17424531507836868</v>
      </c>
      <c r="G34" s="47">
        <v>36.030769230769231</v>
      </c>
      <c r="H34" s="54">
        <v>0.3023988567317144</v>
      </c>
      <c r="I34" s="47">
        <v>44.380940614446914</v>
      </c>
      <c r="J34" s="54">
        <v>0.10779852101377048</v>
      </c>
      <c r="K34" s="47">
        <v>11.410256410256409</v>
      </c>
      <c r="L34" s="54">
        <v>0.16048130125773058</v>
      </c>
      <c r="M34" s="47">
        <v>1.6590909090909092</v>
      </c>
      <c r="N34" s="54">
        <v>6.0366057030754712E-2</v>
      </c>
      <c r="O34" s="47" t="s">
        <v>99</v>
      </c>
      <c r="P34" s="54" t="s">
        <v>99</v>
      </c>
      <c r="Q34" s="47" t="s">
        <v>99</v>
      </c>
      <c r="R34" s="54" t="s">
        <v>99</v>
      </c>
      <c r="S34" s="47">
        <v>0.95744680851063835</v>
      </c>
      <c r="T34" s="54">
        <v>0.57800533722176972</v>
      </c>
      <c r="U34" s="47">
        <v>244.69811762985756</v>
      </c>
      <c r="V34" s="54">
        <v>0.27009550651104425</v>
      </c>
    </row>
    <row r="35" spans="1:22" s="4" customFormat="1" ht="23.1" customHeight="1" x14ac:dyDescent="0.15">
      <c r="A35" s="153"/>
      <c r="B35" s="7"/>
      <c r="C35" s="48">
        <v>6855.3423799870397</v>
      </c>
      <c r="D35" s="56">
        <v>100</v>
      </c>
      <c r="E35" s="48">
        <v>20081.209082722522</v>
      </c>
      <c r="F35" s="87">
        <v>100</v>
      </c>
      <c r="G35" s="48">
        <v>11914.981961302656</v>
      </c>
      <c r="H35" s="56">
        <v>100</v>
      </c>
      <c r="I35" s="48">
        <v>41170.268568691747</v>
      </c>
      <c r="J35" s="56">
        <v>100</v>
      </c>
      <c r="K35" s="48">
        <v>7110.0223644944826</v>
      </c>
      <c r="L35" s="56">
        <v>100</v>
      </c>
      <c r="M35" s="48">
        <v>2748.3837618310099</v>
      </c>
      <c r="N35" s="56">
        <v>100</v>
      </c>
      <c r="O35" s="48">
        <v>438.40972611266716</v>
      </c>
      <c r="P35" s="56">
        <v>100</v>
      </c>
      <c r="Q35" s="48">
        <v>112.62126436781607</v>
      </c>
      <c r="R35" s="56">
        <v>100</v>
      </c>
      <c r="S35" s="48">
        <v>165.64670719351577</v>
      </c>
      <c r="T35" s="56">
        <v>100</v>
      </c>
      <c r="U35" s="48">
        <v>90596.885816703449</v>
      </c>
      <c r="V35" s="56">
        <v>100</v>
      </c>
    </row>
    <row r="36" spans="1:22" s="4" customFormat="1" ht="23.1" customHeight="1" x14ac:dyDescent="0.15">
      <c r="A36" s="145" t="s">
        <v>119</v>
      </c>
      <c r="B36" s="22" t="s">
        <v>61</v>
      </c>
      <c r="C36" s="45"/>
      <c r="D36" s="88">
        <f t="shared" ref="D36:D40" si="9">IF(AND(ISNUMBER(D30),ISNUMBER(D42)),D30-D42,"")</f>
        <v>13.088591595751936</v>
      </c>
      <c r="E36" s="45"/>
      <c r="F36" s="88">
        <f t="shared" ref="F36:F40" si="10">IF(AND(ISNUMBER(F30),ISNUMBER(F42)),F30-F42,"")</f>
        <v>5.2697596073868667</v>
      </c>
      <c r="G36" s="45"/>
      <c r="H36" s="88">
        <f t="shared" ref="H36:H40" si="11">IF(AND(ISNUMBER(H30),ISNUMBER(H42)),H30-H42,"")</f>
        <v>12.500585089281007</v>
      </c>
      <c r="I36" s="45"/>
      <c r="J36" s="88">
        <f t="shared" ref="J36:J40" si="12">IF(AND(ISNUMBER(J30),ISNUMBER(J42)),J30-J42,"")</f>
        <v>3.8999320296064184</v>
      </c>
      <c r="K36" s="45"/>
      <c r="L36" s="88">
        <f t="shared" ref="L36:L40" si="13">IF(AND(ISNUMBER(L30),ISNUMBER(L42)),L30-L42,"")</f>
        <v>1.5568348754443981</v>
      </c>
      <c r="M36" s="45"/>
      <c r="N36" s="88">
        <f t="shared" ref="N36:N40" si="14">IF(AND(ISNUMBER(N30),ISNUMBER(N42)),N30-N42,"")</f>
        <v>5.9209971606043403</v>
      </c>
      <c r="O36" s="45"/>
      <c r="P36" s="88">
        <f t="shared" ref="P36:P40" si="15">IF(AND(ISNUMBER(P30),ISNUMBER(P42)),P30-P42,"")</f>
        <v>-0.68876914124838429</v>
      </c>
      <c r="Q36" s="45"/>
      <c r="R36" s="88">
        <f t="shared" ref="R36:R40" si="16">IF(AND(ISNUMBER(R30),ISNUMBER(R42)),R30-R42,"")</f>
        <v>2.1469785654628577</v>
      </c>
      <c r="S36" s="45"/>
      <c r="T36" s="88">
        <f t="shared" ref="T36:T40" si="17">IF(AND(ISNUMBER(T30),ISNUMBER(T42)),T30-T42,"")</f>
        <v>6.8185715867255698</v>
      </c>
      <c r="U36" s="45"/>
      <c r="V36" s="88">
        <f t="shared" ref="V36" si="18">IF(AND(ISNUMBER(V30),ISNUMBER(V42)),V30-V42,"")</f>
        <v>5.7835331617671368</v>
      </c>
    </row>
    <row r="37" spans="1:22" s="4" customFormat="1" ht="23.1" customHeight="1" x14ac:dyDescent="0.15">
      <c r="A37" s="152"/>
      <c r="B37" s="23" t="s">
        <v>62</v>
      </c>
      <c r="C37" s="46"/>
      <c r="D37" s="89">
        <f t="shared" si="9"/>
        <v>-12.650099848706851</v>
      </c>
      <c r="E37" s="46"/>
      <c r="F37" s="89">
        <f t="shared" si="10"/>
        <v>4.4619538617642007</v>
      </c>
      <c r="G37" s="46"/>
      <c r="H37" s="89">
        <f t="shared" si="11"/>
        <v>-2.8226411944058682</v>
      </c>
      <c r="I37" s="46"/>
      <c r="J37" s="89">
        <f t="shared" si="12"/>
        <v>0.4915004587377183</v>
      </c>
      <c r="K37" s="46"/>
      <c r="L37" s="89">
        <f t="shared" si="13"/>
        <v>0.80633612380468378</v>
      </c>
      <c r="M37" s="46"/>
      <c r="N37" s="89">
        <f t="shared" si="14"/>
        <v>0.57440150240169885</v>
      </c>
      <c r="O37" s="46"/>
      <c r="P37" s="89">
        <f t="shared" si="15"/>
        <v>1.4855425785035408</v>
      </c>
      <c r="Q37" s="46"/>
      <c r="R37" s="89">
        <f t="shared" si="16"/>
        <v>-6.0949503557680771</v>
      </c>
      <c r="S37" s="46"/>
      <c r="T37" s="89">
        <f t="shared" si="17"/>
        <v>4.2385300804375277</v>
      </c>
      <c r="U37" s="46"/>
      <c r="V37" s="89">
        <f t="shared" ref="V37" si="19">IF(AND(ISNUMBER(V31),ISNUMBER(V43)),V31-V43,"")</f>
        <v>4.2342607965721868E-2</v>
      </c>
    </row>
    <row r="38" spans="1:22" s="4" customFormat="1" ht="23.1" customHeight="1" x14ac:dyDescent="0.15">
      <c r="A38" s="152"/>
      <c r="B38" s="24" t="s">
        <v>63</v>
      </c>
      <c r="C38" s="46"/>
      <c r="D38" s="89">
        <f t="shared" si="9"/>
        <v>1.8688591157855274</v>
      </c>
      <c r="E38" s="46"/>
      <c r="F38" s="89">
        <f t="shared" si="10"/>
        <v>-8.0094419042546754</v>
      </c>
      <c r="G38" s="46"/>
      <c r="H38" s="89">
        <f t="shared" si="11"/>
        <v>-6.1052936696115321</v>
      </c>
      <c r="I38" s="46"/>
      <c r="J38" s="89">
        <f t="shared" si="12"/>
        <v>-3.6378627140728117</v>
      </c>
      <c r="K38" s="46"/>
      <c r="L38" s="89">
        <f t="shared" si="13"/>
        <v>-2.8619900596995151</v>
      </c>
      <c r="M38" s="46"/>
      <c r="N38" s="89">
        <f t="shared" si="14"/>
        <v>-5.4856901347119056</v>
      </c>
      <c r="O38" s="46"/>
      <c r="P38" s="89">
        <f t="shared" si="15"/>
        <v>-1.0353754119884542</v>
      </c>
      <c r="Q38" s="46"/>
      <c r="R38" s="89">
        <f t="shared" si="16"/>
        <v>2.030295824169098</v>
      </c>
      <c r="S38" s="46"/>
      <c r="T38" s="89">
        <f t="shared" si="17"/>
        <v>-10.73510700438489</v>
      </c>
      <c r="U38" s="46"/>
      <c r="V38" s="89">
        <f t="shared" ref="V38" si="20">IF(AND(ISNUMBER(V32),ISNUMBER(V44)),V32-V44,"")</f>
        <v>-4.4170674014836564</v>
      </c>
    </row>
    <row r="39" spans="1:22" s="4" customFormat="1" ht="23.1" customHeight="1" x14ac:dyDescent="0.15">
      <c r="A39" s="152"/>
      <c r="B39" s="24" t="s">
        <v>64</v>
      </c>
      <c r="C39" s="46"/>
      <c r="D39" s="89">
        <f t="shared" si="9"/>
        <v>-3.1887993044949634</v>
      </c>
      <c r="E39" s="46"/>
      <c r="F39" s="89">
        <f t="shared" si="10"/>
        <v>-1.296516879974785</v>
      </c>
      <c r="G39" s="46"/>
      <c r="H39" s="89">
        <f t="shared" si="11"/>
        <v>-3.5750490819953011</v>
      </c>
      <c r="I39" s="46"/>
      <c r="J39" s="89">
        <f t="shared" si="12"/>
        <v>-0.46136829528504641</v>
      </c>
      <c r="K39" s="46"/>
      <c r="L39" s="89">
        <f t="shared" si="13"/>
        <v>0.93833775919267604</v>
      </c>
      <c r="M39" s="46"/>
      <c r="N39" s="89">
        <f t="shared" si="14"/>
        <v>-1.0700745853249662</v>
      </c>
      <c r="O39" s="46"/>
      <c r="P39" s="89">
        <f t="shared" si="15"/>
        <v>0.33860197473332709</v>
      </c>
      <c r="Q39" s="46"/>
      <c r="R39" s="89">
        <f t="shared" si="16"/>
        <v>1.9176759661361205</v>
      </c>
      <c r="S39" s="46"/>
      <c r="T39" s="89" t="str">
        <f t="shared" si="17"/>
        <v/>
      </c>
      <c r="U39" s="46"/>
      <c r="V39" s="89">
        <f t="shared" ref="V39" si="21">IF(AND(ISNUMBER(V33),ISNUMBER(V45)),V33-V45,"")</f>
        <v>-1.1789038747602125</v>
      </c>
    </row>
    <row r="40" spans="1:22" s="4" customFormat="1" ht="23.1" customHeight="1" x14ac:dyDescent="0.15">
      <c r="A40" s="152"/>
      <c r="B40" s="25" t="s">
        <v>65</v>
      </c>
      <c r="C40" s="47"/>
      <c r="D40" s="90">
        <f t="shared" si="9"/>
        <v>0.7814484416643469</v>
      </c>
      <c r="E40" s="47"/>
      <c r="F40" s="90">
        <f t="shared" si="10"/>
        <v>-0.42575468492163127</v>
      </c>
      <c r="G40" s="47"/>
      <c r="H40" s="90">
        <f t="shared" si="11"/>
        <v>2.398856731714416E-3</v>
      </c>
      <c r="I40" s="47"/>
      <c r="J40" s="90">
        <f t="shared" si="12"/>
        <v>-0.29220147898622956</v>
      </c>
      <c r="K40" s="47"/>
      <c r="L40" s="90">
        <f t="shared" si="13"/>
        <v>-0.4395186987422694</v>
      </c>
      <c r="M40" s="47"/>
      <c r="N40" s="90" t="str">
        <f t="shared" si="14"/>
        <v/>
      </c>
      <c r="O40" s="47"/>
      <c r="P40" s="90" t="str">
        <f t="shared" si="15"/>
        <v/>
      </c>
      <c r="Q40" s="47"/>
      <c r="R40" s="90" t="str">
        <f t="shared" si="16"/>
        <v/>
      </c>
      <c r="S40" s="47"/>
      <c r="T40" s="90" t="str">
        <f t="shared" si="17"/>
        <v/>
      </c>
      <c r="U40" s="47"/>
      <c r="V40" s="90">
        <f t="shared" ref="V40" si="22">IF(AND(ISNUMBER(V34),ISNUMBER(V46)),V34-V46,"")</f>
        <v>-0.22990449348895575</v>
      </c>
    </row>
    <row r="41" spans="1:22" s="4" customFormat="1" ht="23.1" customHeight="1" x14ac:dyDescent="0.15">
      <c r="A41" s="153"/>
      <c r="B41" s="7"/>
      <c r="C41" s="101" t="s">
        <v>98</v>
      </c>
      <c r="D41" s="91" t="s">
        <v>98</v>
      </c>
      <c r="E41" s="101" t="s">
        <v>98</v>
      </c>
      <c r="F41" s="102" t="s">
        <v>98</v>
      </c>
      <c r="G41" s="101" t="s">
        <v>98</v>
      </c>
      <c r="H41" s="91" t="s">
        <v>98</v>
      </c>
      <c r="I41" s="101" t="s">
        <v>98</v>
      </c>
      <c r="J41" s="102" t="s">
        <v>98</v>
      </c>
      <c r="K41" s="101" t="s">
        <v>98</v>
      </c>
      <c r="L41" s="91" t="s">
        <v>98</v>
      </c>
      <c r="M41" s="101" t="s">
        <v>98</v>
      </c>
      <c r="N41" s="91" t="s">
        <v>98</v>
      </c>
      <c r="O41" s="101" t="s">
        <v>98</v>
      </c>
      <c r="P41" s="91" t="s">
        <v>98</v>
      </c>
      <c r="Q41" s="101" t="s">
        <v>98</v>
      </c>
      <c r="R41" s="91" t="s">
        <v>98</v>
      </c>
      <c r="S41" s="101" t="s">
        <v>98</v>
      </c>
      <c r="T41" s="91" t="s">
        <v>98</v>
      </c>
      <c r="U41" s="101" t="s">
        <v>98</v>
      </c>
      <c r="V41" s="91" t="s">
        <v>98</v>
      </c>
    </row>
    <row r="42" spans="1:22" s="4" customFormat="1" ht="23.1" customHeight="1" x14ac:dyDescent="0.15">
      <c r="A42" s="145" t="s">
        <v>121</v>
      </c>
      <c r="B42" s="22" t="s">
        <v>61</v>
      </c>
      <c r="C42" s="45">
        <v>1905.32</v>
      </c>
      <c r="D42" s="50">
        <v>24.6</v>
      </c>
      <c r="E42" s="45">
        <v>3660.92</v>
      </c>
      <c r="F42" s="99">
        <v>18.899999999999999</v>
      </c>
      <c r="G42" s="45">
        <v>1832.55</v>
      </c>
      <c r="H42" s="50">
        <v>16.2</v>
      </c>
      <c r="I42" s="45">
        <v>4908.33</v>
      </c>
      <c r="J42" s="50">
        <v>12.7</v>
      </c>
      <c r="K42" s="45">
        <v>1031.25</v>
      </c>
      <c r="L42" s="50">
        <v>14.7</v>
      </c>
      <c r="M42" s="45">
        <v>265.92</v>
      </c>
      <c r="N42" s="50">
        <v>10.8</v>
      </c>
      <c r="O42" s="45">
        <v>42.44</v>
      </c>
      <c r="P42" s="50">
        <v>9.8000000000000007</v>
      </c>
      <c r="Q42" s="45">
        <v>9.08</v>
      </c>
      <c r="R42" s="50">
        <v>6.6</v>
      </c>
      <c r="S42" s="45">
        <v>5.55</v>
      </c>
      <c r="T42" s="50">
        <v>3.1</v>
      </c>
      <c r="U42" s="45">
        <v>13661.36</v>
      </c>
      <c r="V42" s="50">
        <v>15.6</v>
      </c>
    </row>
    <row r="43" spans="1:22" s="4" customFormat="1" ht="23.1" customHeight="1" x14ac:dyDescent="0.15">
      <c r="A43" s="152"/>
      <c r="B43" s="23" t="s">
        <v>62</v>
      </c>
      <c r="C43" s="46">
        <v>4917.68</v>
      </c>
      <c r="D43" s="52">
        <v>63.4</v>
      </c>
      <c r="E43" s="46">
        <v>11001.51</v>
      </c>
      <c r="F43" s="52">
        <v>56.8</v>
      </c>
      <c r="G43" s="46">
        <v>6895.63</v>
      </c>
      <c r="H43" s="52">
        <v>60.8</v>
      </c>
      <c r="I43" s="46">
        <v>26632.83</v>
      </c>
      <c r="J43" s="52">
        <v>68.599999999999994</v>
      </c>
      <c r="K43" s="46">
        <v>4754.6000000000004</v>
      </c>
      <c r="L43" s="52">
        <v>67.7</v>
      </c>
      <c r="M43" s="46">
        <v>1792.59</v>
      </c>
      <c r="N43" s="52">
        <v>72.7</v>
      </c>
      <c r="O43" s="46">
        <v>328.13</v>
      </c>
      <c r="P43" s="52">
        <v>76</v>
      </c>
      <c r="Q43" s="46">
        <v>112.94</v>
      </c>
      <c r="R43" s="52">
        <v>81.900000000000006</v>
      </c>
      <c r="S43" s="46">
        <v>120.79</v>
      </c>
      <c r="T43" s="52">
        <v>68.099999999999994</v>
      </c>
      <c r="U43" s="46">
        <v>56556.71</v>
      </c>
      <c r="V43" s="52">
        <v>64.599999999999994</v>
      </c>
    </row>
    <row r="44" spans="1:22" s="4" customFormat="1" ht="23.1" customHeight="1" x14ac:dyDescent="0.15">
      <c r="A44" s="152"/>
      <c r="B44" s="24" t="s">
        <v>63</v>
      </c>
      <c r="C44" s="46">
        <v>609.83000000000004</v>
      </c>
      <c r="D44" s="52">
        <v>7.9</v>
      </c>
      <c r="E44" s="46">
        <v>4086.22</v>
      </c>
      <c r="F44" s="52">
        <v>21.1</v>
      </c>
      <c r="G44" s="46">
        <v>2031.72</v>
      </c>
      <c r="H44" s="52">
        <v>17.899999999999999</v>
      </c>
      <c r="I44" s="46">
        <v>6518.9</v>
      </c>
      <c r="J44" s="52">
        <v>16.8</v>
      </c>
      <c r="K44" s="46">
        <v>1117.3900000000001</v>
      </c>
      <c r="L44" s="52">
        <v>15.9</v>
      </c>
      <c r="M44" s="46">
        <v>366.81</v>
      </c>
      <c r="N44" s="52">
        <v>14.9</v>
      </c>
      <c r="O44" s="46">
        <v>54.14</v>
      </c>
      <c r="P44" s="52">
        <v>12.5</v>
      </c>
      <c r="Q44" s="46">
        <v>12.7</v>
      </c>
      <c r="R44" s="52">
        <v>9.1999999999999993</v>
      </c>
      <c r="S44" s="46">
        <v>49.37</v>
      </c>
      <c r="T44" s="52">
        <v>27.9</v>
      </c>
      <c r="U44" s="46">
        <v>14847.08</v>
      </c>
      <c r="V44" s="52">
        <v>17</v>
      </c>
    </row>
    <row r="45" spans="1:22" s="4" customFormat="1" ht="23.1" customHeight="1" x14ac:dyDescent="0.15">
      <c r="A45" s="152"/>
      <c r="B45" s="24" t="s">
        <v>64</v>
      </c>
      <c r="C45" s="46">
        <v>253.92</v>
      </c>
      <c r="D45" s="52">
        <v>3.3</v>
      </c>
      <c r="E45" s="46">
        <v>502.97</v>
      </c>
      <c r="F45" s="52">
        <v>2.6</v>
      </c>
      <c r="G45" s="46">
        <v>546.1</v>
      </c>
      <c r="H45" s="52">
        <v>4.8</v>
      </c>
      <c r="I45" s="46">
        <v>583.27</v>
      </c>
      <c r="J45" s="52">
        <v>1.5</v>
      </c>
      <c r="K45" s="46">
        <v>73.89</v>
      </c>
      <c r="L45" s="52">
        <v>1.1000000000000001</v>
      </c>
      <c r="M45" s="46">
        <v>39.25</v>
      </c>
      <c r="N45" s="52">
        <v>1.6</v>
      </c>
      <c r="O45" s="46">
        <v>6.85</v>
      </c>
      <c r="P45" s="52">
        <v>1.6</v>
      </c>
      <c r="Q45" s="46">
        <v>3.17</v>
      </c>
      <c r="R45" s="52">
        <v>2.2999999999999998</v>
      </c>
      <c r="S45" s="46">
        <v>1.55</v>
      </c>
      <c r="T45" s="52">
        <v>0.9</v>
      </c>
      <c r="U45" s="46">
        <v>2010.98</v>
      </c>
      <c r="V45" s="52">
        <v>2.2999999999999998</v>
      </c>
    </row>
    <row r="46" spans="1:22" s="4" customFormat="1" ht="23.1" customHeight="1" x14ac:dyDescent="0.15">
      <c r="A46" s="152"/>
      <c r="B46" s="25" t="s">
        <v>65</v>
      </c>
      <c r="C46" s="47">
        <v>70.569999999999993</v>
      </c>
      <c r="D46" s="54">
        <v>0.9</v>
      </c>
      <c r="E46" s="47">
        <v>114.35</v>
      </c>
      <c r="F46" s="100">
        <v>0.6</v>
      </c>
      <c r="G46" s="47">
        <v>36.15</v>
      </c>
      <c r="H46" s="54">
        <v>0.3</v>
      </c>
      <c r="I46" s="47">
        <v>156.27000000000001</v>
      </c>
      <c r="J46" s="54">
        <v>0.4</v>
      </c>
      <c r="K46" s="47">
        <v>41.08</v>
      </c>
      <c r="L46" s="54">
        <v>0.6</v>
      </c>
      <c r="M46" s="47" t="s">
        <v>100</v>
      </c>
      <c r="N46" s="54" t="s">
        <v>100</v>
      </c>
      <c r="O46" s="47" t="s">
        <v>100</v>
      </c>
      <c r="P46" s="54" t="s">
        <v>100</v>
      </c>
      <c r="Q46" s="47" t="s">
        <v>100</v>
      </c>
      <c r="R46" s="54" t="s">
        <v>100</v>
      </c>
      <c r="S46" s="47" t="s">
        <v>100</v>
      </c>
      <c r="T46" s="54" t="s">
        <v>100</v>
      </c>
      <c r="U46" s="47">
        <v>418.41</v>
      </c>
      <c r="V46" s="54">
        <v>0.5</v>
      </c>
    </row>
    <row r="47" spans="1:22" s="4" customFormat="1" ht="23.1" customHeight="1" x14ac:dyDescent="0.15">
      <c r="A47" s="153"/>
      <c r="B47" s="7"/>
      <c r="C47" s="48">
        <v>7757.34</v>
      </c>
      <c r="D47" s="56">
        <v>100</v>
      </c>
      <c r="E47" s="48">
        <v>19365.97</v>
      </c>
      <c r="F47" s="87">
        <v>100</v>
      </c>
      <c r="G47" s="48">
        <v>11342.15</v>
      </c>
      <c r="H47" s="56">
        <v>100</v>
      </c>
      <c r="I47" s="48">
        <v>38799.599999999999</v>
      </c>
      <c r="J47" s="56">
        <v>100</v>
      </c>
      <c r="K47" s="48">
        <v>7018.21</v>
      </c>
      <c r="L47" s="56">
        <v>100</v>
      </c>
      <c r="M47" s="48">
        <v>2464.5700000000002</v>
      </c>
      <c r="N47" s="56">
        <v>100</v>
      </c>
      <c r="O47" s="48">
        <v>431.56</v>
      </c>
      <c r="P47" s="56">
        <v>100</v>
      </c>
      <c r="Q47" s="48">
        <v>137.88999999999999</v>
      </c>
      <c r="R47" s="56">
        <v>100</v>
      </c>
      <c r="S47" s="48">
        <v>177.25</v>
      </c>
      <c r="T47" s="56">
        <v>100</v>
      </c>
      <c r="U47" s="48">
        <v>87494.54</v>
      </c>
      <c r="V47" s="56">
        <v>100</v>
      </c>
    </row>
    <row r="48" spans="1:22" s="4" customFormat="1" ht="23.1" customHeight="1" x14ac:dyDescent="0.15">
      <c r="A48" s="145" t="s">
        <v>119</v>
      </c>
      <c r="B48" s="22" t="s">
        <v>61</v>
      </c>
      <c r="C48" s="45"/>
      <c r="D48" s="88">
        <f t="shared" ref="D48:D52" si="23">IF(AND(ISNUMBER(D42),ISNUMBER(D54)),D42-D54,"")</f>
        <v>-8.7999999999999972</v>
      </c>
      <c r="E48" s="45"/>
      <c r="F48" s="88">
        <f t="shared" ref="F48:F52" si="24">IF(AND(ISNUMBER(F42),ISNUMBER(F54)),F42-F54,"")</f>
        <v>-5.8000000000000007</v>
      </c>
      <c r="G48" s="45"/>
      <c r="H48" s="88">
        <f t="shared" ref="H48:H52" si="25">IF(AND(ISNUMBER(H42),ISNUMBER(H54)),H42-H54,"")</f>
        <v>-8.5</v>
      </c>
      <c r="I48" s="45"/>
      <c r="J48" s="88">
        <f t="shared" ref="J48:J52" si="26">IF(AND(ISNUMBER(J42),ISNUMBER(J54)),J42-J54,"")</f>
        <v>-6.1000000000000014</v>
      </c>
      <c r="K48" s="45"/>
      <c r="L48" s="88">
        <f t="shared" ref="L48:L52" si="27">IF(AND(ISNUMBER(L42),ISNUMBER(L54)),L42-L54,"")</f>
        <v>-3.1999999999999993</v>
      </c>
      <c r="M48" s="45"/>
      <c r="N48" s="88">
        <f t="shared" ref="N48:N52" si="28">IF(AND(ISNUMBER(N42),ISNUMBER(N54)),N42-N54,"")</f>
        <v>-3.6999999999999993</v>
      </c>
      <c r="O48" s="45"/>
      <c r="P48" s="88">
        <f t="shared" ref="P48:P52" si="29">IF(AND(ISNUMBER(P42),ISNUMBER(P54)),P42-P54,"")</f>
        <v>-1.0999999999999996</v>
      </c>
      <c r="Q48" s="45"/>
      <c r="R48" s="88">
        <f t="shared" ref="R48:R52" si="30">IF(AND(ISNUMBER(R42),ISNUMBER(R54)),R42-R54,"")</f>
        <v>0.69999999999999929</v>
      </c>
      <c r="S48" s="45"/>
      <c r="T48" s="88">
        <f t="shared" ref="T48:T52" si="31">IF(AND(ISNUMBER(T42),ISNUMBER(T54)),T42-T54,"")</f>
        <v>-2.9</v>
      </c>
      <c r="U48" s="45"/>
      <c r="V48" s="88">
        <f t="shared" ref="V48:V52" si="32">IF(AND(ISNUMBER(V42),ISNUMBER(V54)),V42-V54,"")</f>
        <v>-6.2999999999999989</v>
      </c>
    </row>
    <row r="49" spans="1:22" s="4" customFormat="1" ht="23.1" customHeight="1" x14ac:dyDescent="0.15">
      <c r="A49" s="152"/>
      <c r="B49" s="23" t="s">
        <v>62</v>
      </c>
      <c r="C49" s="46"/>
      <c r="D49" s="89">
        <f t="shared" si="23"/>
        <v>10.699999999999996</v>
      </c>
      <c r="E49" s="46"/>
      <c r="F49" s="89">
        <f t="shared" si="24"/>
        <v>3.8999999999999986</v>
      </c>
      <c r="G49" s="46"/>
      <c r="H49" s="89">
        <f t="shared" si="25"/>
        <v>7.3999999999999986</v>
      </c>
      <c r="I49" s="46"/>
      <c r="J49" s="89">
        <f t="shared" si="26"/>
        <v>7.9999999999999929</v>
      </c>
      <c r="K49" s="46"/>
      <c r="L49" s="89">
        <f t="shared" si="27"/>
        <v>6.4000000000000057</v>
      </c>
      <c r="M49" s="46"/>
      <c r="N49" s="89">
        <f t="shared" si="28"/>
        <v>9.6000000000000014</v>
      </c>
      <c r="O49" s="46"/>
      <c r="P49" s="89">
        <f t="shared" si="29"/>
        <v>8.7999999999999972</v>
      </c>
      <c r="Q49" s="46"/>
      <c r="R49" s="89">
        <f t="shared" si="30"/>
        <v>5.1000000000000085</v>
      </c>
      <c r="S49" s="46"/>
      <c r="T49" s="89">
        <f t="shared" si="31"/>
        <v>2.7999999999999972</v>
      </c>
      <c r="U49" s="46"/>
      <c r="V49" s="89">
        <f t="shared" si="32"/>
        <v>7.0999999999999943</v>
      </c>
    </row>
    <row r="50" spans="1:22" s="4" customFormat="1" ht="23.1" customHeight="1" x14ac:dyDescent="0.15">
      <c r="A50" s="152"/>
      <c r="B50" s="24" t="s">
        <v>63</v>
      </c>
      <c r="C50" s="46"/>
      <c r="D50" s="89">
        <f t="shared" si="23"/>
        <v>-5.2999999999999989</v>
      </c>
      <c r="E50" s="46"/>
      <c r="F50" s="89">
        <f t="shared" si="24"/>
        <v>1.4000000000000021</v>
      </c>
      <c r="G50" s="46"/>
      <c r="H50" s="89">
        <f t="shared" si="25"/>
        <v>0.39999999999999858</v>
      </c>
      <c r="I50" s="46"/>
      <c r="J50" s="89">
        <f t="shared" si="26"/>
        <v>-2</v>
      </c>
      <c r="K50" s="46"/>
      <c r="L50" s="89">
        <f t="shared" si="27"/>
        <v>-3.2999999999999989</v>
      </c>
      <c r="M50" s="46"/>
      <c r="N50" s="89">
        <f t="shared" si="28"/>
        <v>-5.4999999999999982</v>
      </c>
      <c r="O50" s="46"/>
      <c r="P50" s="89">
        <f t="shared" si="29"/>
        <v>-7.3000000000000007</v>
      </c>
      <c r="Q50" s="46"/>
      <c r="R50" s="89">
        <f t="shared" si="30"/>
        <v>-3.1000000000000014</v>
      </c>
      <c r="S50" s="46"/>
      <c r="T50" s="89">
        <f t="shared" si="31"/>
        <v>3.8999999999999986</v>
      </c>
      <c r="U50" s="46"/>
      <c r="V50" s="89">
        <f t="shared" si="32"/>
        <v>-1.3999999999999986</v>
      </c>
    </row>
    <row r="51" spans="1:22" s="4" customFormat="1" ht="23.1" customHeight="1" x14ac:dyDescent="0.15">
      <c r="A51" s="152"/>
      <c r="B51" s="24" t="s">
        <v>64</v>
      </c>
      <c r="C51" s="46"/>
      <c r="D51" s="89">
        <f t="shared" si="23"/>
        <v>3</v>
      </c>
      <c r="E51" s="46"/>
      <c r="F51" s="89">
        <f t="shared" si="24"/>
        <v>0.30000000000000027</v>
      </c>
      <c r="G51" s="46"/>
      <c r="H51" s="89">
        <f t="shared" si="25"/>
        <v>0.89999999999999991</v>
      </c>
      <c r="I51" s="46"/>
      <c r="J51" s="89">
        <f t="shared" si="26"/>
        <v>0</v>
      </c>
      <c r="K51" s="46"/>
      <c r="L51" s="89">
        <f t="shared" si="27"/>
        <v>-0.39999999999999991</v>
      </c>
      <c r="M51" s="46"/>
      <c r="N51" s="89">
        <f t="shared" si="28"/>
        <v>0</v>
      </c>
      <c r="O51" s="46"/>
      <c r="P51" s="89">
        <f t="shared" si="29"/>
        <v>-0.5</v>
      </c>
      <c r="Q51" s="46"/>
      <c r="R51" s="89">
        <f t="shared" si="30"/>
        <v>-2.7</v>
      </c>
      <c r="S51" s="46"/>
      <c r="T51" s="89">
        <f t="shared" si="31"/>
        <v>-3</v>
      </c>
      <c r="U51" s="46"/>
      <c r="V51" s="89">
        <f t="shared" si="32"/>
        <v>0.49999999999999978</v>
      </c>
    </row>
    <row r="52" spans="1:22" s="4" customFormat="1" ht="23.1" customHeight="1" x14ac:dyDescent="0.15">
      <c r="A52" s="152"/>
      <c r="B52" s="25" t="s">
        <v>65</v>
      </c>
      <c r="C52" s="47"/>
      <c r="D52" s="90">
        <f t="shared" si="23"/>
        <v>0.4</v>
      </c>
      <c r="E52" s="47"/>
      <c r="F52" s="90">
        <f t="shared" si="24"/>
        <v>0.19999999999999996</v>
      </c>
      <c r="G52" s="47"/>
      <c r="H52" s="90">
        <f t="shared" si="25"/>
        <v>-0.3</v>
      </c>
      <c r="I52" s="47"/>
      <c r="J52" s="90">
        <f t="shared" si="26"/>
        <v>0.10000000000000003</v>
      </c>
      <c r="K52" s="47"/>
      <c r="L52" s="90">
        <f t="shared" si="27"/>
        <v>0.39999999999999997</v>
      </c>
      <c r="M52" s="47"/>
      <c r="N52" s="90" t="str">
        <f t="shared" si="28"/>
        <v/>
      </c>
      <c r="O52" s="47"/>
      <c r="P52" s="90" t="str">
        <f t="shared" si="29"/>
        <v/>
      </c>
      <c r="Q52" s="47"/>
      <c r="R52" s="90" t="str">
        <f t="shared" si="30"/>
        <v/>
      </c>
      <c r="S52" s="47"/>
      <c r="T52" s="90" t="str">
        <f t="shared" si="31"/>
        <v/>
      </c>
      <c r="U52" s="47"/>
      <c r="V52" s="90">
        <f t="shared" si="32"/>
        <v>9.9999999999999978E-2</v>
      </c>
    </row>
    <row r="53" spans="1:22" s="4" customFormat="1" ht="23.1" customHeight="1" x14ac:dyDescent="0.15">
      <c r="A53" s="153"/>
      <c r="B53" s="7"/>
      <c r="C53" s="101" t="s">
        <v>98</v>
      </c>
      <c r="D53" s="91" t="s">
        <v>98</v>
      </c>
      <c r="E53" s="101" t="s">
        <v>98</v>
      </c>
      <c r="F53" s="102" t="s">
        <v>98</v>
      </c>
      <c r="G53" s="101" t="s">
        <v>98</v>
      </c>
      <c r="H53" s="91" t="s">
        <v>98</v>
      </c>
      <c r="I53" s="101" t="s">
        <v>98</v>
      </c>
      <c r="J53" s="102" t="s">
        <v>98</v>
      </c>
      <c r="K53" s="101" t="s">
        <v>98</v>
      </c>
      <c r="L53" s="91" t="s">
        <v>98</v>
      </c>
      <c r="M53" s="101" t="s">
        <v>98</v>
      </c>
      <c r="N53" s="91" t="s">
        <v>98</v>
      </c>
      <c r="O53" s="101" t="s">
        <v>98</v>
      </c>
      <c r="P53" s="91" t="s">
        <v>98</v>
      </c>
      <c r="Q53" s="101" t="s">
        <v>98</v>
      </c>
      <c r="R53" s="91" t="s">
        <v>98</v>
      </c>
      <c r="S53" s="101" t="s">
        <v>98</v>
      </c>
      <c r="T53" s="91" t="s">
        <v>98</v>
      </c>
      <c r="U53" s="101" t="s">
        <v>98</v>
      </c>
      <c r="V53" s="91" t="s">
        <v>98</v>
      </c>
    </row>
    <row r="54" spans="1:22" s="4" customFormat="1" ht="23.1" customHeight="1" x14ac:dyDescent="0.15">
      <c r="A54" s="145" t="s">
        <v>120</v>
      </c>
      <c r="B54" s="22" t="s">
        <v>61</v>
      </c>
      <c r="C54" s="45">
        <v>3838.35</v>
      </c>
      <c r="D54" s="50">
        <v>33.4</v>
      </c>
      <c r="E54" s="45">
        <v>5956.49</v>
      </c>
      <c r="F54" s="99">
        <v>24.7</v>
      </c>
      <c r="G54" s="45">
        <v>3170.8</v>
      </c>
      <c r="H54" s="50">
        <v>24.7</v>
      </c>
      <c r="I54" s="45">
        <v>9731.14</v>
      </c>
      <c r="J54" s="50">
        <v>18.8</v>
      </c>
      <c r="K54" s="45">
        <v>1640.58</v>
      </c>
      <c r="L54" s="50">
        <v>17.899999999999999</v>
      </c>
      <c r="M54" s="45">
        <v>444.97</v>
      </c>
      <c r="N54" s="50">
        <v>14.5</v>
      </c>
      <c r="O54" s="45">
        <v>65.099999999999994</v>
      </c>
      <c r="P54" s="50">
        <v>10.9</v>
      </c>
      <c r="Q54" s="45">
        <v>8.94</v>
      </c>
      <c r="R54" s="50">
        <v>5.9</v>
      </c>
      <c r="S54" s="45">
        <v>11.75</v>
      </c>
      <c r="T54" s="50">
        <v>6</v>
      </c>
      <c r="U54" s="45">
        <v>24868.13</v>
      </c>
      <c r="V54" s="50">
        <v>21.9</v>
      </c>
    </row>
    <row r="55" spans="1:22" s="4" customFormat="1" ht="23.1" customHeight="1" x14ac:dyDescent="0.15">
      <c r="A55" s="152"/>
      <c r="B55" s="23" t="s">
        <v>62</v>
      </c>
      <c r="C55" s="46">
        <v>6058.91</v>
      </c>
      <c r="D55" s="52">
        <v>52.7</v>
      </c>
      <c r="E55" s="46">
        <v>12787.72</v>
      </c>
      <c r="F55" s="52">
        <v>52.9</v>
      </c>
      <c r="G55" s="46">
        <v>6868.96</v>
      </c>
      <c r="H55" s="52">
        <v>53.4</v>
      </c>
      <c r="I55" s="46">
        <v>31351.15</v>
      </c>
      <c r="J55" s="52">
        <v>60.6</v>
      </c>
      <c r="K55" s="46">
        <v>5621.06</v>
      </c>
      <c r="L55" s="52">
        <v>61.3</v>
      </c>
      <c r="M55" s="46">
        <v>1937.59</v>
      </c>
      <c r="N55" s="52">
        <v>63.1</v>
      </c>
      <c r="O55" s="46">
        <v>400.94</v>
      </c>
      <c r="P55" s="52">
        <v>67.2</v>
      </c>
      <c r="Q55" s="46">
        <v>116.63</v>
      </c>
      <c r="R55" s="52">
        <v>76.8</v>
      </c>
      <c r="S55" s="46">
        <v>128.13</v>
      </c>
      <c r="T55" s="52">
        <v>65.3</v>
      </c>
      <c r="U55" s="46">
        <v>65271.11</v>
      </c>
      <c r="V55" s="52">
        <v>57.5</v>
      </c>
    </row>
    <row r="56" spans="1:22" s="4" customFormat="1" ht="23.1" customHeight="1" x14ac:dyDescent="0.15">
      <c r="A56" s="152"/>
      <c r="B56" s="24" t="s">
        <v>63</v>
      </c>
      <c r="C56" s="46">
        <v>1514.72</v>
      </c>
      <c r="D56" s="52">
        <v>13.2</v>
      </c>
      <c r="E56" s="46">
        <v>4765.28</v>
      </c>
      <c r="F56" s="52">
        <v>19.7</v>
      </c>
      <c r="G56" s="46">
        <v>2246.5100000000002</v>
      </c>
      <c r="H56" s="52">
        <v>17.5</v>
      </c>
      <c r="I56" s="46">
        <v>9744.74</v>
      </c>
      <c r="J56" s="52">
        <v>18.8</v>
      </c>
      <c r="K56" s="46">
        <v>1760.26</v>
      </c>
      <c r="L56" s="52">
        <v>19.2</v>
      </c>
      <c r="M56" s="46">
        <v>626.45000000000005</v>
      </c>
      <c r="N56" s="52">
        <v>20.399999999999999</v>
      </c>
      <c r="O56" s="46">
        <v>118.12</v>
      </c>
      <c r="P56" s="52">
        <v>19.8</v>
      </c>
      <c r="Q56" s="46">
        <v>18.71</v>
      </c>
      <c r="R56" s="52">
        <v>12.3</v>
      </c>
      <c r="S56" s="46">
        <v>47.09</v>
      </c>
      <c r="T56" s="52">
        <v>24</v>
      </c>
      <c r="U56" s="46">
        <v>20841.88</v>
      </c>
      <c r="V56" s="52">
        <v>18.399999999999999</v>
      </c>
    </row>
    <row r="57" spans="1:22" s="4" customFormat="1" ht="23.1" customHeight="1" x14ac:dyDescent="0.15">
      <c r="A57" s="152"/>
      <c r="B57" s="24" t="s">
        <v>64</v>
      </c>
      <c r="C57" s="46">
        <v>36.270000000000003</v>
      </c>
      <c r="D57" s="52">
        <v>0.3</v>
      </c>
      <c r="E57" s="46">
        <v>553.47</v>
      </c>
      <c r="F57" s="52">
        <v>2.2999999999999998</v>
      </c>
      <c r="G57" s="46">
        <v>496.84</v>
      </c>
      <c r="H57" s="52">
        <v>3.9</v>
      </c>
      <c r="I57" s="46">
        <v>793.91</v>
      </c>
      <c r="J57" s="52">
        <v>1.5</v>
      </c>
      <c r="K57" s="46">
        <v>136.01</v>
      </c>
      <c r="L57" s="52">
        <v>1.5</v>
      </c>
      <c r="M57" s="46">
        <v>49.71</v>
      </c>
      <c r="N57" s="52">
        <v>1.6</v>
      </c>
      <c r="O57" s="46">
        <v>12.62</v>
      </c>
      <c r="P57" s="52">
        <v>2.1</v>
      </c>
      <c r="Q57" s="46">
        <v>7.52</v>
      </c>
      <c r="R57" s="52">
        <v>5</v>
      </c>
      <c r="S57" s="46">
        <v>7.74</v>
      </c>
      <c r="T57" s="52">
        <v>3.9</v>
      </c>
      <c r="U57" s="46">
        <v>2094.09</v>
      </c>
      <c r="V57" s="52">
        <v>1.8</v>
      </c>
    </row>
    <row r="58" spans="1:22" s="4" customFormat="1" ht="23.1" customHeight="1" x14ac:dyDescent="0.15">
      <c r="A58" s="152"/>
      <c r="B58" s="25" t="s">
        <v>65</v>
      </c>
      <c r="C58" s="47">
        <v>57.91</v>
      </c>
      <c r="D58" s="54">
        <v>0.5</v>
      </c>
      <c r="E58" s="47">
        <v>91.81</v>
      </c>
      <c r="F58" s="100">
        <v>0.4</v>
      </c>
      <c r="G58" s="47">
        <v>76.64</v>
      </c>
      <c r="H58" s="54">
        <v>0.6</v>
      </c>
      <c r="I58" s="47">
        <v>154.91999999999999</v>
      </c>
      <c r="J58" s="54">
        <v>0.3</v>
      </c>
      <c r="K58" s="47">
        <v>18.100000000000001</v>
      </c>
      <c r="L58" s="54">
        <v>0.2</v>
      </c>
      <c r="M58" s="47">
        <v>12.15</v>
      </c>
      <c r="N58" s="54">
        <v>0.4</v>
      </c>
      <c r="O58" s="47" t="s">
        <v>100</v>
      </c>
      <c r="P58" s="54"/>
      <c r="Q58" s="47" t="s">
        <v>100</v>
      </c>
      <c r="R58" s="54"/>
      <c r="S58" s="47">
        <v>1.49</v>
      </c>
      <c r="T58" s="54">
        <v>0.8</v>
      </c>
      <c r="U58" s="47">
        <v>413.02</v>
      </c>
      <c r="V58" s="54">
        <v>0.4</v>
      </c>
    </row>
    <row r="59" spans="1:22" s="4" customFormat="1" ht="23.1" customHeight="1" x14ac:dyDescent="0.15">
      <c r="A59" s="153"/>
      <c r="B59" s="7"/>
      <c r="C59" s="48">
        <v>11506.16</v>
      </c>
      <c r="D59" s="56">
        <v>100</v>
      </c>
      <c r="E59" s="48">
        <v>24154.77</v>
      </c>
      <c r="F59" s="87">
        <v>100</v>
      </c>
      <c r="G59" s="48">
        <v>12859.75</v>
      </c>
      <c r="H59" s="56">
        <v>100</v>
      </c>
      <c r="I59" s="48">
        <v>51775.87</v>
      </c>
      <c r="J59" s="56">
        <v>100</v>
      </c>
      <c r="K59" s="48">
        <v>9176.0300000000007</v>
      </c>
      <c r="L59" s="56">
        <v>100</v>
      </c>
      <c r="M59" s="48">
        <v>3070.87</v>
      </c>
      <c r="N59" s="56">
        <v>100</v>
      </c>
      <c r="O59" s="48">
        <v>596.78</v>
      </c>
      <c r="P59" s="56">
        <v>100</v>
      </c>
      <c r="Q59" s="48">
        <v>151.80000000000001</v>
      </c>
      <c r="R59" s="56">
        <v>100</v>
      </c>
      <c r="S59" s="48">
        <v>196.2</v>
      </c>
      <c r="T59" s="56">
        <v>100</v>
      </c>
      <c r="U59" s="48">
        <v>113488.23</v>
      </c>
      <c r="V59" s="56">
        <v>100</v>
      </c>
    </row>
    <row r="60" spans="1:22" s="4" customFormat="1" ht="23.1" customHeight="1" x14ac:dyDescent="0.15">
      <c r="A60" s="145" t="s">
        <v>119</v>
      </c>
      <c r="B60" s="22" t="s">
        <v>61</v>
      </c>
      <c r="C60" s="45"/>
      <c r="D60" s="88">
        <f t="shared" ref="D60:D64" si="33">IF(AND(ISNUMBER(D54),ISNUMBER(D66)),D54-D66,"")</f>
        <v>11.399999999999999</v>
      </c>
      <c r="E60" s="45"/>
      <c r="F60" s="88">
        <f t="shared" ref="F60:F64" si="34">IF(AND(ISNUMBER(F54),ISNUMBER(F66)),F54-F66,"")</f>
        <v>6.6999999999999993</v>
      </c>
      <c r="G60" s="45"/>
      <c r="H60" s="88">
        <f t="shared" ref="H60:H64" si="35">IF(AND(ISNUMBER(H54),ISNUMBER(H66)),H54-H66,"")</f>
        <v>6.8000000000000007</v>
      </c>
      <c r="I60" s="45"/>
      <c r="J60" s="88">
        <f t="shared" ref="J60:J64" si="36">IF(AND(ISNUMBER(J54),ISNUMBER(J66)),J54-J66,"")</f>
        <v>7.6000000000000014</v>
      </c>
      <c r="K60" s="45"/>
      <c r="L60" s="88">
        <f t="shared" ref="L60:L64" si="37">IF(AND(ISNUMBER(L54),ISNUMBER(L66)),L54-L66,"")</f>
        <v>6.2999999999999989</v>
      </c>
      <c r="M60" s="45"/>
      <c r="N60" s="88">
        <f t="shared" ref="N60:N64" si="38">IF(AND(ISNUMBER(N54),ISNUMBER(N66)),N54-N66,"")</f>
        <v>5.6</v>
      </c>
      <c r="O60" s="45"/>
      <c r="P60" s="88">
        <f t="shared" ref="P60:P64" si="39">IF(AND(ISNUMBER(P54),ISNUMBER(P66)),P54-P66,"")</f>
        <v>4.7</v>
      </c>
      <c r="Q60" s="45"/>
      <c r="R60" s="88">
        <f t="shared" ref="R60:R64" si="40">IF(AND(ISNUMBER(R54),ISNUMBER(R66)),R54-R66,"")</f>
        <v>-0.89999999999999947</v>
      </c>
      <c r="S60" s="45"/>
      <c r="T60" s="88">
        <f t="shared" ref="T60:T64" si="41">IF(AND(ISNUMBER(T54),ISNUMBER(T66)),T54-T66,"")</f>
        <v>3.5</v>
      </c>
      <c r="U60" s="45"/>
      <c r="V60" s="88">
        <f t="shared" ref="V60:V64" si="42">IF(AND(ISNUMBER(V54),ISNUMBER(V66)),V54-V66,"")</f>
        <v>7.4999999999999982</v>
      </c>
    </row>
    <row r="61" spans="1:22" s="4" customFormat="1" ht="23.1" customHeight="1" x14ac:dyDescent="0.15">
      <c r="A61" s="152"/>
      <c r="B61" s="23" t="s">
        <v>62</v>
      </c>
      <c r="C61" s="46"/>
      <c r="D61" s="89">
        <f t="shared" si="33"/>
        <v>-6.5</v>
      </c>
      <c r="E61" s="46"/>
      <c r="F61" s="89">
        <f t="shared" si="34"/>
        <v>0.29999999999999716</v>
      </c>
      <c r="G61" s="46"/>
      <c r="H61" s="89">
        <f t="shared" si="35"/>
        <v>-3.8000000000000043</v>
      </c>
      <c r="I61" s="46"/>
      <c r="J61" s="89">
        <f t="shared" si="36"/>
        <v>-2.6000000000000014</v>
      </c>
      <c r="K61" s="46"/>
      <c r="L61" s="89">
        <f t="shared" si="37"/>
        <v>-5.2000000000000028</v>
      </c>
      <c r="M61" s="46"/>
      <c r="N61" s="89">
        <f t="shared" si="38"/>
        <v>-3.1999999999999957</v>
      </c>
      <c r="O61" s="46"/>
      <c r="P61" s="89">
        <f t="shared" si="39"/>
        <v>-3.7000000000000028</v>
      </c>
      <c r="Q61" s="46"/>
      <c r="R61" s="89">
        <f t="shared" si="40"/>
        <v>5.8999999999999915</v>
      </c>
      <c r="S61" s="46"/>
      <c r="T61" s="89">
        <f t="shared" si="41"/>
        <v>5.8999999999999986</v>
      </c>
      <c r="U61" s="46"/>
      <c r="V61" s="89">
        <f t="shared" si="42"/>
        <v>-2.7000000000000028</v>
      </c>
    </row>
    <row r="62" spans="1:22" s="4" customFormat="1" ht="23.1" customHeight="1" x14ac:dyDescent="0.15">
      <c r="A62" s="152"/>
      <c r="B62" s="24" t="s">
        <v>63</v>
      </c>
      <c r="C62" s="46"/>
      <c r="D62" s="89">
        <f t="shared" si="33"/>
        <v>-0.90000000000000036</v>
      </c>
      <c r="E62" s="46"/>
      <c r="F62" s="89">
        <f t="shared" si="34"/>
        <v>-5.6999999999999993</v>
      </c>
      <c r="G62" s="46"/>
      <c r="H62" s="89">
        <f t="shared" si="35"/>
        <v>-3.8000000000000007</v>
      </c>
      <c r="I62" s="46"/>
      <c r="J62" s="89">
        <f t="shared" si="36"/>
        <v>-4.5999999999999979</v>
      </c>
      <c r="K62" s="46"/>
      <c r="L62" s="89">
        <f t="shared" si="37"/>
        <v>-1</v>
      </c>
      <c r="M62" s="46"/>
      <c r="N62" s="89">
        <f t="shared" si="38"/>
        <v>-0.90000000000000213</v>
      </c>
      <c r="O62" s="46"/>
      <c r="P62" s="89">
        <f t="shared" si="39"/>
        <v>-1.5</v>
      </c>
      <c r="Q62" s="46"/>
      <c r="R62" s="89">
        <f t="shared" si="40"/>
        <v>-9.3999999999999986</v>
      </c>
      <c r="S62" s="46"/>
      <c r="T62" s="89">
        <f t="shared" si="41"/>
        <v>-11.799999999999997</v>
      </c>
      <c r="U62" s="46"/>
      <c r="V62" s="89">
        <f t="shared" si="42"/>
        <v>-4</v>
      </c>
    </row>
    <row r="63" spans="1:22" s="4" customFormat="1" ht="23.1" customHeight="1" x14ac:dyDescent="0.15">
      <c r="A63" s="152"/>
      <c r="B63" s="24" t="s">
        <v>64</v>
      </c>
      <c r="C63" s="46"/>
      <c r="D63" s="89">
        <f t="shared" si="33"/>
        <v>-4.1000000000000005</v>
      </c>
      <c r="E63" s="46"/>
      <c r="F63" s="89">
        <f t="shared" si="34"/>
        <v>-0.20000000000000018</v>
      </c>
      <c r="G63" s="46"/>
      <c r="H63" s="89">
        <f t="shared" si="35"/>
        <v>0.19999999999999973</v>
      </c>
      <c r="I63" s="46"/>
      <c r="J63" s="89">
        <f t="shared" si="36"/>
        <v>-0.39999999999999991</v>
      </c>
      <c r="K63" s="46"/>
      <c r="L63" s="89">
        <f t="shared" si="37"/>
        <v>-0.10000000000000009</v>
      </c>
      <c r="M63" s="46"/>
      <c r="N63" s="89">
        <f t="shared" si="38"/>
        <v>-1.2999999999999998</v>
      </c>
      <c r="O63" s="46"/>
      <c r="P63" s="89">
        <f t="shared" si="39"/>
        <v>0.70000000000000018</v>
      </c>
      <c r="Q63" s="46"/>
      <c r="R63" s="89">
        <f t="shared" si="40"/>
        <v>4.3</v>
      </c>
      <c r="S63" s="46"/>
      <c r="T63" s="89">
        <f t="shared" si="41"/>
        <v>2.0999999999999996</v>
      </c>
      <c r="U63" s="46"/>
      <c r="V63" s="89">
        <f t="shared" si="42"/>
        <v>-0.7</v>
      </c>
    </row>
    <row r="64" spans="1:22" s="4" customFormat="1" ht="23.1" customHeight="1" x14ac:dyDescent="0.15">
      <c r="A64" s="152"/>
      <c r="B64" s="25" t="s">
        <v>65</v>
      </c>
      <c r="C64" s="47"/>
      <c r="D64" s="90">
        <f t="shared" si="33"/>
        <v>0.2</v>
      </c>
      <c r="E64" s="47"/>
      <c r="F64" s="90">
        <f t="shared" si="34"/>
        <v>-1.1000000000000001</v>
      </c>
      <c r="G64" s="47"/>
      <c r="H64" s="90">
        <f t="shared" si="35"/>
        <v>0.6</v>
      </c>
      <c r="I64" s="47"/>
      <c r="J64" s="90">
        <f t="shared" si="36"/>
        <v>-0.10000000000000003</v>
      </c>
      <c r="K64" s="47"/>
      <c r="L64" s="90">
        <f t="shared" si="37"/>
        <v>0</v>
      </c>
      <c r="M64" s="47"/>
      <c r="N64" s="90">
        <f t="shared" si="38"/>
        <v>-9.9999999999999978E-2</v>
      </c>
      <c r="O64" s="47"/>
      <c r="P64" s="90" t="str">
        <f t="shared" si="39"/>
        <v/>
      </c>
      <c r="Q64" s="47"/>
      <c r="R64" s="90" t="str">
        <f t="shared" si="40"/>
        <v/>
      </c>
      <c r="S64" s="47"/>
      <c r="T64" s="90">
        <f t="shared" si="41"/>
        <v>0.30000000000000004</v>
      </c>
      <c r="U64" s="47"/>
      <c r="V64" s="90">
        <f t="shared" si="42"/>
        <v>-9.9999999999999978E-2</v>
      </c>
    </row>
    <row r="65" spans="1:22" s="4" customFormat="1" ht="23.1" customHeight="1" x14ac:dyDescent="0.15">
      <c r="A65" s="153"/>
      <c r="B65" s="7"/>
      <c r="C65" s="101" t="s">
        <v>98</v>
      </c>
      <c r="D65" s="91" t="s">
        <v>98</v>
      </c>
      <c r="E65" s="101" t="s">
        <v>98</v>
      </c>
      <c r="F65" s="102" t="s">
        <v>98</v>
      </c>
      <c r="G65" s="101" t="s">
        <v>98</v>
      </c>
      <c r="H65" s="91" t="s">
        <v>98</v>
      </c>
      <c r="I65" s="103" t="s">
        <v>98</v>
      </c>
      <c r="J65" s="104" t="s">
        <v>98</v>
      </c>
      <c r="K65" s="103" t="s">
        <v>98</v>
      </c>
      <c r="L65" s="91" t="s">
        <v>98</v>
      </c>
      <c r="M65" s="101" t="s">
        <v>98</v>
      </c>
      <c r="N65" s="91" t="s">
        <v>98</v>
      </c>
      <c r="O65" s="101" t="s">
        <v>98</v>
      </c>
      <c r="P65" s="91" t="s">
        <v>98</v>
      </c>
      <c r="Q65" s="101" t="s">
        <v>98</v>
      </c>
      <c r="R65" s="91" t="s">
        <v>98</v>
      </c>
      <c r="S65" s="101" t="s">
        <v>98</v>
      </c>
      <c r="T65" s="91" t="s">
        <v>98</v>
      </c>
      <c r="U65" s="101" t="s">
        <v>98</v>
      </c>
      <c r="V65" s="91" t="s">
        <v>98</v>
      </c>
    </row>
    <row r="66" spans="1:22" s="4" customFormat="1" ht="23.1" customHeight="1" x14ac:dyDescent="0.15">
      <c r="A66" s="145" t="s">
        <v>118</v>
      </c>
      <c r="B66" s="22" t="s">
        <v>61</v>
      </c>
      <c r="C66" s="45">
        <v>2657</v>
      </c>
      <c r="D66" s="50">
        <v>22</v>
      </c>
      <c r="E66" s="45">
        <v>4725</v>
      </c>
      <c r="F66" s="99">
        <v>18</v>
      </c>
      <c r="G66" s="45">
        <v>2636</v>
      </c>
      <c r="H66" s="50">
        <v>17.899999999999999</v>
      </c>
      <c r="I66" s="45">
        <v>6195</v>
      </c>
      <c r="J66" s="50">
        <v>11.2</v>
      </c>
      <c r="K66" s="45">
        <v>1095</v>
      </c>
      <c r="L66" s="50">
        <v>11.6</v>
      </c>
      <c r="M66" s="45">
        <v>289</v>
      </c>
      <c r="N66" s="50">
        <v>8.9</v>
      </c>
      <c r="O66" s="45">
        <v>40</v>
      </c>
      <c r="P66" s="50">
        <v>6.2</v>
      </c>
      <c r="Q66" s="45">
        <v>13</v>
      </c>
      <c r="R66" s="50">
        <v>6.8</v>
      </c>
      <c r="S66" s="45">
        <v>6</v>
      </c>
      <c r="T66" s="50">
        <v>2.5</v>
      </c>
      <c r="U66" s="45">
        <v>17655</v>
      </c>
      <c r="V66" s="50">
        <v>14.4</v>
      </c>
    </row>
    <row r="67" spans="1:22" s="4" customFormat="1" ht="23.1" customHeight="1" x14ac:dyDescent="0.15">
      <c r="A67" s="152"/>
      <c r="B67" s="23" t="s">
        <v>62</v>
      </c>
      <c r="C67" s="46">
        <v>7154</v>
      </c>
      <c r="D67" s="52">
        <v>59.2</v>
      </c>
      <c r="E67" s="46">
        <v>13768</v>
      </c>
      <c r="F67" s="52">
        <v>52.6</v>
      </c>
      <c r="G67" s="46">
        <v>8432</v>
      </c>
      <c r="H67" s="52">
        <v>57.2</v>
      </c>
      <c r="I67" s="46">
        <v>35068</v>
      </c>
      <c r="J67" s="52">
        <v>63.2</v>
      </c>
      <c r="K67" s="46">
        <v>6284</v>
      </c>
      <c r="L67" s="52">
        <v>66.5</v>
      </c>
      <c r="M67" s="46">
        <v>2150</v>
      </c>
      <c r="N67" s="52">
        <v>66.3</v>
      </c>
      <c r="O67" s="46">
        <v>454</v>
      </c>
      <c r="P67" s="52">
        <v>70.900000000000006</v>
      </c>
      <c r="Q67" s="46">
        <v>136</v>
      </c>
      <c r="R67" s="52">
        <v>70.900000000000006</v>
      </c>
      <c r="S67" s="46">
        <v>142</v>
      </c>
      <c r="T67" s="52">
        <v>59.4</v>
      </c>
      <c r="U67" s="46">
        <v>73589</v>
      </c>
      <c r="V67" s="52">
        <v>60.2</v>
      </c>
    </row>
    <row r="68" spans="1:22" s="4" customFormat="1" ht="23.1" customHeight="1" x14ac:dyDescent="0.15">
      <c r="A68" s="152"/>
      <c r="B68" s="24" t="s">
        <v>63</v>
      </c>
      <c r="C68" s="46">
        <v>1705</v>
      </c>
      <c r="D68" s="52">
        <v>14.1</v>
      </c>
      <c r="E68" s="46">
        <v>6654</v>
      </c>
      <c r="F68" s="52">
        <v>25.4</v>
      </c>
      <c r="G68" s="46">
        <v>3135</v>
      </c>
      <c r="H68" s="52">
        <v>21.3</v>
      </c>
      <c r="I68" s="46">
        <v>12990</v>
      </c>
      <c r="J68" s="52">
        <v>23.4</v>
      </c>
      <c r="K68" s="46">
        <v>1910</v>
      </c>
      <c r="L68" s="52">
        <v>20.2</v>
      </c>
      <c r="M68" s="46">
        <v>689</v>
      </c>
      <c r="N68" s="52">
        <v>21.3</v>
      </c>
      <c r="O68" s="46">
        <v>136</v>
      </c>
      <c r="P68" s="52">
        <v>21.3</v>
      </c>
      <c r="Q68" s="46">
        <v>42</v>
      </c>
      <c r="R68" s="52">
        <v>21.7</v>
      </c>
      <c r="S68" s="46">
        <v>85</v>
      </c>
      <c r="T68" s="52">
        <v>35.799999999999997</v>
      </c>
      <c r="U68" s="46">
        <v>27347</v>
      </c>
      <c r="V68" s="52">
        <v>22.4</v>
      </c>
    </row>
    <row r="69" spans="1:22" s="4" customFormat="1" ht="23.1" customHeight="1" x14ac:dyDescent="0.15">
      <c r="A69" s="152"/>
      <c r="B69" s="24" t="s">
        <v>64</v>
      </c>
      <c r="C69" s="46">
        <v>531</v>
      </c>
      <c r="D69" s="52">
        <v>4.4000000000000004</v>
      </c>
      <c r="E69" s="46">
        <v>648</v>
      </c>
      <c r="F69" s="52">
        <v>2.5</v>
      </c>
      <c r="G69" s="46">
        <v>543</v>
      </c>
      <c r="H69" s="52">
        <v>3.7</v>
      </c>
      <c r="I69" s="46">
        <v>1055</v>
      </c>
      <c r="J69" s="52">
        <v>1.9</v>
      </c>
      <c r="K69" s="46">
        <v>149</v>
      </c>
      <c r="L69" s="52">
        <v>1.6</v>
      </c>
      <c r="M69" s="46">
        <v>96</v>
      </c>
      <c r="N69" s="52">
        <v>2.9</v>
      </c>
      <c r="O69" s="46">
        <v>9</v>
      </c>
      <c r="P69" s="52">
        <v>1.4</v>
      </c>
      <c r="Q69" s="46">
        <v>1</v>
      </c>
      <c r="R69" s="52">
        <v>0.7</v>
      </c>
      <c r="S69" s="46">
        <v>4</v>
      </c>
      <c r="T69" s="52">
        <v>1.8</v>
      </c>
      <c r="U69" s="46">
        <v>3035</v>
      </c>
      <c r="V69" s="52">
        <v>2.5</v>
      </c>
    </row>
    <row r="70" spans="1:22" s="4" customFormat="1" ht="23.1" customHeight="1" x14ac:dyDescent="0.15">
      <c r="A70" s="152"/>
      <c r="B70" s="25" t="s">
        <v>65</v>
      </c>
      <c r="C70" s="47">
        <v>34</v>
      </c>
      <c r="D70" s="54">
        <v>0.3</v>
      </c>
      <c r="E70" s="47">
        <v>383</v>
      </c>
      <c r="F70" s="100">
        <v>1.5</v>
      </c>
      <c r="G70" s="47">
        <v>4</v>
      </c>
      <c r="H70" s="54">
        <v>0</v>
      </c>
      <c r="I70" s="47">
        <v>211</v>
      </c>
      <c r="J70" s="54">
        <v>0.4</v>
      </c>
      <c r="K70" s="47">
        <v>15</v>
      </c>
      <c r="L70" s="54">
        <v>0.2</v>
      </c>
      <c r="M70" s="47">
        <v>17</v>
      </c>
      <c r="N70" s="54">
        <v>0.5</v>
      </c>
      <c r="O70" s="47">
        <v>2</v>
      </c>
      <c r="P70" s="54">
        <v>0.2</v>
      </c>
      <c r="Q70" s="47" t="s">
        <v>100</v>
      </c>
      <c r="R70" s="54"/>
      <c r="S70" s="47">
        <v>1</v>
      </c>
      <c r="T70" s="54">
        <v>0.5</v>
      </c>
      <c r="U70" s="47">
        <v>666</v>
      </c>
      <c r="V70" s="54">
        <v>0.5</v>
      </c>
    </row>
    <row r="71" spans="1:22" s="4" customFormat="1" ht="23.1" customHeight="1" x14ac:dyDescent="0.15">
      <c r="A71" s="153"/>
      <c r="B71" s="7"/>
      <c r="C71" s="48">
        <v>12081</v>
      </c>
      <c r="D71" s="56">
        <v>100</v>
      </c>
      <c r="E71" s="48">
        <v>26177</v>
      </c>
      <c r="F71" s="87">
        <v>100</v>
      </c>
      <c r="G71" s="48">
        <v>14751</v>
      </c>
      <c r="H71" s="56">
        <v>100</v>
      </c>
      <c r="I71" s="48">
        <v>55518</v>
      </c>
      <c r="J71" s="56">
        <v>100</v>
      </c>
      <c r="K71" s="48">
        <v>9453</v>
      </c>
      <c r="L71" s="56">
        <v>100</v>
      </c>
      <c r="M71" s="48">
        <v>3241</v>
      </c>
      <c r="N71" s="56">
        <v>100</v>
      </c>
      <c r="O71" s="48">
        <v>641</v>
      </c>
      <c r="P71" s="56">
        <v>100</v>
      </c>
      <c r="Q71" s="48">
        <v>192</v>
      </c>
      <c r="R71" s="56">
        <v>100</v>
      </c>
      <c r="S71" s="48">
        <v>239</v>
      </c>
      <c r="T71" s="56">
        <v>100</v>
      </c>
      <c r="U71" s="48">
        <v>122292</v>
      </c>
      <c r="V71" s="56">
        <v>100</v>
      </c>
    </row>
    <row r="72" spans="1:22" s="4" customFormat="1" x14ac:dyDescent="0.1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R72" s="105"/>
      <c r="S72" s="106"/>
      <c r="T72" s="5"/>
      <c r="U72" s="5"/>
      <c r="V72" s="5"/>
    </row>
    <row r="73" spans="1:22" s="4" customFormat="1" ht="43.5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N73" s="5"/>
      <c r="O73" s="5"/>
      <c r="Q73" s="5"/>
      <c r="R73" s="5"/>
      <c r="S73" s="5"/>
      <c r="T73" s="5"/>
      <c r="U73" s="5"/>
      <c r="V73" s="5"/>
    </row>
    <row r="74" spans="1:22" s="4" customFormat="1" x14ac:dyDescent="0.15">
      <c r="A74" s="5"/>
      <c r="B74" s="5"/>
      <c r="C74" s="5"/>
      <c r="D74" s="5"/>
      <c r="E74" s="5"/>
      <c r="F74" s="5"/>
      <c r="H74" s="5"/>
      <c r="I74" s="5"/>
      <c r="K74" s="5"/>
      <c r="L74" s="5"/>
      <c r="M74" s="5"/>
      <c r="N74" s="5"/>
      <c r="O74" s="5"/>
      <c r="P74" s="5"/>
      <c r="Q74" s="5"/>
      <c r="R74" s="5"/>
      <c r="S74" s="17" t="s">
        <v>46</v>
      </c>
      <c r="T74" s="5"/>
      <c r="U74" s="5"/>
      <c r="V74" s="5"/>
    </row>
    <row r="75" spans="1:22" s="4" customFormat="1" ht="23.1" customHeight="1" x14ac:dyDescent="0.15">
      <c r="A75" s="43"/>
      <c r="B75" s="6" t="s">
        <v>20</v>
      </c>
      <c r="C75" s="138" t="s">
        <v>123</v>
      </c>
      <c r="D75" s="150"/>
      <c r="E75" s="12"/>
      <c r="F75" s="138" t="s">
        <v>21</v>
      </c>
      <c r="G75" s="150"/>
      <c r="H75" s="12"/>
      <c r="I75" s="138" t="s">
        <v>122</v>
      </c>
      <c r="J75" s="150"/>
      <c r="K75" s="12"/>
      <c r="L75" s="138" t="s">
        <v>121</v>
      </c>
      <c r="M75" s="150"/>
      <c r="N75" s="12"/>
      <c r="O75" s="138" t="s">
        <v>120</v>
      </c>
      <c r="P75" s="150"/>
      <c r="Q75" s="12"/>
      <c r="R75" s="138" t="s">
        <v>118</v>
      </c>
      <c r="S75" s="151"/>
      <c r="T75" s="5"/>
      <c r="U75" s="5"/>
      <c r="V75" s="5"/>
    </row>
    <row r="76" spans="1:22" s="4" customFormat="1" ht="23.1" customHeight="1" x14ac:dyDescent="0.15">
      <c r="A76" s="44" t="s">
        <v>0</v>
      </c>
      <c r="B76" s="20" t="s">
        <v>50</v>
      </c>
      <c r="C76" s="97"/>
      <c r="D76" s="98"/>
      <c r="E76" s="107" t="s">
        <v>23</v>
      </c>
      <c r="F76" s="97"/>
      <c r="G76" s="98"/>
      <c r="H76" s="107" t="s">
        <v>23</v>
      </c>
      <c r="I76" s="97"/>
      <c r="J76" s="98"/>
      <c r="K76" s="107" t="s">
        <v>119</v>
      </c>
      <c r="L76" s="97"/>
      <c r="M76" s="98"/>
      <c r="N76" s="107" t="s">
        <v>119</v>
      </c>
      <c r="O76" s="97"/>
      <c r="P76" s="98"/>
      <c r="Q76" s="107" t="s">
        <v>119</v>
      </c>
      <c r="R76" s="97"/>
      <c r="S76" s="98"/>
      <c r="T76" s="5"/>
      <c r="U76" s="5"/>
      <c r="V76" s="5"/>
    </row>
    <row r="77" spans="1:22" s="4" customFormat="1" ht="23.25" customHeight="1" x14ac:dyDescent="0.15">
      <c r="A77" s="145" t="s">
        <v>101</v>
      </c>
      <c r="B77" s="22" t="s">
        <v>61</v>
      </c>
      <c r="C77" s="49">
        <f>IF('3-2-1'!V6&lt;&gt;"",'3-2-1'!V6,"")</f>
        <v>2085.5593848257004</v>
      </c>
      <c r="D77" s="50">
        <f>IF('3-2-1'!W6&lt;&gt;"",'3-2-1'!W6,"")</f>
        <v>57.897035261112528</v>
      </c>
      <c r="E77" s="108">
        <f>IF(AND(ISNUMBER(D77),ISNUMBER(G77)),D77-G77,"")</f>
        <v>17.996331740506271</v>
      </c>
      <c r="F77" s="49">
        <v>955.37690435679622</v>
      </c>
      <c r="G77" s="50">
        <v>39.900703520606257</v>
      </c>
      <c r="H77" s="108">
        <f t="shared" ref="H77:H81" si="43">IF(AND(ISNUMBER(G77),ISNUMBER(J77)),G77-J77,"")</f>
        <v>15.443442386119766</v>
      </c>
      <c r="I77" s="49">
        <v>666.95416785090526</v>
      </c>
      <c r="J77" s="50">
        <v>24.45726113448649</v>
      </c>
      <c r="K77" s="108">
        <f t="shared" ref="K77:K81" si="44">IF(AND(ISNUMBER(J77),ISNUMBER(M77)),J77-M77,"")</f>
        <v>11.65726113448649</v>
      </c>
      <c r="L77" s="49">
        <v>351.45</v>
      </c>
      <c r="M77" s="50">
        <v>12.8</v>
      </c>
      <c r="N77" s="108">
        <f t="shared" ref="N77:N81" si="45">IF(AND(ISNUMBER(M77),ISNUMBER(P77)),M77-P77,"")</f>
        <v>-4.8000000000000007</v>
      </c>
      <c r="O77" s="49">
        <v>637.37</v>
      </c>
      <c r="P77" s="50">
        <v>17.600000000000001</v>
      </c>
      <c r="Q77" s="108">
        <f t="shared" ref="Q77:Q81" si="46">IF(AND(ISNUMBER(P77),ISNUMBER(S77)),P77-S77,"")</f>
        <v>5.1000000000000014</v>
      </c>
      <c r="R77" s="49">
        <v>493</v>
      </c>
      <c r="S77" s="50">
        <v>12.5</v>
      </c>
      <c r="T77" s="5"/>
      <c r="U77" s="5"/>
      <c r="V77" s="5"/>
    </row>
    <row r="78" spans="1:22" s="4" customFormat="1" ht="23.25" customHeight="1" x14ac:dyDescent="0.15">
      <c r="A78" s="146"/>
      <c r="B78" s="23" t="s">
        <v>62</v>
      </c>
      <c r="C78" s="51">
        <f>IF('3-2-1'!V7&lt;&gt;"",'3-2-1'!V7,"")</f>
        <v>1161.1147505126453</v>
      </c>
      <c r="D78" s="52">
        <f>IF('3-2-1'!W7&lt;&gt;"",'3-2-1'!W7,"")</f>
        <v>32.233607032123331</v>
      </c>
      <c r="E78" s="109">
        <f>IF(AND(ISNUMBER(D78),ISNUMBER(G78)),D78-G78,"")</f>
        <v>-21.353366326773497</v>
      </c>
      <c r="F78" s="51">
        <v>1283.0790488451789</v>
      </c>
      <c r="G78" s="52">
        <v>53.586973358896827</v>
      </c>
      <c r="H78" s="109">
        <f t="shared" si="43"/>
        <v>-10.193334405739513</v>
      </c>
      <c r="I78" s="51">
        <v>1739.3011366450705</v>
      </c>
      <c r="J78" s="52">
        <v>63.780307764636341</v>
      </c>
      <c r="K78" s="109">
        <f t="shared" si="44"/>
        <v>-2.8196922353636538</v>
      </c>
      <c r="L78" s="51">
        <v>1834.84</v>
      </c>
      <c r="M78" s="52">
        <v>66.599999999999994</v>
      </c>
      <c r="N78" s="109">
        <f t="shared" si="45"/>
        <v>3.7999999999999972</v>
      </c>
      <c r="O78" s="51">
        <v>2270.6799999999998</v>
      </c>
      <c r="P78" s="52">
        <v>62.8</v>
      </c>
      <c r="Q78" s="109">
        <f t="shared" si="46"/>
        <v>-4.2000000000000028</v>
      </c>
      <c r="R78" s="51">
        <v>2638</v>
      </c>
      <c r="S78" s="52">
        <v>67</v>
      </c>
      <c r="T78" s="5"/>
      <c r="U78" s="5"/>
      <c r="V78" s="5"/>
    </row>
    <row r="79" spans="1:22" s="4" customFormat="1" ht="23.25" customHeight="1" x14ac:dyDescent="0.15">
      <c r="A79" s="146"/>
      <c r="B79" s="24" t="s">
        <v>63</v>
      </c>
      <c r="C79" s="51">
        <f>IF('3-2-1'!V8&lt;&gt;"",'3-2-1'!V8,"")</f>
        <v>336.85209842788788</v>
      </c>
      <c r="D79" s="52">
        <f>IF('3-2-1'!W8&lt;&gt;"",'3-2-1'!W8,"")</f>
        <v>9.3513222219222989</v>
      </c>
      <c r="E79" s="109">
        <f>IF(AND(ISNUMBER(D79),ISNUMBER(G79)),D79-G79,"")</f>
        <v>3.7223354070273</v>
      </c>
      <c r="F79" s="51">
        <v>134.7796786365509</v>
      </c>
      <c r="G79" s="52">
        <v>5.6289868148949989</v>
      </c>
      <c r="H79" s="109">
        <f t="shared" si="43"/>
        <v>-5.4439682541730452</v>
      </c>
      <c r="I79" s="51">
        <v>301.96159304719305</v>
      </c>
      <c r="J79" s="52">
        <v>11.072955069068044</v>
      </c>
      <c r="K79" s="109">
        <f t="shared" si="44"/>
        <v>-8.7270449309319567</v>
      </c>
      <c r="L79" s="51">
        <v>545.29999999999995</v>
      </c>
      <c r="M79" s="52">
        <v>19.8</v>
      </c>
      <c r="N79" s="109">
        <f t="shared" si="45"/>
        <v>3.1000000000000014</v>
      </c>
      <c r="O79" s="51">
        <v>602.57000000000005</v>
      </c>
      <c r="P79" s="52">
        <v>16.7</v>
      </c>
      <c r="Q79" s="109">
        <f t="shared" si="46"/>
        <v>-1.5</v>
      </c>
      <c r="R79" s="51">
        <v>716</v>
      </c>
      <c r="S79" s="52">
        <v>18.2</v>
      </c>
      <c r="T79" s="5"/>
      <c r="U79" s="5"/>
      <c r="V79" s="5"/>
    </row>
    <row r="80" spans="1:22" s="4" customFormat="1" ht="23.25" customHeight="1" x14ac:dyDescent="0.15">
      <c r="A80" s="146"/>
      <c r="B80" s="24" t="s">
        <v>64</v>
      </c>
      <c r="C80" s="51">
        <f>IF('3-2-1'!V9&lt;&gt;"",'3-2-1'!V9,"")</f>
        <v>18.66060606060606</v>
      </c>
      <c r="D80" s="52">
        <f>IF('3-2-1'!W9&lt;&gt;"",'3-2-1'!W9,"")</f>
        <v>0.51803548484184381</v>
      </c>
      <c r="E80" s="109">
        <f>IF(AND(ISNUMBER(D80),ISNUMBER(G80)),D80-G80,"")</f>
        <v>-0.36530082076006265</v>
      </c>
      <c r="F80" s="51">
        <v>21.150481838398814</v>
      </c>
      <c r="G80" s="52">
        <v>0.88333630560190646</v>
      </c>
      <c r="H80" s="109">
        <f t="shared" si="43"/>
        <v>0.22896992262152838</v>
      </c>
      <c r="I80" s="51">
        <v>17.84469585659712</v>
      </c>
      <c r="J80" s="52">
        <v>0.65436638298037808</v>
      </c>
      <c r="K80" s="109">
        <f t="shared" si="44"/>
        <v>-0.14563361701962196</v>
      </c>
      <c r="L80" s="51">
        <v>22.57</v>
      </c>
      <c r="M80" s="52">
        <v>0.8</v>
      </c>
      <c r="N80" s="109">
        <f t="shared" si="45"/>
        <v>-1.7</v>
      </c>
      <c r="O80" s="51">
        <v>90.17</v>
      </c>
      <c r="P80" s="52">
        <v>2.5</v>
      </c>
      <c r="Q80" s="109">
        <f t="shared" si="46"/>
        <v>0.60000000000000009</v>
      </c>
      <c r="R80" s="51">
        <v>75</v>
      </c>
      <c r="S80" s="52">
        <v>1.9</v>
      </c>
      <c r="T80" s="5"/>
      <c r="U80" s="5"/>
      <c r="V80" s="5"/>
    </row>
    <row r="81" spans="1:22" s="4" customFormat="1" ht="23.25" customHeight="1" x14ac:dyDescent="0.15">
      <c r="A81" s="146"/>
      <c r="B81" s="25" t="s">
        <v>65</v>
      </c>
      <c r="C81" s="53">
        <f>IF('3-2-1'!V10&lt;&gt;"",'3-2-1'!V10,"")</f>
        <v>0</v>
      </c>
      <c r="D81" s="54">
        <f>IF('3-2-1'!W10&lt;&gt;"",'3-2-1'!W10,"")</f>
        <v>0</v>
      </c>
      <c r="E81" s="110" t="str">
        <f>IF(AND(ISNUMBER(D81),ISNUMBER(G81)),D81-G81,"")</f>
        <v/>
      </c>
      <c r="F81" s="53" t="s">
        <v>99</v>
      </c>
      <c r="G81" s="54" t="s">
        <v>99</v>
      </c>
      <c r="H81" s="110" t="str">
        <f t="shared" si="43"/>
        <v/>
      </c>
      <c r="I81" s="53">
        <v>0.95744680851063835</v>
      </c>
      <c r="J81" s="54">
        <v>3.5109648828763343E-2</v>
      </c>
      <c r="K81" s="110" t="str">
        <f t="shared" si="44"/>
        <v/>
      </c>
      <c r="L81" s="53" t="s">
        <v>100</v>
      </c>
      <c r="M81" s="54" t="s">
        <v>100</v>
      </c>
      <c r="N81" s="110" t="str">
        <f t="shared" si="45"/>
        <v/>
      </c>
      <c r="O81" s="53">
        <v>17.3</v>
      </c>
      <c r="P81" s="54">
        <v>0.5</v>
      </c>
      <c r="Q81" s="110">
        <f t="shared" si="46"/>
        <v>0.2</v>
      </c>
      <c r="R81" s="53">
        <v>12</v>
      </c>
      <c r="S81" s="54">
        <v>0.3</v>
      </c>
      <c r="T81" s="5"/>
      <c r="U81" s="5"/>
      <c r="V81" s="5"/>
    </row>
    <row r="82" spans="1:22" s="4" customFormat="1" ht="23.25" customHeight="1" x14ac:dyDescent="0.15">
      <c r="A82" s="147"/>
      <c r="B82" s="7" t="s">
        <v>66</v>
      </c>
      <c r="C82" s="55">
        <f>IF('3-2-1'!V11&lt;&gt;"",'3-2-1'!V11,"")</f>
        <v>3602.1868398268398</v>
      </c>
      <c r="D82" s="56">
        <f>IF('3-2-1'!W11&lt;&gt;"",'3-2-1'!W11,"")</f>
        <v>100</v>
      </c>
      <c r="E82" s="111" t="s">
        <v>97</v>
      </c>
      <c r="F82" s="55">
        <v>2394.3861136769251</v>
      </c>
      <c r="G82" s="56">
        <v>100</v>
      </c>
      <c r="H82" s="111" t="s">
        <v>97</v>
      </c>
      <c r="I82" s="55">
        <v>2727.0190402082762</v>
      </c>
      <c r="J82" s="56">
        <v>100</v>
      </c>
      <c r="K82" s="111" t="s">
        <v>98</v>
      </c>
      <c r="L82" s="55">
        <v>2754.17</v>
      </c>
      <c r="M82" s="56">
        <v>100</v>
      </c>
      <c r="N82" s="111" t="s">
        <v>98</v>
      </c>
      <c r="O82" s="55">
        <v>3618.08</v>
      </c>
      <c r="P82" s="56">
        <v>100</v>
      </c>
      <c r="Q82" s="111" t="s">
        <v>98</v>
      </c>
      <c r="R82" s="55">
        <v>3934</v>
      </c>
      <c r="S82" s="56">
        <v>100</v>
      </c>
      <c r="T82" s="5"/>
      <c r="U82" s="5"/>
      <c r="V82" s="5"/>
    </row>
    <row r="83" spans="1:22" s="4" customFormat="1" ht="23.25" customHeight="1" x14ac:dyDescent="0.15">
      <c r="A83" s="57" t="s">
        <v>24</v>
      </c>
      <c r="B83" s="22" t="s">
        <v>61</v>
      </c>
      <c r="C83" s="49">
        <f>IF('3-2-1'!V42&lt;&gt;"",'3-2-1'!V42,"")</f>
        <v>10451.464908014987</v>
      </c>
      <c r="D83" s="50">
        <f>IF('3-2-1'!W42&lt;&gt;"",'3-2-1'!W42,"")</f>
        <v>64.560285222546753</v>
      </c>
      <c r="E83" s="108">
        <f>IF(AND(ISNUMBER(D83),ISNUMBER(G83)),D83-G83,"")</f>
        <v>17.631570183387154</v>
      </c>
      <c r="F83" s="49">
        <v>8720.5258216318725</v>
      </c>
      <c r="G83" s="50">
        <v>46.928715039159599</v>
      </c>
      <c r="H83" s="108">
        <f t="shared" ref="H83:H87" si="47">IF(AND(ISNUMBER(G83),ISNUMBER(J83)),G83-J83,"")</f>
        <v>18.814151890315323</v>
      </c>
      <c r="I83" s="49">
        <v>5205.3812615755896</v>
      </c>
      <c r="J83" s="50">
        <v>28.114563148844276</v>
      </c>
      <c r="K83" s="108">
        <f t="shared" ref="K83:K87" si="48">IF(AND(ISNUMBER(J83),ISNUMBER(M83)),J83-M83,"")</f>
        <v>8.4145631488442767</v>
      </c>
      <c r="L83" s="49">
        <v>3396.81</v>
      </c>
      <c r="M83" s="50">
        <v>19.7</v>
      </c>
      <c r="N83" s="108">
        <f t="shared" ref="N83:N87" si="49">IF(AND(ISNUMBER(M83),ISNUMBER(P83)),M83-P83,"")</f>
        <v>-6.9000000000000021</v>
      </c>
      <c r="O83" s="49">
        <v>7171.17</v>
      </c>
      <c r="P83" s="50">
        <v>26.6</v>
      </c>
      <c r="Q83" s="108">
        <f t="shared" ref="Q83:Q87" si="50">IF(AND(ISNUMBER(P83),ISNUMBER(S83)),P83-S83,"")</f>
        <v>8.5</v>
      </c>
      <c r="R83" s="49">
        <v>5325</v>
      </c>
      <c r="S83" s="50">
        <v>18.100000000000001</v>
      </c>
      <c r="T83" s="5"/>
      <c r="U83" s="5"/>
      <c r="V83" s="5"/>
    </row>
    <row r="84" spans="1:22" s="4" customFormat="1" ht="23.25" customHeight="1" x14ac:dyDescent="0.15">
      <c r="A84" s="58"/>
      <c r="B84" s="23" t="s">
        <v>62</v>
      </c>
      <c r="C84" s="51">
        <f>IF('3-2-1'!V43&lt;&gt;"",'3-2-1'!V43,"")</f>
        <v>5167.2974178173617</v>
      </c>
      <c r="D84" s="52">
        <f>IF('3-2-1'!W43&lt;&gt;"",'3-2-1'!W43,"")</f>
        <v>31.91918052254918</v>
      </c>
      <c r="E84" s="109">
        <f>IF(AND(ISNUMBER(D84),ISNUMBER(G84)),D84-G84,"")</f>
        <v>-13.249913137086441</v>
      </c>
      <c r="F84" s="51">
        <v>8393.5442781647253</v>
      </c>
      <c r="G84" s="52">
        <v>45.169093659635621</v>
      </c>
      <c r="H84" s="109">
        <f t="shared" si="47"/>
        <v>-12.424009155016989</v>
      </c>
      <c r="I84" s="51">
        <v>10663.301314703618</v>
      </c>
      <c r="J84" s="52">
        <v>57.59310281465261</v>
      </c>
      <c r="K84" s="109">
        <f t="shared" si="48"/>
        <v>-6.1068971853473926</v>
      </c>
      <c r="L84" s="51">
        <v>10983.36</v>
      </c>
      <c r="M84" s="52">
        <v>63.7</v>
      </c>
      <c r="N84" s="109">
        <f t="shared" si="49"/>
        <v>8.4000000000000057</v>
      </c>
      <c r="O84" s="51">
        <v>14919.49</v>
      </c>
      <c r="P84" s="52">
        <v>55.3</v>
      </c>
      <c r="Q84" s="109">
        <f t="shared" si="50"/>
        <v>-6</v>
      </c>
      <c r="R84" s="51">
        <v>17992</v>
      </c>
      <c r="S84" s="52">
        <v>61.3</v>
      </c>
      <c r="T84" s="5"/>
      <c r="U84" s="5"/>
      <c r="V84" s="5"/>
    </row>
    <row r="85" spans="1:22" s="4" customFormat="1" ht="23.25" customHeight="1" x14ac:dyDescent="0.15">
      <c r="A85" s="58"/>
      <c r="B85" s="24" t="s">
        <v>63</v>
      </c>
      <c r="C85" s="51">
        <f>IF('3-2-1'!V44&lt;&gt;"",'3-2-1'!V44,"")</f>
        <v>440.61590251183691</v>
      </c>
      <c r="D85" s="52">
        <f>IF('3-2-1'!W44&lt;&gt;"",'3-2-1'!W44,"")</f>
        <v>2.7217513133435722</v>
      </c>
      <c r="E85" s="109">
        <f>IF(AND(ISNUMBER(D85),ISNUMBER(G85)),D85-G85,"")</f>
        <v>-4.1104062061745221</v>
      </c>
      <c r="F85" s="51">
        <v>1269.5852851862119</v>
      </c>
      <c r="G85" s="52">
        <v>6.8321575195180948</v>
      </c>
      <c r="H85" s="109">
        <f t="shared" si="47"/>
        <v>-5.8132931160526713</v>
      </c>
      <c r="I85" s="51">
        <v>2341.2916442660458</v>
      </c>
      <c r="J85" s="52">
        <v>12.645450635570766</v>
      </c>
      <c r="K85" s="109">
        <f t="shared" si="48"/>
        <v>-1.9545493644292335</v>
      </c>
      <c r="L85" s="51">
        <v>2516.25</v>
      </c>
      <c r="M85" s="52">
        <v>14.6</v>
      </c>
      <c r="N85" s="109">
        <f t="shared" si="49"/>
        <v>-1.2000000000000011</v>
      </c>
      <c r="O85" s="51">
        <v>4262.6400000000003</v>
      </c>
      <c r="P85" s="52">
        <v>15.8</v>
      </c>
      <c r="Q85" s="109">
        <f t="shared" si="50"/>
        <v>-2.1999999999999993</v>
      </c>
      <c r="R85" s="51">
        <v>5291</v>
      </c>
      <c r="S85" s="52">
        <v>18</v>
      </c>
      <c r="T85" s="5"/>
      <c r="U85" s="5"/>
      <c r="V85" s="5"/>
    </row>
    <row r="86" spans="1:22" s="4" customFormat="1" ht="23.25" customHeight="1" x14ac:dyDescent="0.15">
      <c r="A86" s="58"/>
      <c r="B86" s="24" t="s">
        <v>64</v>
      </c>
      <c r="C86" s="51">
        <f>IF('3-2-1'!V45&lt;&gt;"",'3-2-1'!V45,"")</f>
        <v>129.3125</v>
      </c>
      <c r="D86" s="52">
        <f>IF('3-2-1'!W45&lt;&gt;"",'3-2-1'!W45,"")</f>
        <v>0.79878294156050245</v>
      </c>
      <c r="E86" s="109">
        <f>IF(AND(ISNUMBER(D86),ISNUMBER(G86)),D86-G86,"")</f>
        <v>-0.11259893407428356</v>
      </c>
      <c r="F86" s="51">
        <v>169.35748556525505</v>
      </c>
      <c r="G86" s="52">
        <v>0.91138187563478601</v>
      </c>
      <c r="H86" s="109">
        <f t="shared" si="47"/>
        <v>-0.70808077218161403</v>
      </c>
      <c r="I86" s="51">
        <v>299.84177510194075</v>
      </c>
      <c r="J86" s="52">
        <v>1.6194626478164</v>
      </c>
      <c r="K86" s="109">
        <f t="shared" si="48"/>
        <v>-0.28053735218359988</v>
      </c>
      <c r="L86" s="51">
        <v>333.81</v>
      </c>
      <c r="M86" s="52">
        <v>1.9</v>
      </c>
      <c r="N86" s="109">
        <f t="shared" si="49"/>
        <v>0.19999999999999996</v>
      </c>
      <c r="O86" s="51">
        <v>460.64</v>
      </c>
      <c r="P86" s="52">
        <v>1.7</v>
      </c>
      <c r="Q86" s="109">
        <f t="shared" si="50"/>
        <v>-0.7</v>
      </c>
      <c r="R86" s="51">
        <v>691</v>
      </c>
      <c r="S86" s="52">
        <v>2.4</v>
      </c>
      <c r="T86" s="5"/>
      <c r="U86" s="5"/>
      <c r="V86" s="5"/>
    </row>
    <row r="87" spans="1:22" s="4" customFormat="1" ht="23.25" customHeight="1" x14ac:dyDescent="0.15">
      <c r="A87" s="58"/>
      <c r="B87" s="25" t="s">
        <v>65</v>
      </c>
      <c r="C87" s="53">
        <f>IF('3-2-1'!V46&lt;&gt;"",'3-2-1'!V46,"")</f>
        <v>0</v>
      </c>
      <c r="D87" s="54">
        <f>IF('3-2-1'!W46&lt;&gt;"",'3-2-1'!W46,"")</f>
        <v>0</v>
      </c>
      <c r="E87" s="110">
        <f>IF(AND(ISNUMBER(D87),ISNUMBER(G87)),D87-G87,"")</f>
        <v>-0.15865190605189969</v>
      </c>
      <c r="F87" s="53">
        <v>29.481481481481481</v>
      </c>
      <c r="G87" s="54">
        <v>0.15865190605189969</v>
      </c>
      <c r="H87" s="110">
        <f t="shared" si="47"/>
        <v>0.13123115293596466</v>
      </c>
      <c r="I87" s="53">
        <v>5.0769230769230766</v>
      </c>
      <c r="J87" s="54">
        <v>2.7420753115935021E-2</v>
      </c>
      <c r="K87" s="110">
        <f t="shared" si="48"/>
        <v>-7.2579246884064988E-2</v>
      </c>
      <c r="L87" s="53">
        <v>16</v>
      </c>
      <c r="M87" s="54">
        <v>0.1</v>
      </c>
      <c r="N87" s="110">
        <f t="shared" si="49"/>
        <v>-0.4</v>
      </c>
      <c r="O87" s="53">
        <v>142.72</v>
      </c>
      <c r="P87" s="54">
        <v>0.5</v>
      </c>
      <c r="Q87" s="110">
        <f t="shared" si="50"/>
        <v>0.3</v>
      </c>
      <c r="R87" s="53">
        <v>54</v>
      </c>
      <c r="S87" s="54">
        <v>0.2</v>
      </c>
      <c r="T87" s="5"/>
      <c r="U87" s="5"/>
      <c r="V87" s="5"/>
    </row>
    <row r="88" spans="1:22" s="4" customFormat="1" ht="23.25" customHeight="1" x14ac:dyDescent="0.15">
      <c r="A88" s="26"/>
      <c r="B88" s="7" t="s">
        <v>66</v>
      </c>
      <c r="C88" s="55">
        <f>IF('3-2-1'!V47&lt;&gt;"",'3-2-1'!V47,"")</f>
        <v>16188.690728344183</v>
      </c>
      <c r="D88" s="56">
        <f>IF('3-2-1'!W47&lt;&gt;"",'3-2-1'!W47,"")</f>
        <v>100</v>
      </c>
      <c r="E88" s="111" t="s">
        <v>97</v>
      </c>
      <c r="F88" s="55">
        <v>18582.494352029546</v>
      </c>
      <c r="G88" s="56">
        <v>100</v>
      </c>
      <c r="H88" s="111" t="s">
        <v>102</v>
      </c>
      <c r="I88" s="55">
        <v>18514.892918724119</v>
      </c>
      <c r="J88" s="56">
        <v>100</v>
      </c>
      <c r="K88" s="111" t="s">
        <v>98</v>
      </c>
      <c r="L88" s="55">
        <v>17246.22</v>
      </c>
      <c r="M88" s="56">
        <v>100</v>
      </c>
      <c r="N88" s="111" t="s">
        <v>98</v>
      </c>
      <c r="O88" s="55">
        <v>26956.67</v>
      </c>
      <c r="P88" s="56">
        <v>100</v>
      </c>
      <c r="Q88" s="111" t="s">
        <v>98</v>
      </c>
      <c r="R88" s="55">
        <v>29353</v>
      </c>
      <c r="S88" s="56">
        <v>100</v>
      </c>
      <c r="T88" s="5"/>
      <c r="U88" s="5"/>
      <c r="V88" s="5"/>
    </row>
    <row r="89" spans="1:22" s="4" customFormat="1" ht="23.25" customHeight="1" x14ac:dyDescent="0.15">
      <c r="A89" s="148" t="s">
        <v>103</v>
      </c>
      <c r="B89" s="22" t="s">
        <v>61</v>
      </c>
      <c r="C89" s="49">
        <f>IF('3-2-1'!V48&lt;&gt;"",'3-2-1'!V48,"")</f>
        <v>15994.683160930619</v>
      </c>
      <c r="D89" s="50">
        <f>IF('3-2-1'!W48&lt;&gt;"",'3-2-1'!W48,"")</f>
        <v>57.545471341573993</v>
      </c>
      <c r="E89" s="108">
        <f>IF(AND(ISNUMBER(D89),ISNUMBER(G89)),D89-G89,"")</f>
        <v>9.018599634513933</v>
      </c>
      <c r="F89" s="49">
        <v>7825.7321282783996</v>
      </c>
      <c r="G89" s="50">
        <v>48.52687170706006</v>
      </c>
      <c r="H89" s="108">
        <f t="shared" ref="H89:H93" si="51">IF(AND(ISNUMBER(G89),ISNUMBER(J89)),G89-J89,"")</f>
        <v>23.140380369288806</v>
      </c>
      <c r="I89" s="49">
        <v>3420.02021980577</v>
      </c>
      <c r="J89" s="50">
        <v>25.386491337771254</v>
      </c>
      <c r="K89" s="108">
        <f t="shared" ref="K89:K93" si="52">IF(AND(ISNUMBER(J89),ISNUMBER(M89)),J89-M89,"")</f>
        <v>-0.113508662228746</v>
      </c>
      <c r="L89" s="49">
        <v>3323.92</v>
      </c>
      <c r="M89" s="50">
        <v>25.5</v>
      </c>
      <c r="N89" s="108">
        <f t="shared" ref="N89:N93" si="53">IF(AND(ISNUMBER(M89),ISNUMBER(P89)),M89-P89,"")</f>
        <v>-2.8999999999999986</v>
      </c>
      <c r="O89" s="49">
        <v>5078.33</v>
      </c>
      <c r="P89" s="50">
        <v>28.4</v>
      </c>
      <c r="Q89" s="108">
        <f t="shared" ref="Q89:Q93" si="54">IF(AND(ISNUMBER(P89),ISNUMBER(S89)),P89-S89,"")</f>
        <v>5</v>
      </c>
      <c r="R89" s="49">
        <v>4657</v>
      </c>
      <c r="S89" s="50">
        <v>23.4</v>
      </c>
      <c r="T89" s="5"/>
      <c r="U89" s="5"/>
      <c r="V89" s="5"/>
    </row>
    <row r="90" spans="1:22" s="4" customFormat="1" ht="23.25" customHeight="1" x14ac:dyDescent="0.15">
      <c r="A90" s="149"/>
      <c r="B90" s="23" t="s">
        <v>62</v>
      </c>
      <c r="C90" s="51">
        <f>IF('3-2-1'!V49&lt;&gt;"",'3-2-1'!V49,"")</f>
        <v>9114.3388228528893</v>
      </c>
      <c r="D90" s="52">
        <f>IF('3-2-1'!W49&lt;&gt;"",'3-2-1'!W49,"")</f>
        <v>32.791454400861028</v>
      </c>
      <c r="E90" s="109">
        <f>IF(AND(ISNUMBER(D90),ISNUMBER(G90)),D90-G90,"")</f>
        <v>-7.5720844168665948</v>
      </c>
      <c r="F90" s="51">
        <v>6509.2644842990685</v>
      </c>
      <c r="G90" s="52">
        <v>40.363538817727623</v>
      </c>
      <c r="H90" s="109">
        <f t="shared" si="51"/>
        <v>-19.835107194847659</v>
      </c>
      <c r="I90" s="51">
        <v>8109.848022267588</v>
      </c>
      <c r="J90" s="52">
        <v>60.198646012575281</v>
      </c>
      <c r="K90" s="109">
        <f t="shared" si="52"/>
        <v>-2.4013539874247201</v>
      </c>
      <c r="L90" s="51">
        <v>8166.72</v>
      </c>
      <c r="M90" s="52">
        <v>62.6</v>
      </c>
      <c r="N90" s="109">
        <f t="shared" si="53"/>
        <v>6.7000000000000028</v>
      </c>
      <c r="O90" s="51">
        <v>10000</v>
      </c>
      <c r="P90" s="52">
        <v>55.9</v>
      </c>
      <c r="Q90" s="109">
        <f t="shared" si="54"/>
        <v>1.2999999999999972</v>
      </c>
      <c r="R90" s="51">
        <v>10858</v>
      </c>
      <c r="S90" s="52">
        <v>54.6</v>
      </c>
      <c r="T90" s="5"/>
      <c r="U90" s="5"/>
      <c r="V90" s="5"/>
    </row>
    <row r="91" spans="1:22" s="4" customFormat="1" ht="23.25" customHeight="1" x14ac:dyDescent="0.15">
      <c r="A91" s="149"/>
      <c r="B91" s="24" t="s">
        <v>63</v>
      </c>
      <c r="C91" s="51">
        <f>IF('3-2-1'!V50&lt;&gt;"",'3-2-1'!V50,"")</f>
        <v>2557.9507476693502</v>
      </c>
      <c r="D91" s="52">
        <f>IF('3-2-1'!W50&lt;&gt;"",'3-2-1'!W50,"")</f>
        <v>9.2029632573603237</v>
      </c>
      <c r="E91" s="109">
        <f>IF(AND(ISNUMBER(D91),ISNUMBER(G91)),D91-G91,"")</f>
        <v>3.0628462025538949</v>
      </c>
      <c r="F91" s="51">
        <v>990.19181778820496</v>
      </c>
      <c r="G91" s="52">
        <v>6.1401170548064288</v>
      </c>
      <c r="H91" s="109">
        <f t="shared" si="51"/>
        <v>-6.7748097367148103</v>
      </c>
      <c r="I91" s="51">
        <v>1739.8745725289202</v>
      </c>
      <c r="J91" s="52">
        <v>12.914926791521239</v>
      </c>
      <c r="K91" s="109">
        <f t="shared" si="52"/>
        <v>4.2149267915212398</v>
      </c>
      <c r="L91" s="51">
        <v>1137.26</v>
      </c>
      <c r="M91" s="52">
        <v>8.6999999999999993</v>
      </c>
      <c r="N91" s="109">
        <f t="shared" si="53"/>
        <v>-5</v>
      </c>
      <c r="O91" s="51">
        <v>2449.54</v>
      </c>
      <c r="P91" s="52">
        <v>13.7</v>
      </c>
      <c r="Q91" s="109">
        <f t="shared" si="54"/>
        <v>-6</v>
      </c>
      <c r="R91" s="51">
        <v>3918</v>
      </c>
      <c r="S91" s="52">
        <v>19.7</v>
      </c>
      <c r="T91" s="5"/>
      <c r="U91" s="5"/>
      <c r="V91" s="5"/>
    </row>
    <row r="92" spans="1:22" s="4" customFormat="1" ht="23.25" customHeight="1" x14ac:dyDescent="0.15">
      <c r="A92" s="58"/>
      <c r="B92" s="24" t="s">
        <v>64</v>
      </c>
      <c r="C92" s="51">
        <f>IF('3-2-1'!V51&lt;&gt;"",'3-2-1'!V51,"")</f>
        <v>95.249277038750733</v>
      </c>
      <c r="D92" s="52">
        <f>IF('3-2-1'!W51&lt;&gt;"",'3-2-1'!W51,"")</f>
        <v>0.34268665949742777</v>
      </c>
      <c r="E92" s="109">
        <f>IF(AND(ISNUMBER(D92),ISNUMBER(G92)),D92-G92,"")</f>
        <v>-4.3264778281966496</v>
      </c>
      <c r="F92" s="51">
        <v>752.97725277123163</v>
      </c>
      <c r="G92" s="52">
        <v>4.6691644876940774</v>
      </c>
      <c r="H92" s="109">
        <f t="shared" si="51"/>
        <v>3.1692286295618448</v>
      </c>
      <c r="I92" s="51">
        <v>202.06852908387435</v>
      </c>
      <c r="J92" s="52">
        <v>1.4999358581322328</v>
      </c>
      <c r="K92" s="109">
        <f t="shared" si="52"/>
        <v>-0.20006414186776711</v>
      </c>
      <c r="L92" s="51">
        <v>226.78</v>
      </c>
      <c r="M92" s="52">
        <v>1.7</v>
      </c>
      <c r="N92" s="109">
        <f t="shared" si="53"/>
        <v>-0.30000000000000004</v>
      </c>
      <c r="O92" s="51">
        <v>353.88</v>
      </c>
      <c r="P92" s="52">
        <v>2</v>
      </c>
      <c r="Q92" s="109">
        <f t="shared" si="54"/>
        <v>0.89999999999999991</v>
      </c>
      <c r="R92" s="51">
        <v>215</v>
      </c>
      <c r="S92" s="52">
        <v>1.1000000000000001</v>
      </c>
      <c r="T92" s="5"/>
      <c r="U92" s="5"/>
      <c r="V92" s="5"/>
    </row>
    <row r="93" spans="1:22" ht="23.25" customHeight="1" x14ac:dyDescent="0.15">
      <c r="A93" s="58"/>
      <c r="B93" s="25" t="s">
        <v>65</v>
      </c>
      <c r="C93" s="53">
        <f>IF('3-2-1'!V52&lt;&gt;"",'3-2-1'!V52,"")</f>
        <v>32.637931034482762</v>
      </c>
      <c r="D93" s="54">
        <f>IF('3-2-1'!W52&lt;&gt;"",'3-2-1'!W52,"")</f>
        <v>0.11742434070721654</v>
      </c>
      <c r="E93" s="110">
        <f>IF(AND(ISNUMBER(D93),ISNUMBER(G93)),D93-G93,"")</f>
        <v>-0.18288359200460225</v>
      </c>
      <c r="F93" s="53">
        <v>48.429444444444442</v>
      </c>
      <c r="G93" s="54">
        <v>0.30030793271181877</v>
      </c>
      <c r="H93" s="110" t="str">
        <f t="shared" si="51"/>
        <v/>
      </c>
      <c r="I93" s="53" t="s">
        <v>99</v>
      </c>
      <c r="J93" s="54" t="s">
        <v>99</v>
      </c>
      <c r="K93" s="110" t="str">
        <f t="shared" si="52"/>
        <v/>
      </c>
      <c r="L93" s="53">
        <v>189.85</v>
      </c>
      <c r="M93" s="54">
        <v>1.5</v>
      </c>
      <c r="N93" s="110">
        <f t="shared" si="53"/>
        <v>1.4</v>
      </c>
      <c r="O93" s="53">
        <v>18.5</v>
      </c>
      <c r="P93" s="54">
        <v>0.1</v>
      </c>
      <c r="Q93" s="110">
        <f t="shared" si="54"/>
        <v>-1.0999999999999999</v>
      </c>
      <c r="R93" s="53">
        <v>249</v>
      </c>
      <c r="S93" s="54">
        <v>1.2</v>
      </c>
    </row>
    <row r="94" spans="1:22" ht="23.25" customHeight="1" x14ac:dyDescent="0.15">
      <c r="A94" s="26"/>
      <c r="B94" s="7" t="s">
        <v>66</v>
      </c>
      <c r="C94" s="55">
        <f>IF('3-2-1'!V53&lt;&gt;"",'3-2-1'!V53,"")</f>
        <v>27794.859939526094</v>
      </c>
      <c r="D94" s="56">
        <f>IF('3-2-1'!W53&lt;&gt;"",'3-2-1'!W53,"")</f>
        <v>100</v>
      </c>
      <c r="E94" s="111" t="s">
        <v>102</v>
      </c>
      <c r="F94" s="55">
        <v>16126.595127581348</v>
      </c>
      <c r="G94" s="56">
        <v>100</v>
      </c>
      <c r="H94" s="111" t="s">
        <v>97</v>
      </c>
      <c r="I94" s="55">
        <v>13471.811343686151</v>
      </c>
      <c r="J94" s="56">
        <v>100</v>
      </c>
      <c r="K94" s="111" t="s">
        <v>98</v>
      </c>
      <c r="L94" s="55">
        <v>13044.52</v>
      </c>
      <c r="M94" s="56">
        <v>100</v>
      </c>
      <c r="N94" s="111" t="s">
        <v>98</v>
      </c>
      <c r="O94" s="55">
        <v>17900.25</v>
      </c>
      <c r="P94" s="56">
        <v>100</v>
      </c>
      <c r="Q94" s="111" t="s">
        <v>98</v>
      </c>
      <c r="R94" s="55">
        <v>19898</v>
      </c>
      <c r="S94" s="56">
        <v>100</v>
      </c>
    </row>
    <row r="95" spans="1:22" ht="23.25" customHeight="1" x14ac:dyDescent="0.15">
      <c r="A95" s="148" t="s">
        <v>104</v>
      </c>
      <c r="B95" s="22" t="s">
        <v>61</v>
      </c>
      <c r="C95" s="49">
        <f>IF('3-2-1'!V54&lt;&gt;"",'3-2-1'!V54,"")</f>
        <v>2662.2703066387462</v>
      </c>
      <c r="D95" s="50">
        <f>IF('3-2-1'!W54&lt;&gt;"",'3-2-1'!W54,"")</f>
        <v>88.438873175026629</v>
      </c>
      <c r="E95" s="108">
        <f>IF(AND(ISNUMBER(D95),ISNUMBER(G95)),D95-G95,"")</f>
        <v>14.252263412031411</v>
      </c>
      <c r="F95" s="49">
        <v>3000.4472370766489</v>
      </c>
      <c r="G95" s="50">
        <v>74.186609762995218</v>
      </c>
      <c r="H95" s="108">
        <f t="shared" ref="H95:H99" si="55">IF(AND(ISNUMBER(G95),ISNUMBER(J95)),G95-J95,"")</f>
        <v>25.883189708160799</v>
      </c>
      <c r="I95" s="49">
        <v>1088.1109361311574</v>
      </c>
      <c r="J95" s="50">
        <v>48.303420054834419</v>
      </c>
      <c r="K95" s="108">
        <f t="shared" ref="K95:K99" si="56">IF(AND(ISNUMBER(J95),ISNUMBER(M95)),J95-M95,"")</f>
        <v>7.603420054834416</v>
      </c>
      <c r="L95" s="49">
        <v>984.74</v>
      </c>
      <c r="M95" s="50">
        <v>40.700000000000003</v>
      </c>
      <c r="N95" s="108">
        <f t="shared" ref="N95:N99" si="57">IF(AND(ISNUMBER(M95),ISNUMBER(P95)),M95-P95,"")</f>
        <v>-14</v>
      </c>
      <c r="O95" s="49">
        <v>1976.02</v>
      </c>
      <c r="P95" s="50">
        <v>54.7</v>
      </c>
      <c r="Q95" s="108">
        <f t="shared" ref="Q95:Q99" si="58">IF(AND(ISNUMBER(P95),ISNUMBER(S95)),P95-S95,"")</f>
        <v>19</v>
      </c>
      <c r="R95" s="49">
        <v>1250</v>
      </c>
      <c r="S95" s="50">
        <v>35.700000000000003</v>
      </c>
    </row>
    <row r="96" spans="1:22" ht="23.25" customHeight="1" x14ac:dyDescent="0.15">
      <c r="A96" s="149"/>
      <c r="B96" s="23" t="s">
        <v>62</v>
      </c>
      <c r="C96" s="51">
        <f>IF('3-2-1'!V55&lt;&gt;"",'3-2-1'!V55,"")</f>
        <v>274.22393509127789</v>
      </c>
      <c r="D96" s="52">
        <f>IF('3-2-1'!W55&lt;&gt;"",'3-2-1'!W55,"")</f>
        <v>9.109539236725265</v>
      </c>
      <c r="E96" s="109">
        <f>IF(AND(ISNUMBER(D96),ISNUMBER(G96)),D96-G96,"")</f>
        <v>-8.2116097571154718</v>
      </c>
      <c r="F96" s="51">
        <v>700.5468211527035</v>
      </c>
      <c r="G96" s="52">
        <v>17.321148993840737</v>
      </c>
      <c r="H96" s="109">
        <f t="shared" si="55"/>
        <v>-21.651105964217074</v>
      </c>
      <c r="I96" s="51">
        <v>877.91168363264228</v>
      </c>
      <c r="J96" s="52">
        <v>38.97225495805781</v>
      </c>
      <c r="K96" s="109">
        <f t="shared" si="56"/>
        <v>0.47225495805781037</v>
      </c>
      <c r="L96" s="51">
        <v>932.87</v>
      </c>
      <c r="M96" s="52">
        <v>38.5</v>
      </c>
      <c r="N96" s="109">
        <f t="shared" si="57"/>
        <v>8.8000000000000007</v>
      </c>
      <c r="O96" s="51">
        <v>1071.3599999999999</v>
      </c>
      <c r="P96" s="52">
        <v>29.7</v>
      </c>
      <c r="Q96" s="109">
        <f t="shared" si="58"/>
        <v>-11.599999999999998</v>
      </c>
      <c r="R96" s="51">
        <v>1448</v>
      </c>
      <c r="S96" s="52">
        <v>41.3</v>
      </c>
    </row>
    <row r="97" spans="1:19" ht="23.25" customHeight="1" x14ac:dyDescent="0.15">
      <c r="A97" s="149"/>
      <c r="B97" s="24" t="s">
        <v>63</v>
      </c>
      <c r="C97" s="51">
        <f>IF('3-2-1'!V56&lt;&gt;"",'3-2-1'!V56,"")</f>
        <v>0</v>
      </c>
      <c r="D97" s="52">
        <f>IF('3-2-1'!W56&lt;&gt;"",'3-2-1'!W56,"")</f>
        <v>0</v>
      </c>
      <c r="E97" s="109">
        <f>IF(AND(ISNUMBER(D97),ISNUMBER(G97)),D97-G97,"")</f>
        <v>-8.4922412431640275</v>
      </c>
      <c r="F97" s="51">
        <v>343.4652406417112</v>
      </c>
      <c r="G97" s="52">
        <v>8.4922412431640275</v>
      </c>
      <c r="H97" s="109">
        <f t="shared" si="55"/>
        <v>1.061931230320762</v>
      </c>
      <c r="I97" s="51">
        <v>167.37948523399461</v>
      </c>
      <c r="J97" s="52">
        <v>7.4303100128432655</v>
      </c>
      <c r="K97" s="109">
        <f t="shared" si="56"/>
        <v>-8.5696899871567354</v>
      </c>
      <c r="L97" s="51">
        <v>387.42</v>
      </c>
      <c r="M97" s="52">
        <v>16</v>
      </c>
      <c r="N97" s="109">
        <f t="shared" si="57"/>
        <v>4</v>
      </c>
      <c r="O97" s="51">
        <v>432.38</v>
      </c>
      <c r="P97" s="52">
        <v>12</v>
      </c>
      <c r="Q97" s="109">
        <f t="shared" si="58"/>
        <v>-5.5</v>
      </c>
      <c r="R97" s="51">
        <v>614</v>
      </c>
      <c r="S97" s="52">
        <v>17.5</v>
      </c>
    </row>
    <row r="98" spans="1:19" ht="23.25" customHeight="1" x14ac:dyDescent="0.15">
      <c r="A98" s="58"/>
      <c r="B98" s="24" t="s">
        <v>64</v>
      </c>
      <c r="C98" s="51">
        <f>IF('3-2-1'!V57&lt;&gt;"",'3-2-1'!V57,"")</f>
        <v>73.8</v>
      </c>
      <c r="D98" s="52">
        <f>IF('3-2-1'!W57&lt;&gt;"",'3-2-1'!W57,"")</f>
        <v>2.4515875882480822</v>
      </c>
      <c r="E98" s="109" t="str">
        <f>IF(AND(ISNUMBER(D98),ISNUMBER(G98)),D98-G98,"")</f>
        <v/>
      </c>
      <c r="F98" s="51" t="s">
        <v>99</v>
      </c>
      <c r="G98" s="52" t="s">
        <v>99</v>
      </c>
      <c r="H98" s="109" t="str">
        <f t="shared" si="55"/>
        <v/>
      </c>
      <c r="I98" s="51">
        <v>6.2727272727272725</v>
      </c>
      <c r="J98" s="52">
        <v>0.27845890550578883</v>
      </c>
      <c r="K98" s="109">
        <f t="shared" si="56"/>
        <v>-1.121541094494211</v>
      </c>
      <c r="L98" s="51">
        <v>34.869999999999997</v>
      </c>
      <c r="M98" s="52">
        <v>1.4</v>
      </c>
      <c r="N98" s="109">
        <f t="shared" si="57"/>
        <v>-2.2000000000000002</v>
      </c>
      <c r="O98" s="51">
        <v>131.16</v>
      </c>
      <c r="P98" s="52">
        <v>3.6</v>
      </c>
      <c r="Q98" s="109">
        <f t="shared" si="58"/>
        <v>0.39999999999999991</v>
      </c>
      <c r="R98" s="51">
        <v>113</v>
      </c>
      <c r="S98" s="52">
        <v>3.2</v>
      </c>
    </row>
    <row r="99" spans="1:19" ht="23.25" customHeight="1" x14ac:dyDescent="0.15">
      <c r="A99" s="58"/>
      <c r="B99" s="25" t="s">
        <v>65</v>
      </c>
      <c r="C99" s="53">
        <f>IF('3-2-1'!V58&lt;&gt;"",'3-2-1'!V58,"")</f>
        <v>0</v>
      </c>
      <c r="D99" s="54">
        <f>IF('3-2-1'!W58&lt;&gt;"",'3-2-1'!W58,"")</f>
        <v>0</v>
      </c>
      <c r="E99" s="110" t="str">
        <f>IF(AND(ISNUMBER(D99),ISNUMBER(G99)),D99-G99,"")</f>
        <v/>
      </c>
      <c r="F99" s="53" t="s">
        <v>99</v>
      </c>
      <c r="G99" s="54" t="s">
        <v>99</v>
      </c>
      <c r="H99" s="110" t="str">
        <f t="shared" si="55"/>
        <v/>
      </c>
      <c r="I99" s="53">
        <v>112.98333333333333</v>
      </c>
      <c r="J99" s="54">
        <v>5.0155560687587357</v>
      </c>
      <c r="K99" s="110">
        <f t="shared" si="56"/>
        <v>1.6155560687587358</v>
      </c>
      <c r="L99" s="53">
        <v>81.33</v>
      </c>
      <c r="M99" s="54">
        <v>3.4</v>
      </c>
      <c r="N99" s="110" t="str">
        <f t="shared" si="57"/>
        <v/>
      </c>
      <c r="O99" s="53" t="s">
        <v>100</v>
      </c>
      <c r="P99" s="54"/>
      <c r="Q99" s="110" t="str">
        <f t="shared" si="58"/>
        <v/>
      </c>
      <c r="R99" s="53">
        <v>78</v>
      </c>
      <c r="S99" s="54">
        <v>2.2000000000000002</v>
      </c>
    </row>
    <row r="100" spans="1:19" ht="23.25" customHeight="1" x14ac:dyDescent="0.15">
      <c r="A100" s="26"/>
      <c r="B100" s="7" t="s">
        <v>66</v>
      </c>
      <c r="C100" s="55">
        <f>IF('3-2-1'!V59&lt;&gt;"",'3-2-1'!V59,"")</f>
        <v>3010.2942417300246</v>
      </c>
      <c r="D100" s="56">
        <f>IF('3-2-1'!W59&lt;&gt;"",'3-2-1'!W59,"")</f>
        <v>100</v>
      </c>
      <c r="E100" s="111" t="s">
        <v>97</v>
      </c>
      <c r="F100" s="55">
        <v>4044.4592988710642</v>
      </c>
      <c r="G100" s="56">
        <v>100</v>
      </c>
      <c r="H100" s="111" t="s">
        <v>97</v>
      </c>
      <c r="I100" s="55">
        <v>2252.6581656038543</v>
      </c>
      <c r="J100" s="56">
        <v>100</v>
      </c>
      <c r="K100" s="111" t="s">
        <v>98</v>
      </c>
      <c r="L100" s="55">
        <v>2421.23</v>
      </c>
      <c r="M100" s="56">
        <v>100</v>
      </c>
      <c r="N100" s="111" t="s">
        <v>98</v>
      </c>
      <c r="O100" s="55">
        <v>3610.91</v>
      </c>
      <c r="P100" s="56">
        <v>100</v>
      </c>
      <c r="Q100" s="111" t="s">
        <v>98</v>
      </c>
      <c r="R100" s="55">
        <v>3504</v>
      </c>
      <c r="S100" s="56">
        <v>100</v>
      </c>
    </row>
    <row r="101" spans="1:19" ht="23.25" customHeight="1" x14ac:dyDescent="0.15">
      <c r="A101" s="57" t="s">
        <v>25</v>
      </c>
      <c r="B101" s="22" t="s">
        <v>61</v>
      </c>
      <c r="C101" s="49">
        <f>IF('3-2-1'!V168&lt;&gt;"",'3-2-1'!V168,"")</f>
        <v>26267.800796109732</v>
      </c>
      <c r="D101" s="50">
        <f>IF('3-2-1'!W168&lt;&gt;"",'3-2-1'!W168,"")</f>
        <v>55.049104416923065</v>
      </c>
      <c r="E101" s="108">
        <f>IF(AND(ISNUMBER(D101),ISNUMBER(G101)),D101-G101,"")</f>
        <v>20.023172270945672</v>
      </c>
      <c r="F101" s="49">
        <v>10538.253429993374</v>
      </c>
      <c r="G101" s="50">
        <v>35.025932145977393</v>
      </c>
      <c r="H101" s="108">
        <f t="shared" ref="H101:H105" si="59">IF(AND(ISNUMBER(G101),ISNUMBER(J101)),G101-J101,"")</f>
        <v>18.022309657835027</v>
      </c>
      <c r="I101" s="49">
        <v>4857.6728810030145</v>
      </c>
      <c r="J101" s="50">
        <v>17.003622488142366</v>
      </c>
      <c r="K101" s="108">
        <f t="shared" ref="K101:K105" si="60">IF(AND(ISNUMBER(J101),ISNUMBER(M101)),J101-M101,"")</f>
        <v>6.7036224881423649</v>
      </c>
      <c r="L101" s="49">
        <v>2993.3</v>
      </c>
      <c r="M101" s="50">
        <v>10.3</v>
      </c>
      <c r="N101" s="108">
        <f t="shared" ref="N101:N105" si="61">IF(AND(ISNUMBER(M101),ISNUMBER(P101)),M101-P101,"")</f>
        <v>-5.8000000000000007</v>
      </c>
      <c r="O101" s="49">
        <v>5402.48</v>
      </c>
      <c r="P101" s="50">
        <v>16.100000000000001</v>
      </c>
      <c r="Q101" s="108">
        <f t="shared" ref="Q101:Q105" si="62">IF(AND(ISNUMBER(P101),ISNUMBER(S101)),P101-S101,"")</f>
        <v>8.3000000000000007</v>
      </c>
      <c r="R101" s="49">
        <v>2775</v>
      </c>
      <c r="S101" s="50">
        <v>7.8</v>
      </c>
    </row>
    <row r="102" spans="1:19" ht="23.25" customHeight="1" x14ac:dyDescent="0.15">
      <c r="A102" s="58"/>
      <c r="B102" s="23" t="s">
        <v>62</v>
      </c>
      <c r="C102" s="51">
        <f>IF('3-2-1'!V169&lt;&gt;"",'3-2-1'!V169,"")</f>
        <v>18589.255577045435</v>
      </c>
      <c r="D102" s="52">
        <f>IF('3-2-1'!W169&lt;&gt;"",'3-2-1'!W169,"")</f>
        <v>38.957272412588033</v>
      </c>
      <c r="E102" s="109">
        <f>IF(AND(ISNUMBER(D102),ISNUMBER(G102)),D102-G102,"")</f>
        <v>-16.610356600347998</v>
      </c>
      <c r="F102" s="51">
        <v>16718.634484919054</v>
      </c>
      <c r="G102" s="52">
        <v>55.567629012936031</v>
      </c>
      <c r="H102" s="109">
        <f t="shared" si="59"/>
        <v>-13.88537848937785</v>
      </c>
      <c r="I102" s="51">
        <v>19841.653817200666</v>
      </c>
      <c r="J102" s="52">
        <v>69.453007502313881</v>
      </c>
      <c r="K102" s="109">
        <f t="shared" si="60"/>
        <v>3.553007502313875</v>
      </c>
      <c r="L102" s="51">
        <v>19120.439999999999</v>
      </c>
      <c r="M102" s="52">
        <v>65.900000000000006</v>
      </c>
      <c r="N102" s="109">
        <f t="shared" si="61"/>
        <v>5.0000000000000071</v>
      </c>
      <c r="O102" s="51">
        <v>20420.84</v>
      </c>
      <c r="P102" s="52">
        <v>60.9</v>
      </c>
      <c r="Q102" s="109">
        <f t="shared" si="62"/>
        <v>-0.30000000000000426</v>
      </c>
      <c r="R102" s="51">
        <v>21749</v>
      </c>
      <c r="S102" s="52">
        <v>61.2</v>
      </c>
    </row>
    <row r="103" spans="1:19" ht="23.25" customHeight="1" x14ac:dyDescent="0.15">
      <c r="A103" s="58"/>
      <c r="B103" s="24" t="s">
        <v>63</v>
      </c>
      <c r="C103" s="51">
        <f>IF('3-2-1'!V170&lt;&gt;"",'3-2-1'!V170,"")</f>
        <v>2228.6289913806154</v>
      </c>
      <c r="D103" s="52">
        <f>IF('3-2-1'!W170&lt;&gt;"",'3-2-1'!W170,"")</f>
        <v>4.6705101430212981</v>
      </c>
      <c r="E103" s="109">
        <f>IF(AND(ISNUMBER(D103),ISNUMBER(G103)),D103-G103,"")</f>
        <v>-1.909086771961447</v>
      </c>
      <c r="F103" s="51">
        <v>1979.603553970052</v>
      </c>
      <c r="G103" s="52">
        <v>6.5795969149827451</v>
      </c>
      <c r="H103" s="109">
        <f t="shared" si="59"/>
        <v>-6.1142655329771829</v>
      </c>
      <c r="I103" s="51">
        <v>3626.4408605659464</v>
      </c>
      <c r="J103" s="52">
        <v>12.693862447959928</v>
      </c>
      <c r="K103" s="109">
        <f t="shared" si="60"/>
        <v>-7.5061375520400713</v>
      </c>
      <c r="L103" s="51">
        <v>5864.63</v>
      </c>
      <c r="M103" s="52">
        <v>20.2</v>
      </c>
      <c r="N103" s="109">
        <f t="shared" si="61"/>
        <v>-0.69999999999999929</v>
      </c>
      <c r="O103" s="51">
        <v>7004.8</v>
      </c>
      <c r="P103" s="52">
        <v>20.9</v>
      </c>
      <c r="Q103" s="109">
        <f t="shared" si="62"/>
        <v>-6</v>
      </c>
      <c r="R103" s="51">
        <v>9557</v>
      </c>
      <c r="S103" s="52">
        <v>26.9</v>
      </c>
    </row>
    <row r="104" spans="1:19" ht="23.25" customHeight="1" x14ac:dyDescent="0.15">
      <c r="A104" s="58"/>
      <c r="B104" s="24" t="s">
        <v>64</v>
      </c>
      <c r="C104" s="51">
        <f>IF('3-2-1'!V171&lt;&gt;"",'3-2-1'!V171,"")</f>
        <v>608.3505310551476</v>
      </c>
      <c r="D104" s="52">
        <f>IF('3-2-1'!W171&lt;&gt;"",'3-2-1'!W171,"")</f>
        <v>1.2749126645998157</v>
      </c>
      <c r="E104" s="109">
        <f>IF(AND(ISNUMBER(D104),ISNUMBER(G104)),D104-G104,"")</f>
        <v>-1.2185257929016582</v>
      </c>
      <c r="F104" s="51">
        <v>750.20091593080019</v>
      </c>
      <c r="G104" s="52">
        <v>2.4934384575014739</v>
      </c>
      <c r="H104" s="109">
        <f t="shared" si="59"/>
        <v>1.836903115883229</v>
      </c>
      <c r="I104" s="51">
        <v>187.56202842206358</v>
      </c>
      <c r="J104" s="52">
        <v>0.65653534161824489</v>
      </c>
      <c r="K104" s="109">
        <f t="shared" si="60"/>
        <v>-2.5434646583817555</v>
      </c>
      <c r="L104" s="51">
        <v>940.53</v>
      </c>
      <c r="M104" s="52">
        <v>3.2</v>
      </c>
      <c r="N104" s="109">
        <f t="shared" si="61"/>
        <v>1.4000000000000001</v>
      </c>
      <c r="O104" s="51">
        <v>613.62</v>
      </c>
      <c r="P104" s="52">
        <v>1.8</v>
      </c>
      <c r="Q104" s="109">
        <f t="shared" si="62"/>
        <v>-1.8</v>
      </c>
      <c r="R104" s="51">
        <v>1295</v>
      </c>
      <c r="S104" s="52">
        <v>3.6</v>
      </c>
    </row>
    <row r="105" spans="1:19" ht="23.25" customHeight="1" x14ac:dyDescent="0.15">
      <c r="A105" s="58"/>
      <c r="B105" s="25" t="s">
        <v>65</v>
      </c>
      <c r="C105" s="53">
        <f>IF('3-2-1'!V172&lt;&gt;"",'3-2-1'!V172,"")</f>
        <v>22.999784347477828</v>
      </c>
      <c r="D105" s="54">
        <f>IF('3-2-1'!W172&lt;&gt;"",'3-2-1'!W172,"")</f>
        <v>4.8200362867778873E-2</v>
      </c>
      <c r="E105" s="110">
        <f>IF(AND(ISNUMBER(D105),ISNUMBER(G105)),D105-G105,"")</f>
        <v>-0.28520310573458296</v>
      </c>
      <c r="F105" s="53">
        <v>100.31111326109391</v>
      </c>
      <c r="G105" s="54">
        <v>0.33340346860236186</v>
      </c>
      <c r="H105" s="110">
        <f t="shared" si="59"/>
        <v>0.14043124863682604</v>
      </c>
      <c r="I105" s="53">
        <v>55.129189110569442</v>
      </c>
      <c r="J105" s="54">
        <v>0.19297221996553582</v>
      </c>
      <c r="K105" s="110">
        <f t="shared" si="60"/>
        <v>-0.2070277800344642</v>
      </c>
      <c r="L105" s="53">
        <v>113.51</v>
      </c>
      <c r="M105" s="54">
        <v>0.4</v>
      </c>
      <c r="N105" s="110">
        <f t="shared" si="61"/>
        <v>0.10000000000000003</v>
      </c>
      <c r="O105" s="53">
        <v>105.03</v>
      </c>
      <c r="P105" s="54">
        <v>0.3</v>
      </c>
      <c r="Q105" s="110">
        <f t="shared" si="62"/>
        <v>-0.2</v>
      </c>
      <c r="R105" s="53">
        <v>173</v>
      </c>
      <c r="S105" s="54">
        <v>0.5</v>
      </c>
    </row>
    <row r="106" spans="1:19" ht="23.25" customHeight="1" x14ac:dyDescent="0.15">
      <c r="A106" s="26"/>
      <c r="B106" s="7" t="s">
        <v>66</v>
      </c>
      <c r="C106" s="55">
        <f>IF('3-2-1'!V173&lt;&gt;"",'3-2-1'!V173,"")</f>
        <v>47717.03567993841</v>
      </c>
      <c r="D106" s="56">
        <f>IF('3-2-1'!W173&lt;&gt;"",'3-2-1'!W173,"")</f>
        <v>100</v>
      </c>
      <c r="E106" s="111" t="s">
        <v>97</v>
      </c>
      <c r="F106" s="55">
        <v>30087.003498074373</v>
      </c>
      <c r="G106" s="56">
        <v>100</v>
      </c>
      <c r="H106" s="111" t="s">
        <v>102</v>
      </c>
      <c r="I106" s="55">
        <v>28568.458776302272</v>
      </c>
      <c r="J106" s="56">
        <v>100</v>
      </c>
      <c r="K106" s="111" t="s">
        <v>98</v>
      </c>
      <c r="L106" s="55">
        <v>29032.41</v>
      </c>
      <c r="M106" s="56">
        <v>100</v>
      </c>
      <c r="N106" s="111" t="s">
        <v>98</v>
      </c>
      <c r="O106" s="55">
        <v>33546.78</v>
      </c>
      <c r="P106" s="56">
        <v>100</v>
      </c>
      <c r="Q106" s="111" t="s">
        <v>98</v>
      </c>
      <c r="R106" s="55">
        <v>35551</v>
      </c>
      <c r="S106" s="56">
        <v>100</v>
      </c>
    </row>
    <row r="107" spans="1:19" ht="23.25" customHeight="1" x14ac:dyDescent="0.15">
      <c r="A107" s="57" t="s">
        <v>26</v>
      </c>
      <c r="B107" s="22" t="s">
        <v>61</v>
      </c>
      <c r="C107" s="49">
        <f>IF('3-2-1'!V216&lt;&gt;"",'3-2-1'!V216,"")</f>
        <v>15612.758830137378</v>
      </c>
      <c r="D107" s="50">
        <f>IF('3-2-1'!W216&lt;&gt;"",'3-2-1'!W216,"")</f>
        <v>44.431816322504517</v>
      </c>
      <c r="E107" s="108">
        <f>IF(AND(ISNUMBER(D107),ISNUMBER(G107)),D107-G107,"")</f>
        <v>11.342405861406242</v>
      </c>
      <c r="F107" s="49">
        <v>7968.0317776744669</v>
      </c>
      <c r="G107" s="50">
        <v>33.089410461098275</v>
      </c>
      <c r="H107" s="108">
        <f t="shared" ref="H107:H111" si="63">IF(AND(ISNUMBER(G107),ISNUMBER(J107)),G107-J107,"")</f>
        <v>16.591652351654382</v>
      </c>
      <c r="I107" s="49">
        <v>4134.6756557766503</v>
      </c>
      <c r="J107" s="50">
        <v>16.497758109443893</v>
      </c>
      <c r="K107" s="108">
        <f t="shared" ref="K107:K111" si="64">IF(AND(ISNUMBER(J107),ISNUMBER(M107)),J107-M107,"")</f>
        <v>5.0977581094438928</v>
      </c>
      <c r="L107" s="49">
        <v>2611.15</v>
      </c>
      <c r="M107" s="50">
        <v>11.4</v>
      </c>
      <c r="N107" s="108">
        <f t="shared" ref="N107:N111" si="65">IF(AND(ISNUMBER(M107),ISNUMBER(P107)),M107-P107,"")</f>
        <v>-5.0999999999999996</v>
      </c>
      <c r="O107" s="49">
        <v>4602.76</v>
      </c>
      <c r="P107" s="50">
        <v>16.5</v>
      </c>
      <c r="Q107" s="108">
        <f t="shared" ref="Q107:Q111" si="66">IF(AND(ISNUMBER(P107),ISNUMBER(S107)),P107-S107,"")</f>
        <v>6</v>
      </c>
      <c r="R107" s="49">
        <v>3154</v>
      </c>
      <c r="S107" s="50">
        <v>10.5</v>
      </c>
    </row>
    <row r="108" spans="1:19" ht="23.25" customHeight="1" x14ac:dyDescent="0.15">
      <c r="A108" s="58"/>
      <c r="B108" s="23" t="s">
        <v>62</v>
      </c>
      <c r="C108" s="51">
        <f>IF('3-2-1'!V217&lt;&gt;"",'3-2-1'!V217,"")</f>
        <v>16550.590779358001</v>
      </c>
      <c r="D108" s="52">
        <f>IF('3-2-1'!W217&lt;&gt;"",'3-2-1'!W217,"")</f>
        <v>47.100760188383752</v>
      </c>
      <c r="E108" s="109">
        <f>IF(AND(ISNUMBER(D108),ISNUMBER(G108)),D108-G108,"")</f>
        <v>-8.1632287751222208</v>
      </c>
      <c r="F108" s="51">
        <v>13307.73846031378</v>
      </c>
      <c r="G108" s="52">
        <v>55.263988963505973</v>
      </c>
      <c r="H108" s="109">
        <f t="shared" si="63"/>
        <v>-13.892111233564144</v>
      </c>
      <c r="I108" s="51">
        <v>17331.933347331338</v>
      </c>
      <c r="J108" s="52">
        <v>69.156100197070117</v>
      </c>
      <c r="K108" s="109">
        <f t="shared" si="64"/>
        <v>1.656100197070117</v>
      </c>
      <c r="L108" s="51">
        <v>15518.47</v>
      </c>
      <c r="M108" s="52">
        <v>67.5</v>
      </c>
      <c r="N108" s="109">
        <f t="shared" si="65"/>
        <v>7.8999999999999986</v>
      </c>
      <c r="O108" s="51">
        <v>16588.73</v>
      </c>
      <c r="P108" s="52">
        <v>59.6</v>
      </c>
      <c r="Q108" s="109">
        <f t="shared" si="66"/>
        <v>-3.2999999999999972</v>
      </c>
      <c r="R108" s="51">
        <v>18903</v>
      </c>
      <c r="S108" s="52">
        <v>62.9</v>
      </c>
    </row>
    <row r="109" spans="1:19" ht="23.25" customHeight="1" x14ac:dyDescent="0.15">
      <c r="A109" s="58"/>
      <c r="B109" s="24" t="s">
        <v>63</v>
      </c>
      <c r="C109" s="51">
        <f>IF('3-2-1'!V218&lt;&gt;"",'3-2-1'!V218,"")</f>
        <v>2467.6097901352327</v>
      </c>
      <c r="D109" s="52">
        <f>IF('3-2-1'!W218&lt;&gt;"",'3-2-1'!W218,"")</f>
        <v>7.02248629750581</v>
      </c>
      <c r="E109" s="109">
        <f>IF(AND(ISNUMBER(D109),ISNUMBER(G109)),D109-G109,"")</f>
        <v>-1.8521423525395582</v>
      </c>
      <c r="F109" s="51">
        <v>2137.0378653846437</v>
      </c>
      <c r="G109" s="52">
        <v>8.8746286500453682</v>
      </c>
      <c r="H109" s="109">
        <f t="shared" si="63"/>
        <v>-3.9846446033961342</v>
      </c>
      <c r="I109" s="51">
        <v>3222.7969230285075</v>
      </c>
      <c r="J109" s="52">
        <v>12.859273253441502</v>
      </c>
      <c r="K109" s="109">
        <f t="shared" si="64"/>
        <v>-6.240726746558499</v>
      </c>
      <c r="L109" s="51">
        <v>4396.2299999999996</v>
      </c>
      <c r="M109" s="52">
        <v>19.100000000000001</v>
      </c>
      <c r="N109" s="109">
        <f t="shared" si="65"/>
        <v>-2.7999999999999972</v>
      </c>
      <c r="O109" s="51">
        <v>6089.95</v>
      </c>
      <c r="P109" s="52">
        <v>21.9</v>
      </c>
      <c r="Q109" s="109">
        <f t="shared" si="66"/>
        <v>-2.2000000000000028</v>
      </c>
      <c r="R109" s="51">
        <v>7250</v>
      </c>
      <c r="S109" s="52">
        <v>24.1</v>
      </c>
    </row>
    <row r="110" spans="1:19" ht="23.25" customHeight="1" x14ac:dyDescent="0.15">
      <c r="A110" s="58"/>
      <c r="B110" s="24" t="s">
        <v>64</v>
      </c>
      <c r="C110" s="51">
        <f>IF('3-2-1'!V219&lt;&gt;"",'3-2-1'!V219,"")</f>
        <v>305.6844019324202</v>
      </c>
      <c r="D110" s="52">
        <f>IF('3-2-1'!W219&lt;&gt;"",'3-2-1'!W219,"")</f>
        <v>0.8699367835682138</v>
      </c>
      <c r="E110" s="109">
        <f>IF(AND(ISNUMBER(D110),ISNUMBER(G110)),D110-G110,"")</f>
        <v>-1.444255508561278</v>
      </c>
      <c r="F110" s="51">
        <v>557.26461929612378</v>
      </c>
      <c r="G110" s="52">
        <v>2.314192292129492</v>
      </c>
      <c r="H110" s="109">
        <f t="shared" si="63"/>
        <v>1.1088301046266484</v>
      </c>
      <c r="I110" s="51">
        <v>302.0884207417738</v>
      </c>
      <c r="J110" s="52">
        <v>1.2053621875028435</v>
      </c>
      <c r="K110" s="109">
        <f t="shared" si="64"/>
        <v>-0.79463781249715648</v>
      </c>
      <c r="L110" s="51">
        <v>452.42</v>
      </c>
      <c r="M110" s="52">
        <v>2</v>
      </c>
      <c r="N110" s="109">
        <f t="shared" si="65"/>
        <v>0.39999999999999991</v>
      </c>
      <c r="O110" s="51">
        <v>444.62</v>
      </c>
      <c r="P110" s="52">
        <v>1.6</v>
      </c>
      <c r="Q110" s="109">
        <f t="shared" si="66"/>
        <v>-0.5</v>
      </c>
      <c r="R110" s="51">
        <v>646</v>
      </c>
      <c r="S110" s="52">
        <v>2.1</v>
      </c>
    </row>
    <row r="111" spans="1:19" ht="23.25" customHeight="1" x14ac:dyDescent="0.15">
      <c r="A111" s="58"/>
      <c r="B111" s="25" t="s">
        <v>65</v>
      </c>
      <c r="C111" s="53">
        <f>IF('3-2-1'!V220&lt;&gt;"",'3-2-1'!V220,"")</f>
        <v>202.04761904761904</v>
      </c>
      <c r="D111" s="54">
        <f>IF('3-2-1'!W220&lt;&gt;"",'3-2-1'!W220,"")</f>
        <v>0.57500040803769858</v>
      </c>
      <c r="E111" s="110">
        <f>IF(AND(ISNUMBER(D111),ISNUMBER(G111)),D111-G111,"")</f>
        <v>0.11722077481680981</v>
      </c>
      <c r="F111" s="53">
        <v>110.23474319569777</v>
      </c>
      <c r="G111" s="54">
        <v>0.45777963322088877</v>
      </c>
      <c r="H111" s="110">
        <f t="shared" si="63"/>
        <v>0.17627338067923864</v>
      </c>
      <c r="I111" s="53">
        <v>70.551225300521068</v>
      </c>
      <c r="J111" s="54">
        <v>0.28150625254165013</v>
      </c>
      <c r="K111" s="110">
        <f t="shared" si="64"/>
        <v>0.18150625254165012</v>
      </c>
      <c r="L111" s="53">
        <v>17.73</v>
      </c>
      <c r="M111" s="54">
        <v>0.1</v>
      </c>
      <c r="N111" s="110">
        <f t="shared" si="65"/>
        <v>-0.4</v>
      </c>
      <c r="O111" s="53">
        <v>129.47</v>
      </c>
      <c r="P111" s="54">
        <v>0.5</v>
      </c>
      <c r="Q111" s="110">
        <f t="shared" si="66"/>
        <v>0.2</v>
      </c>
      <c r="R111" s="53">
        <v>100</v>
      </c>
      <c r="S111" s="54">
        <v>0.3</v>
      </c>
    </row>
    <row r="112" spans="1:19" ht="23.25" customHeight="1" x14ac:dyDescent="0.15">
      <c r="A112" s="26"/>
      <c r="B112" s="7" t="s">
        <v>66</v>
      </c>
      <c r="C112" s="55">
        <f>IF('3-2-1'!V221&lt;&gt;"",'3-2-1'!V221,"")</f>
        <v>35138.691420610652</v>
      </c>
      <c r="D112" s="56">
        <f>IF('3-2-1'!W221&lt;&gt;"",'3-2-1'!W221,"")</f>
        <v>100</v>
      </c>
      <c r="E112" s="111" t="s">
        <v>105</v>
      </c>
      <c r="F112" s="55">
        <v>24080.307465864713</v>
      </c>
      <c r="G112" s="56">
        <v>100</v>
      </c>
      <c r="H112" s="111" t="s">
        <v>97</v>
      </c>
      <c r="I112" s="55">
        <v>25062.045572178791</v>
      </c>
      <c r="J112" s="56">
        <v>100</v>
      </c>
      <c r="K112" s="111" t="s">
        <v>98</v>
      </c>
      <c r="L112" s="55">
        <v>22995.99</v>
      </c>
      <c r="M112" s="56">
        <v>100</v>
      </c>
      <c r="N112" s="111" t="s">
        <v>98</v>
      </c>
      <c r="O112" s="55">
        <v>27855.54</v>
      </c>
      <c r="P112" s="56">
        <v>100</v>
      </c>
      <c r="Q112" s="111" t="s">
        <v>98</v>
      </c>
      <c r="R112" s="55">
        <v>30053</v>
      </c>
      <c r="S112" s="56">
        <v>100</v>
      </c>
    </row>
    <row r="113" spans="1:19" ht="23.25" customHeight="1" x14ac:dyDescent="0.15">
      <c r="A113" s="57" t="s">
        <v>27</v>
      </c>
      <c r="B113" s="22" t="s">
        <v>61</v>
      </c>
      <c r="C113" s="49">
        <f>IF('3-2-1'!V222&lt;&gt;"",'3-2-1'!V222,"")</f>
        <v>73074.537386657146</v>
      </c>
      <c r="D113" s="50">
        <f>IF('3-2-1'!W222&lt;&gt;"",'3-2-1'!W222,"")</f>
        <v>54.757268106751653</v>
      </c>
      <c r="E113" s="108">
        <f>IF(AND(ISNUMBER(D113),ISNUMBER(G113)),D113-G113,"")</f>
        <v>13.831635540158501</v>
      </c>
      <c r="F113" s="49">
        <v>39008.367299011559</v>
      </c>
      <c r="G113" s="50">
        <v>40.925632566593151</v>
      </c>
      <c r="H113" s="108">
        <f t="shared" ref="H113:H117" si="67">IF(AND(ISNUMBER(G113),ISNUMBER(J113)),G113-J113,"")</f>
        <v>19.542099404826015</v>
      </c>
      <c r="I113" s="49">
        <v>19372.815122143089</v>
      </c>
      <c r="J113" s="50">
        <v>21.383533161767136</v>
      </c>
      <c r="K113" s="108">
        <f t="shared" ref="K113:K117" si="68">IF(AND(ISNUMBER(J113),ISNUMBER(M113)),J113-M113,"")</f>
        <v>5.7835331617671368</v>
      </c>
      <c r="L113" s="49">
        <v>13661.36</v>
      </c>
      <c r="M113" s="50">
        <v>15.6</v>
      </c>
      <c r="N113" s="108">
        <f t="shared" ref="N113:N117" si="69">IF(AND(ISNUMBER(M113),ISNUMBER(P113)),M113-P113,"")</f>
        <v>-6.2999999999999989</v>
      </c>
      <c r="O113" s="49">
        <v>24868.13</v>
      </c>
      <c r="P113" s="50">
        <v>21.9</v>
      </c>
      <c r="Q113" s="108">
        <f t="shared" ref="Q113:Q117" si="70">IF(AND(ISNUMBER(P113),ISNUMBER(S113)),P113-S113,"")</f>
        <v>7.4999999999999982</v>
      </c>
      <c r="R113" s="49">
        <v>17655</v>
      </c>
      <c r="S113" s="50">
        <v>14.4</v>
      </c>
    </row>
    <row r="114" spans="1:19" ht="23.25" customHeight="1" x14ac:dyDescent="0.15">
      <c r="A114" s="58"/>
      <c r="B114" s="23" t="s">
        <v>62</v>
      </c>
      <c r="C114" s="51">
        <f>IF('3-2-1'!V223&lt;&gt;"",'3-2-1'!V223,"")</f>
        <v>50856.821282677614</v>
      </c>
      <c r="D114" s="52">
        <f>IF('3-2-1'!W223&lt;&gt;"",'3-2-1'!W223,"")</f>
        <v>38.108768082891913</v>
      </c>
      <c r="E114" s="109">
        <f>IF(AND(ISNUMBER(D114),ISNUMBER(G114)),D114-G114,"")</f>
        <v>-11.109808815625485</v>
      </c>
      <c r="F114" s="51">
        <v>46912.807577694497</v>
      </c>
      <c r="G114" s="52">
        <v>49.218576898517398</v>
      </c>
      <c r="H114" s="109">
        <f t="shared" si="67"/>
        <v>-15.423765709448318</v>
      </c>
      <c r="I114" s="51">
        <v>58563.949321780936</v>
      </c>
      <c r="J114" s="52">
        <v>64.642342607965716</v>
      </c>
      <c r="K114" s="109">
        <f t="shared" si="68"/>
        <v>4.2342607965721868E-2</v>
      </c>
      <c r="L114" s="51">
        <v>56556.71</v>
      </c>
      <c r="M114" s="52">
        <v>64.599999999999994</v>
      </c>
      <c r="N114" s="109">
        <f t="shared" si="69"/>
        <v>7.0999999999999943</v>
      </c>
      <c r="O114" s="51">
        <v>65271.11</v>
      </c>
      <c r="P114" s="52">
        <v>57.5</v>
      </c>
      <c r="Q114" s="109">
        <f t="shared" si="70"/>
        <v>-2.7000000000000028</v>
      </c>
      <c r="R114" s="51">
        <v>73589</v>
      </c>
      <c r="S114" s="52">
        <v>60.2</v>
      </c>
    </row>
    <row r="115" spans="1:19" ht="23.25" customHeight="1" x14ac:dyDescent="0.15">
      <c r="A115" s="58"/>
      <c r="B115" s="24" t="s">
        <v>63</v>
      </c>
      <c r="C115" s="51">
        <f>IF('3-2-1'!V224&lt;&gt;"",'3-2-1'!V224,"")</f>
        <v>8031.6575301249222</v>
      </c>
      <c r="D115" s="52">
        <f>IF('3-2-1'!W224&lt;&gt;"",'3-2-1'!W224,"")</f>
        <v>6.0183976587029857</v>
      </c>
      <c r="E115" s="109">
        <f>IF(AND(ISNUMBER(D115),ISNUMBER(G115)),D115-G115,"")</f>
        <v>-1.1731731965578707</v>
      </c>
      <c r="F115" s="51">
        <v>6854.663441607373</v>
      </c>
      <c r="G115" s="52">
        <v>7.1915708552608564</v>
      </c>
      <c r="H115" s="109">
        <f t="shared" si="67"/>
        <v>-5.3913617432554872</v>
      </c>
      <c r="I115" s="51">
        <v>11399.745078670609</v>
      </c>
      <c r="J115" s="52">
        <v>12.582932598516344</v>
      </c>
      <c r="K115" s="109">
        <f t="shared" si="68"/>
        <v>-4.4170674014836564</v>
      </c>
      <c r="L115" s="51">
        <v>14847.08</v>
      </c>
      <c r="M115" s="52">
        <v>17</v>
      </c>
      <c r="N115" s="109">
        <f t="shared" si="69"/>
        <v>-1.3999999999999986</v>
      </c>
      <c r="O115" s="51">
        <v>20841.88</v>
      </c>
      <c r="P115" s="52">
        <v>18.399999999999999</v>
      </c>
      <c r="Q115" s="109">
        <f t="shared" si="70"/>
        <v>-4</v>
      </c>
      <c r="R115" s="51">
        <v>27347</v>
      </c>
      <c r="S115" s="52">
        <v>22.4</v>
      </c>
    </row>
    <row r="116" spans="1:19" ht="23.25" customHeight="1" x14ac:dyDescent="0.15">
      <c r="A116" s="58"/>
      <c r="B116" s="24" t="s">
        <v>64</v>
      </c>
      <c r="C116" s="51">
        <f>IF('3-2-1'!V225&lt;&gt;"",'3-2-1'!V225,"")</f>
        <v>1231.0573160869244</v>
      </c>
      <c r="D116" s="52">
        <f>IF('3-2-1'!W225&lt;&gt;"",'3-2-1'!W225,"")</f>
        <v>0.92247365392227942</v>
      </c>
      <c r="E116" s="109">
        <f>IF(AND(ISNUMBER(D116),ISNUMBER(G116)),D116-G116,"")</f>
        <v>-1.4391115627808051</v>
      </c>
      <c r="F116" s="51">
        <v>2250.9507554018091</v>
      </c>
      <c r="G116" s="52">
        <v>2.3615852167030846</v>
      </c>
      <c r="H116" s="109">
        <f t="shared" si="67"/>
        <v>1.2404890914632973</v>
      </c>
      <c r="I116" s="51">
        <v>1015.6781764789768</v>
      </c>
      <c r="J116" s="52">
        <v>1.1210961252397873</v>
      </c>
      <c r="K116" s="109">
        <f t="shared" si="68"/>
        <v>-1.1789038747602125</v>
      </c>
      <c r="L116" s="51">
        <v>2010.98</v>
      </c>
      <c r="M116" s="52">
        <v>2.2999999999999998</v>
      </c>
      <c r="N116" s="109">
        <f t="shared" si="69"/>
        <v>0.49999999999999978</v>
      </c>
      <c r="O116" s="51">
        <v>2094.09</v>
      </c>
      <c r="P116" s="52">
        <v>1.8</v>
      </c>
      <c r="Q116" s="109">
        <f t="shared" si="70"/>
        <v>-0.7</v>
      </c>
      <c r="R116" s="51">
        <v>3035</v>
      </c>
      <c r="S116" s="52">
        <v>2.5</v>
      </c>
    </row>
    <row r="117" spans="1:19" ht="23.25" customHeight="1" x14ac:dyDescent="0.15">
      <c r="A117" s="58"/>
      <c r="B117" s="25" t="s">
        <v>65</v>
      </c>
      <c r="C117" s="53">
        <f>IF('3-2-1'!V226&lt;&gt;"",'3-2-1'!V226,"")</f>
        <v>257.68533442957965</v>
      </c>
      <c r="D117" s="54">
        <f>IF('3-2-1'!W226&lt;&gt;"",'3-2-1'!W226,"")</f>
        <v>0.19309249773115719</v>
      </c>
      <c r="E117" s="110">
        <f>IF(AND(ISNUMBER(D117),ISNUMBER(G117)),D117-G117,"")</f>
        <v>-0.1095419651943382</v>
      </c>
      <c r="F117" s="53">
        <v>288.45678238271762</v>
      </c>
      <c r="G117" s="54">
        <v>0.3026344629254954</v>
      </c>
      <c r="H117" s="110">
        <f t="shared" si="67"/>
        <v>3.2538956414451148E-2</v>
      </c>
      <c r="I117" s="53">
        <v>244.69811762985756</v>
      </c>
      <c r="J117" s="54">
        <v>0.27009550651104425</v>
      </c>
      <c r="K117" s="110">
        <f t="shared" si="68"/>
        <v>-0.22990449348895575</v>
      </c>
      <c r="L117" s="53">
        <v>418.41</v>
      </c>
      <c r="M117" s="54">
        <v>0.5</v>
      </c>
      <c r="N117" s="110">
        <f t="shared" si="69"/>
        <v>9.9999999999999978E-2</v>
      </c>
      <c r="O117" s="53">
        <v>413.02</v>
      </c>
      <c r="P117" s="54">
        <v>0.4</v>
      </c>
      <c r="Q117" s="110">
        <f t="shared" si="70"/>
        <v>-9.9999999999999978E-2</v>
      </c>
      <c r="R117" s="53">
        <v>666</v>
      </c>
      <c r="S117" s="54">
        <v>0.5</v>
      </c>
    </row>
    <row r="118" spans="1:19" ht="23.25" customHeight="1" x14ac:dyDescent="0.15">
      <c r="A118" s="26"/>
      <c r="B118" s="7"/>
      <c r="C118" s="55">
        <f>IF('3-2-1'!V227&lt;&gt;"",'3-2-1'!V227,"")</f>
        <v>133451.75884997621</v>
      </c>
      <c r="D118" s="56">
        <f>IF('3-2-1'!W227&lt;&gt;"",'3-2-1'!W227,"")</f>
        <v>100</v>
      </c>
      <c r="E118" s="111" t="s">
        <v>102</v>
      </c>
      <c r="F118" s="55">
        <v>95315.245856097972</v>
      </c>
      <c r="G118" s="56">
        <v>100</v>
      </c>
      <c r="H118" s="111" t="s">
        <v>97</v>
      </c>
      <c r="I118" s="55">
        <v>90596.885816703449</v>
      </c>
      <c r="J118" s="56">
        <v>100</v>
      </c>
      <c r="K118" s="111" t="s">
        <v>98</v>
      </c>
      <c r="L118" s="55">
        <v>87494.54</v>
      </c>
      <c r="M118" s="56">
        <v>100</v>
      </c>
      <c r="N118" s="111" t="s">
        <v>98</v>
      </c>
      <c r="O118" s="55">
        <v>113488.23</v>
      </c>
      <c r="P118" s="56">
        <v>100</v>
      </c>
      <c r="Q118" s="111" t="s">
        <v>98</v>
      </c>
      <c r="R118" s="55">
        <v>122292</v>
      </c>
      <c r="S118" s="56">
        <v>100</v>
      </c>
    </row>
    <row r="119" spans="1:19" x14ac:dyDescent="0.15">
      <c r="P119" s="2" t="str">
        <f>SUBSTITUTE('3-2-1'!P229,"2．","（注）")</f>
        <v/>
      </c>
    </row>
  </sheetData>
  <mergeCells count="31">
    <mergeCell ref="A30:A35"/>
    <mergeCell ref="C4:D5"/>
    <mergeCell ref="E4:T4"/>
    <mergeCell ref="U4:V5"/>
    <mergeCell ref="E5:F5"/>
    <mergeCell ref="G5:H5"/>
    <mergeCell ref="I5:J5"/>
    <mergeCell ref="K5:L5"/>
    <mergeCell ref="M5:N5"/>
    <mergeCell ref="O5:P5"/>
    <mergeCell ref="Q5:R5"/>
    <mergeCell ref="S5:T5"/>
    <mergeCell ref="A6:A11"/>
    <mergeCell ref="A12:A17"/>
    <mergeCell ref="A18:A23"/>
    <mergeCell ref="A24:A29"/>
    <mergeCell ref="I75:J75"/>
    <mergeCell ref="L75:M75"/>
    <mergeCell ref="O75:P75"/>
    <mergeCell ref="R75:S75"/>
    <mergeCell ref="A36:A41"/>
    <mergeCell ref="A42:A47"/>
    <mergeCell ref="A48:A53"/>
    <mergeCell ref="A54:A59"/>
    <mergeCell ref="A60:A65"/>
    <mergeCell ref="A66:A71"/>
    <mergeCell ref="A77:A82"/>
    <mergeCell ref="A89:A91"/>
    <mergeCell ref="A95:A97"/>
    <mergeCell ref="C75:D75"/>
    <mergeCell ref="F75:G75"/>
  </mergeCells>
  <phoneticPr fontId="4"/>
  <pageMargins left="0.59055118110236227" right="0.59055118110236227" top="0.98425196850393704" bottom="0.98425196850393704" header="0.51181102362204722" footer="0.51181102362204722"/>
  <pageSetup paperSize="9" scale="28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0">
    <pageSetUpPr fitToPage="1"/>
  </sheetPr>
  <dimension ref="A1:Y55"/>
  <sheetViews>
    <sheetView zoomScale="85" zoomScaleNormal="85" workbookViewId="0"/>
  </sheetViews>
  <sheetFormatPr defaultColWidth="8.125" defaultRowHeight="12" x14ac:dyDescent="0.15"/>
  <cols>
    <col min="1" max="1" width="13.5" style="61" customWidth="1"/>
    <col min="2" max="2" width="6.875" style="61" customWidth="1"/>
    <col min="3" max="3" width="6.25" style="61" customWidth="1"/>
    <col min="4" max="4" width="6.875" style="61" customWidth="1"/>
    <col min="5" max="5" width="6.25" style="61" customWidth="1"/>
    <col min="6" max="6" width="6.875" style="61" customWidth="1"/>
    <col min="7" max="7" width="6.25" style="61" customWidth="1"/>
    <col min="8" max="8" width="6.875" style="61" customWidth="1"/>
    <col min="9" max="9" width="6.25" style="61" customWidth="1"/>
    <col min="10" max="10" width="6.875" style="61" customWidth="1"/>
    <col min="11" max="11" width="6.25" style="61" customWidth="1"/>
    <col min="12" max="12" width="6.875" style="61" customWidth="1"/>
    <col min="13" max="13" width="6.25" style="61" customWidth="1"/>
    <col min="14" max="14" width="6.875" style="61" customWidth="1"/>
    <col min="15" max="15" width="6.25" style="61" customWidth="1"/>
    <col min="16" max="16" width="6.875" style="61" customWidth="1"/>
    <col min="17" max="17" width="6.25" style="61" customWidth="1"/>
    <col min="18" max="18" width="6.875" style="61" customWidth="1"/>
    <col min="19" max="19" width="6.25" style="61" customWidth="1"/>
    <col min="20" max="20" width="6.875" style="61" customWidth="1"/>
    <col min="21" max="21" width="6.25" style="61" customWidth="1"/>
    <col min="22" max="22" width="6.875" style="61" customWidth="1"/>
    <col min="23" max="23" width="6.25" style="61" customWidth="1"/>
    <col min="24" max="24" width="6.875" style="61" customWidth="1"/>
    <col min="25" max="25" width="6.25" style="61" customWidth="1"/>
    <col min="26" max="16384" width="8.125" style="61"/>
  </cols>
  <sheetData>
    <row r="1" spans="1:25" s="59" customFormat="1" ht="17.25" customHeight="1" x14ac:dyDescent="0.15">
      <c r="A1" s="1" t="s">
        <v>106</v>
      </c>
    </row>
    <row r="2" spans="1:25" x14ac:dyDescent="0.15">
      <c r="A2" s="60"/>
    </row>
    <row r="3" spans="1:25" s="62" customFormat="1" ht="17.25" customHeight="1" x14ac:dyDescent="0.15">
      <c r="A3" s="62" t="s">
        <v>28</v>
      </c>
      <c r="M3" s="63" t="s">
        <v>46</v>
      </c>
    </row>
    <row r="4" spans="1:25" ht="18" customHeight="1" x14ac:dyDescent="0.15">
      <c r="A4" s="64" t="s">
        <v>107</v>
      </c>
      <c r="B4" s="166" t="s">
        <v>108</v>
      </c>
      <c r="C4" s="167"/>
      <c r="D4" s="163" t="s">
        <v>29</v>
      </c>
      <c r="E4" s="163"/>
      <c r="F4" s="162"/>
      <c r="G4" s="162"/>
      <c r="H4" s="162"/>
      <c r="I4" s="162"/>
      <c r="J4" s="163"/>
      <c r="K4" s="65"/>
      <c r="L4" s="170" t="s">
        <v>109</v>
      </c>
      <c r="M4" s="164"/>
    </row>
    <row r="5" spans="1:25" s="69" customFormat="1" ht="34.5" customHeight="1" x14ac:dyDescent="0.15">
      <c r="A5" s="66" t="s">
        <v>50</v>
      </c>
      <c r="B5" s="168"/>
      <c r="C5" s="169"/>
      <c r="D5" s="67"/>
      <c r="E5" s="68"/>
      <c r="F5" s="157" t="s">
        <v>31</v>
      </c>
      <c r="G5" s="158"/>
      <c r="H5" s="157" t="s">
        <v>32</v>
      </c>
      <c r="I5" s="158"/>
      <c r="J5" s="157" t="s">
        <v>33</v>
      </c>
      <c r="K5" s="158"/>
      <c r="L5" s="171"/>
      <c r="M5" s="172"/>
    </row>
    <row r="6" spans="1:25" ht="24" customHeight="1" x14ac:dyDescent="0.15">
      <c r="A6" s="70" t="s">
        <v>61</v>
      </c>
      <c r="B6" s="92">
        <v>17668.598078463674</v>
      </c>
      <c r="C6" s="50">
        <v>48.152173913043477</v>
      </c>
      <c r="D6" s="92">
        <v>41279.907474514461</v>
      </c>
      <c r="E6" s="50">
        <v>46.811397557666218</v>
      </c>
      <c r="F6" s="92">
        <v>33143.577885334802</v>
      </c>
      <c r="G6" s="50">
        <v>48.511383537653238</v>
      </c>
      <c r="H6" s="92">
        <v>6939.810531947358</v>
      </c>
      <c r="I6" s="50">
        <v>40.184757505773675</v>
      </c>
      <c r="J6" s="92">
        <v>1196.5190572323031</v>
      </c>
      <c r="K6" s="50">
        <v>46.153846153846153</v>
      </c>
      <c r="L6" s="92">
        <v>58948.505552978138</v>
      </c>
      <c r="M6" s="50">
        <v>47.205365697860117</v>
      </c>
    </row>
    <row r="7" spans="1:25" ht="24" customHeight="1" x14ac:dyDescent="0.15">
      <c r="A7" s="71" t="s">
        <v>62</v>
      </c>
      <c r="B7" s="93">
        <v>16432.195052656964</v>
      </c>
      <c r="C7" s="52">
        <v>44.782608695652179</v>
      </c>
      <c r="D7" s="93">
        <v>41359.67541166328</v>
      </c>
      <c r="E7" s="52">
        <v>46.901854364540938</v>
      </c>
      <c r="F7" s="93">
        <v>31149.37945661429</v>
      </c>
      <c r="G7" s="52">
        <v>45.592527729130175</v>
      </c>
      <c r="H7" s="93">
        <v>9053.6608663910938</v>
      </c>
      <c r="I7" s="52">
        <v>52.424942263279448</v>
      </c>
      <c r="J7" s="93">
        <v>1156.635088657893</v>
      </c>
      <c r="K7" s="52">
        <v>44.615384615384613</v>
      </c>
      <c r="L7" s="93">
        <v>57791.870464320244</v>
      </c>
      <c r="M7" s="52">
        <v>46.279144043436602</v>
      </c>
    </row>
    <row r="8" spans="1:25" ht="24" customHeight="1" x14ac:dyDescent="0.15">
      <c r="A8" s="13" t="s">
        <v>63</v>
      </c>
      <c r="B8" s="93">
        <v>2113.8503344437358</v>
      </c>
      <c r="C8" s="52">
        <v>5.7608695652173925</v>
      </c>
      <c r="D8" s="93">
        <v>4706.3082917803922</v>
      </c>
      <c r="E8" s="52">
        <v>5.3369516056083217</v>
      </c>
      <c r="F8" s="93">
        <v>3549.6732031224992</v>
      </c>
      <c r="G8" s="52">
        <v>5.1955633391710441</v>
      </c>
      <c r="H8" s="93">
        <v>957.21524578584251</v>
      </c>
      <c r="I8" s="52">
        <v>5.5427251732101617</v>
      </c>
      <c r="J8" s="93">
        <v>199.41984287205054</v>
      </c>
      <c r="K8" s="52">
        <v>7.6923076923076925</v>
      </c>
      <c r="L8" s="93">
        <v>6820.1586262241281</v>
      </c>
      <c r="M8" s="52">
        <v>5.4615138933248168</v>
      </c>
    </row>
    <row r="9" spans="1:25" ht="24" customHeight="1" x14ac:dyDescent="0.15">
      <c r="A9" s="13" t="s">
        <v>64</v>
      </c>
      <c r="B9" s="93">
        <v>358.95571716969096</v>
      </c>
      <c r="C9" s="52">
        <v>0.97826086956521763</v>
      </c>
      <c r="D9" s="93">
        <v>717.91143433938191</v>
      </c>
      <c r="E9" s="52">
        <v>0.81411126187245597</v>
      </c>
      <c r="F9" s="93">
        <v>438.72365431851119</v>
      </c>
      <c r="G9" s="52">
        <v>0.642148277875073</v>
      </c>
      <c r="H9" s="93">
        <v>239.30381144646066</v>
      </c>
      <c r="I9" s="52">
        <v>1.3856812933025406</v>
      </c>
      <c r="J9" s="93">
        <v>39.883968574410105</v>
      </c>
      <c r="K9" s="52">
        <v>1.5384615384615383</v>
      </c>
      <c r="L9" s="93">
        <v>1076.8671515090728</v>
      </c>
      <c r="M9" s="52">
        <v>0.8623442989460236</v>
      </c>
    </row>
    <row r="10" spans="1:25" ht="24" customHeight="1" thickBot="1" x14ac:dyDescent="0.2">
      <c r="A10" s="72" t="s">
        <v>65</v>
      </c>
      <c r="B10" s="94">
        <v>119.65190572323031</v>
      </c>
      <c r="C10" s="95">
        <v>0.32608695652173914</v>
      </c>
      <c r="D10" s="94">
        <v>119.65190572323031</v>
      </c>
      <c r="E10" s="95">
        <v>0.135685210312076</v>
      </c>
      <c r="F10" s="94">
        <v>39.883968574410105</v>
      </c>
      <c r="G10" s="95">
        <v>5.8377116170461166E-2</v>
      </c>
      <c r="H10" s="94">
        <v>79.767937148820209</v>
      </c>
      <c r="I10" s="95">
        <v>0.46189376443418023</v>
      </c>
      <c r="J10" s="94"/>
      <c r="K10" s="95"/>
      <c r="L10" s="94">
        <v>239.30381144646063</v>
      </c>
      <c r="M10" s="95">
        <v>0.1916320664324497</v>
      </c>
    </row>
    <row r="11" spans="1:25" ht="24" customHeight="1" thickTop="1" x14ac:dyDescent="0.15">
      <c r="A11" s="73" t="s">
        <v>30</v>
      </c>
      <c r="B11" s="96">
        <v>36693.251088457291</v>
      </c>
      <c r="C11" s="56">
        <v>100</v>
      </c>
      <c r="D11" s="96">
        <v>88183.454518020735</v>
      </c>
      <c r="E11" s="56">
        <v>100</v>
      </c>
      <c r="F11" s="96">
        <v>68321.238167964519</v>
      </c>
      <c r="G11" s="56">
        <v>100</v>
      </c>
      <c r="H11" s="96">
        <v>17269.758392719574</v>
      </c>
      <c r="I11" s="56">
        <v>100</v>
      </c>
      <c r="J11" s="96">
        <v>2592.4579573366568</v>
      </c>
      <c r="K11" s="56">
        <v>100</v>
      </c>
      <c r="L11" s="96">
        <v>124876.70560647803</v>
      </c>
      <c r="M11" s="56">
        <v>100</v>
      </c>
    </row>
    <row r="12" spans="1:25" ht="24" customHeight="1" x14ac:dyDescent="0.15">
      <c r="F12" s="10" t="s">
        <v>86</v>
      </c>
      <c r="G12" s="42" t="s">
        <v>87</v>
      </c>
    </row>
    <row r="13" spans="1:25" ht="24" customHeight="1" x14ac:dyDescent="0.15">
      <c r="G13" s="62"/>
    </row>
    <row r="15" spans="1:25" ht="17.25" customHeight="1" x14ac:dyDescent="0.15">
      <c r="A15" s="61" t="s">
        <v>110</v>
      </c>
      <c r="N15" s="74"/>
    </row>
    <row r="16" spans="1:25" ht="34.5" customHeight="1" x14ac:dyDescent="0.15">
      <c r="A16" s="64" t="s">
        <v>111</v>
      </c>
      <c r="B16" s="161" t="s">
        <v>112</v>
      </c>
      <c r="C16" s="162"/>
      <c r="D16" s="162"/>
      <c r="E16" s="162"/>
      <c r="F16" s="162"/>
      <c r="G16" s="162"/>
      <c r="H16" s="163"/>
      <c r="I16" s="164"/>
      <c r="J16" s="161" t="s">
        <v>34</v>
      </c>
      <c r="K16" s="162"/>
      <c r="L16" s="162"/>
      <c r="M16" s="162"/>
      <c r="N16" s="162"/>
      <c r="O16" s="162"/>
      <c r="P16" s="163"/>
      <c r="Q16" s="164"/>
      <c r="R16" s="161" t="s">
        <v>35</v>
      </c>
      <c r="S16" s="162"/>
      <c r="T16" s="162"/>
      <c r="U16" s="162"/>
      <c r="V16" s="162"/>
      <c r="W16" s="162"/>
      <c r="X16" s="163"/>
      <c r="Y16" s="164"/>
    </row>
    <row r="17" spans="1:25" s="69" customFormat="1" ht="24" customHeight="1" x14ac:dyDescent="0.15">
      <c r="A17" s="66" t="s">
        <v>50</v>
      </c>
      <c r="B17" s="157" t="s">
        <v>31</v>
      </c>
      <c r="C17" s="158"/>
      <c r="D17" s="157" t="s">
        <v>32</v>
      </c>
      <c r="E17" s="158"/>
      <c r="F17" s="157" t="s">
        <v>113</v>
      </c>
      <c r="G17" s="158"/>
      <c r="H17" s="159" t="s">
        <v>114</v>
      </c>
      <c r="I17" s="160"/>
      <c r="J17" s="157" t="s">
        <v>31</v>
      </c>
      <c r="K17" s="158"/>
      <c r="L17" s="157" t="s">
        <v>32</v>
      </c>
      <c r="M17" s="158"/>
      <c r="N17" s="157" t="s">
        <v>113</v>
      </c>
      <c r="O17" s="158"/>
      <c r="P17" s="159" t="s">
        <v>114</v>
      </c>
      <c r="Q17" s="160"/>
      <c r="R17" s="157" t="s">
        <v>31</v>
      </c>
      <c r="S17" s="158"/>
      <c r="T17" s="157" t="s">
        <v>32</v>
      </c>
      <c r="U17" s="158"/>
      <c r="V17" s="157" t="s">
        <v>115</v>
      </c>
      <c r="W17" s="158"/>
      <c r="X17" s="159" t="s">
        <v>114</v>
      </c>
      <c r="Y17" s="160"/>
    </row>
    <row r="18" spans="1:25" ht="24" customHeight="1" x14ac:dyDescent="0.15">
      <c r="A18" s="70" t="s">
        <v>61</v>
      </c>
      <c r="B18" s="92">
        <v>5145.0319460989031</v>
      </c>
      <c r="C18" s="50">
        <v>52.439024390243901</v>
      </c>
      <c r="D18" s="92">
        <v>199.41984287205054</v>
      </c>
      <c r="E18" s="50">
        <v>71.428571428571416</v>
      </c>
      <c r="F18" s="92">
        <v>39.883968574410105</v>
      </c>
      <c r="G18" s="50">
        <v>100</v>
      </c>
      <c r="H18" s="92">
        <v>5384.3357575453629</v>
      </c>
      <c r="I18" s="50">
        <v>53.149606299212593</v>
      </c>
      <c r="J18" s="92">
        <v>2951.4136745063479</v>
      </c>
      <c r="K18" s="50">
        <v>48.051948051948052</v>
      </c>
      <c r="L18" s="92">
        <v>199.41984287205054</v>
      </c>
      <c r="M18" s="50">
        <v>83.333333333333329</v>
      </c>
      <c r="N18" s="92"/>
      <c r="O18" s="50"/>
      <c r="P18" s="92">
        <v>3150.8335173783985</v>
      </c>
      <c r="Q18" s="50">
        <v>49.375</v>
      </c>
      <c r="R18" s="92">
        <v>3230.6014545272183</v>
      </c>
      <c r="S18" s="50">
        <v>50.310559006211186</v>
      </c>
      <c r="T18" s="92">
        <v>159.53587429764042</v>
      </c>
      <c r="U18" s="50">
        <v>66.666666666666657</v>
      </c>
      <c r="V18" s="92"/>
      <c r="W18" s="50"/>
      <c r="X18" s="92">
        <v>3390.1373288248587</v>
      </c>
      <c r="Y18" s="50">
        <v>50.898203592814376</v>
      </c>
    </row>
    <row r="19" spans="1:25" ht="24" customHeight="1" x14ac:dyDescent="0.15">
      <c r="A19" s="71" t="s">
        <v>62</v>
      </c>
      <c r="B19" s="93">
        <v>3868.7449517177802</v>
      </c>
      <c r="C19" s="52">
        <v>39.430894308943095</v>
      </c>
      <c r="D19" s="93">
        <v>39.883968574410105</v>
      </c>
      <c r="E19" s="52">
        <v>14.285714285714285</v>
      </c>
      <c r="F19" s="93"/>
      <c r="G19" s="52"/>
      <c r="H19" s="93">
        <v>3908.6289202921903</v>
      </c>
      <c r="I19" s="52">
        <v>38.582677165354333</v>
      </c>
      <c r="J19" s="93">
        <v>2552.5739887622467</v>
      </c>
      <c r="K19" s="52">
        <v>41.558441558441558</v>
      </c>
      <c r="L19" s="93">
        <v>39.883968574410105</v>
      </c>
      <c r="M19" s="52">
        <v>16.666666666666664</v>
      </c>
      <c r="N19" s="93"/>
      <c r="O19" s="52"/>
      <c r="P19" s="93">
        <v>2592.4579573366568</v>
      </c>
      <c r="Q19" s="52">
        <v>40.625</v>
      </c>
      <c r="R19" s="93">
        <v>2871.6457373575277</v>
      </c>
      <c r="S19" s="52">
        <v>44.720496894409948</v>
      </c>
      <c r="T19" s="93">
        <v>79.767937148820209</v>
      </c>
      <c r="U19" s="52">
        <v>33.333333333333329</v>
      </c>
      <c r="V19" s="93"/>
      <c r="W19" s="52"/>
      <c r="X19" s="93">
        <v>2951.4136745063479</v>
      </c>
      <c r="Y19" s="52">
        <v>44.311377245508986</v>
      </c>
    </row>
    <row r="20" spans="1:25" ht="24" customHeight="1" x14ac:dyDescent="0.15">
      <c r="A20" s="13" t="s">
        <v>63</v>
      </c>
      <c r="B20" s="93">
        <v>598.25952861615156</v>
      </c>
      <c r="C20" s="52">
        <v>6.0975609756097571</v>
      </c>
      <c r="D20" s="93">
        <v>39.883968574410105</v>
      </c>
      <c r="E20" s="52">
        <v>14.285714285714285</v>
      </c>
      <c r="F20" s="93"/>
      <c r="G20" s="52"/>
      <c r="H20" s="93">
        <v>638.14349719056167</v>
      </c>
      <c r="I20" s="52">
        <v>6.2992125984251963</v>
      </c>
      <c r="J20" s="93">
        <v>558.37556004174144</v>
      </c>
      <c r="K20" s="52">
        <v>9.0909090909090899</v>
      </c>
      <c r="L20" s="93"/>
      <c r="M20" s="52"/>
      <c r="N20" s="93"/>
      <c r="O20" s="52"/>
      <c r="P20" s="93">
        <v>558.37556004174144</v>
      </c>
      <c r="Q20" s="52">
        <v>8.75</v>
      </c>
      <c r="R20" s="93">
        <v>239.30381144646063</v>
      </c>
      <c r="S20" s="52">
        <v>3.7267080745341623</v>
      </c>
      <c r="T20" s="93"/>
      <c r="U20" s="52"/>
      <c r="V20" s="93"/>
      <c r="W20" s="52"/>
      <c r="X20" s="93">
        <v>239.30381144646063</v>
      </c>
      <c r="Y20" s="52">
        <v>3.5928143712574858</v>
      </c>
    </row>
    <row r="21" spans="1:25" ht="24" customHeight="1" x14ac:dyDescent="0.15">
      <c r="A21" s="13" t="s">
        <v>64</v>
      </c>
      <c r="B21" s="93">
        <v>199.41984287205054</v>
      </c>
      <c r="C21" s="52">
        <v>2.0325203252032522</v>
      </c>
      <c r="D21" s="93"/>
      <c r="E21" s="52"/>
      <c r="F21" s="93"/>
      <c r="G21" s="52"/>
      <c r="H21" s="93">
        <v>199.41984287205054</v>
      </c>
      <c r="I21" s="52">
        <v>1.9685039370078743</v>
      </c>
      <c r="J21" s="93"/>
      <c r="K21" s="52"/>
      <c r="L21" s="93"/>
      <c r="M21" s="52"/>
      <c r="N21" s="93"/>
      <c r="O21" s="52"/>
      <c r="P21" s="93"/>
      <c r="Q21" s="52"/>
      <c r="R21" s="93">
        <v>39.883968574410105</v>
      </c>
      <c r="S21" s="52">
        <v>0.62111801242236031</v>
      </c>
      <c r="T21" s="93"/>
      <c r="U21" s="52"/>
      <c r="V21" s="93"/>
      <c r="W21" s="52"/>
      <c r="X21" s="93">
        <v>39.883968574410105</v>
      </c>
      <c r="Y21" s="52">
        <v>0.5988023952095809</v>
      </c>
    </row>
    <row r="22" spans="1:25" ht="24" customHeight="1" thickBot="1" x14ac:dyDescent="0.2">
      <c r="A22" s="72" t="s">
        <v>65</v>
      </c>
      <c r="B22" s="94">
        <v>0</v>
      </c>
      <c r="C22" s="95">
        <v>0</v>
      </c>
      <c r="D22" s="94"/>
      <c r="E22" s="95"/>
      <c r="F22" s="94"/>
      <c r="G22" s="95"/>
      <c r="H22" s="94"/>
      <c r="I22" s="95"/>
      <c r="J22" s="94">
        <v>79.767937148820209</v>
      </c>
      <c r="K22" s="95">
        <v>1.2987012987012987</v>
      </c>
      <c r="L22" s="94"/>
      <c r="M22" s="95"/>
      <c r="N22" s="94"/>
      <c r="O22" s="95"/>
      <c r="P22" s="94">
        <v>79.767937148820209</v>
      </c>
      <c r="Q22" s="95">
        <v>1.25</v>
      </c>
      <c r="R22" s="94">
        <v>39.883968574410105</v>
      </c>
      <c r="S22" s="95">
        <v>0.62111801242236031</v>
      </c>
      <c r="T22" s="94"/>
      <c r="U22" s="95"/>
      <c r="V22" s="94"/>
      <c r="W22" s="95"/>
      <c r="X22" s="94">
        <v>39.883968574410105</v>
      </c>
      <c r="Y22" s="95">
        <v>0.5988023952095809</v>
      </c>
    </row>
    <row r="23" spans="1:25" ht="24" customHeight="1" thickTop="1" x14ac:dyDescent="0.15">
      <c r="A23" s="73" t="s">
        <v>30</v>
      </c>
      <c r="B23" s="96">
        <v>9811.4562693048847</v>
      </c>
      <c r="C23" s="56">
        <v>100</v>
      </c>
      <c r="D23" s="96">
        <v>279.18778002087078</v>
      </c>
      <c r="E23" s="56">
        <v>100</v>
      </c>
      <c r="F23" s="96">
        <v>39.883968574410105</v>
      </c>
      <c r="G23" s="56">
        <v>100</v>
      </c>
      <c r="H23" s="96">
        <v>10130.528017900166</v>
      </c>
      <c r="I23" s="56">
        <v>100</v>
      </c>
      <c r="J23" s="96">
        <v>6142.1311604591565</v>
      </c>
      <c r="K23" s="56">
        <v>100</v>
      </c>
      <c r="L23" s="96">
        <v>239.30381144646066</v>
      </c>
      <c r="M23" s="56">
        <v>100</v>
      </c>
      <c r="N23" s="96" t="s">
        <v>99</v>
      </c>
      <c r="O23" s="56" t="s">
        <v>99</v>
      </c>
      <c r="P23" s="96">
        <v>6381.4349719056172</v>
      </c>
      <c r="Q23" s="56">
        <v>100</v>
      </c>
      <c r="R23" s="96">
        <v>6421.318940480026</v>
      </c>
      <c r="S23" s="56">
        <v>100</v>
      </c>
      <c r="T23" s="96">
        <v>239.30381144646063</v>
      </c>
      <c r="U23" s="56">
        <v>100</v>
      </c>
      <c r="V23" s="96" t="s">
        <v>99</v>
      </c>
      <c r="W23" s="56" t="s">
        <v>99</v>
      </c>
      <c r="X23" s="96">
        <v>6660.6227519264867</v>
      </c>
      <c r="Y23" s="56">
        <v>100</v>
      </c>
    </row>
    <row r="24" spans="1:25" ht="18" customHeight="1" x14ac:dyDescent="0.15"/>
    <row r="25" spans="1:25" ht="18" customHeight="1" x14ac:dyDescent="0.15"/>
    <row r="26" spans="1:25" ht="34.5" customHeight="1" x14ac:dyDescent="0.15">
      <c r="A26" s="64" t="s">
        <v>111</v>
      </c>
      <c r="B26" s="161" t="s">
        <v>36</v>
      </c>
      <c r="C26" s="162"/>
      <c r="D26" s="162"/>
      <c r="E26" s="162"/>
      <c r="F26" s="162"/>
      <c r="G26" s="162"/>
      <c r="H26" s="163"/>
      <c r="I26" s="164"/>
      <c r="J26" s="161" t="s">
        <v>37</v>
      </c>
      <c r="K26" s="162"/>
      <c r="L26" s="162"/>
      <c r="M26" s="162"/>
      <c r="N26" s="162"/>
      <c r="O26" s="162"/>
      <c r="P26" s="163"/>
      <c r="Q26" s="164"/>
      <c r="R26" s="161" t="s">
        <v>38</v>
      </c>
      <c r="S26" s="162"/>
      <c r="T26" s="162"/>
      <c r="U26" s="162"/>
      <c r="V26" s="162"/>
      <c r="W26" s="162"/>
      <c r="X26" s="163"/>
      <c r="Y26" s="164"/>
    </row>
    <row r="27" spans="1:25" s="69" customFormat="1" ht="24" customHeight="1" x14ac:dyDescent="0.15">
      <c r="A27" s="66" t="s">
        <v>50</v>
      </c>
      <c r="B27" s="157" t="s">
        <v>31</v>
      </c>
      <c r="C27" s="158"/>
      <c r="D27" s="157" t="s">
        <v>32</v>
      </c>
      <c r="E27" s="158"/>
      <c r="F27" s="157" t="s">
        <v>116</v>
      </c>
      <c r="G27" s="158"/>
      <c r="H27" s="159" t="s">
        <v>114</v>
      </c>
      <c r="I27" s="160"/>
      <c r="J27" s="157" t="s">
        <v>31</v>
      </c>
      <c r="K27" s="158"/>
      <c r="L27" s="157" t="s">
        <v>32</v>
      </c>
      <c r="M27" s="158"/>
      <c r="N27" s="157" t="s">
        <v>115</v>
      </c>
      <c r="O27" s="158"/>
      <c r="P27" s="159" t="s">
        <v>114</v>
      </c>
      <c r="Q27" s="160"/>
      <c r="R27" s="157" t="s">
        <v>31</v>
      </c>
      <c r="S27" s="158"/>
      <c r="T27" s="157" t="s">
        <v>32</v>
      </c>
      <c r="U27" s="158"/>
      <c r="V27" s="157" t="s">
        <v>117</v>
      </c>
      <c r="W27" s="158"/>
      <c r="X27" s="159" t="s">
        <v>114</v>
      </c>
      <c r="Y27" s="160"/>
    </row>
    <row r="28" spans="1:25" ht="24" customHeight="1" x14ac:dyDescent="0.15">
      <c r="A28" s="70" t="s">
        <v>61</v>
      </c>
      <c r="B28" s="92">
        <v>2751.9938316342973</v>
      </c>
      <c r="C28" s="50">
        <v>45.695364238410598</v>
      </c>
      <c r="D28" s="92">
        <v>279.18778002087072</v>
      </c>
      <c r="E28" s="50">
        <v>58.333333333333329</v>
      </c>
      <c r="F28" s="92"/>
      <c r="G28" s="50"/>
      <c r="H28" s="92">
        <v>3031.1816116551681</v>
      </c>
      <c r="I28" s="50">
        <v>46.060606060606069</v>
      </c>
      <c r="J28" s="92">
        <v>2592.4579573366568</v>
      </c>
      <c r="K28" s="50">
        <v>39.393939393939391</v>
      </c>
      <c r="L28" s="92">
        <v>119.65190572323031</v>
      </c>
      <c r="M28" s="50">
        <v>33.333333333333329</v>
      </c>
      <c r="N28" s="92"/>
      <c r="O28" s="50"/>
      <c r="P28" s="92">
        <v>2712.1098630598872</v>
      </c>
      <c r="Q28" s="50">
        <v>39.080459770114942</v>
      </c>
      <c r="R28" s="92">
        <v>2712.1098630598872</v>
      </c>
      <c r="S28" s="50">
        <v>44.155844155844157</v>
      </c>
      <c r="T28" s="92">
        <v>199.41984287205054</v>
      </c>
      <c r="U28" s="50">
        <v>50</v>
      </c>
      <c r="V28" s="92"/>
      <c r="W28" s="50"/>
      <c r="X28" s="92">
        <v>2911.5297059319378</v>
      </c>
      <c r="Y28" s="50">
        <v>44.512195121951223</v>
      </c>
    </row>
    <row r="29" spans="1:25" ht="24" customHeight="1" x14ac:dyDescent="0.15">
      <c r="A29" s="71" t="s">
        <v>62</v>
      </c>
      <c r="B29" s="93">
        <v>2831.7617687831175</v>
      </c>
      <c r="C29" s="52">
        <v>47.019867549668874</v>
      </c>
      <c r="D29" s="93">
        <v>159.53587429764042</v>
      </c>
      <c r="E29" s="52">
        <v>33.333333333333329</v>
      </c>
      <c r="F29" s="93">
        <v>79.767937148820209</v>
      </c>
      <c r="G29" s="52">
        <v>100</v>
      </c>
      <c r="H29" s="93">
        <v>3071.0655802295782</v>
      </c>
      <c r="I29" s="52">
        <v>46.666666666666671</v>
      </c>
      <c r="J29" s="93">
        <v>3669.3251088457296</v>
      </c>
      <c r="K29" s="52">
        <v>55.757575757575765</v>
      </c>
      <c r="L29" s="93">
        <v>239.30381144646063</v>
      </c>
      <c r="M29" s="52">
        <v>66.666666666666657</v>
      </c>
      <c r="N29" s="93"/>
      <c r="O29" s="52"/>
      <c r="P29" s="93">
        <v>3908.6289202921903</v>
      </c>
      <c r="Q29" s="52">
        <v>56.321839080459768</v>
      </c>
      <c r="R29" s="93">
        <v>3031.1816116551681</v>
      </c>
      <c r="S29" s="52">
        <v>49.350649350649348</v>
      </c>
      <c r="T29" s="93">
        <v>159.53587429764042</v>
      </c>
      <c r="U29" s="52">
        <v>40</v>
      </c>
      <c r="V29" s="93"/>
      <c r="W29" s="52"/>
      <c r="X29" s="93">
        <v>3190.7174859528086</v>
      </c>
      <c r="Y29" s="52">
        <v>48.780487804878057</v>
      </c>
    </row>
    <row r="30" spans="1:25" ht="24" customHeight="1" x14ac:dyDescent="0.15">
      <c r="A30" s="13" t="s">
        <v>63</v>
      </c>
      <c r="B30" s="93">
        <v>358.95571716969096</v>
      </c>
      <c r="C30" s="52">
        <v>5.9602649006622519</v>
      </c>
      <c r="D30" s="93"/>
      <c r="E30" s="52"/>
      <c r="F30" s="93"/>
      <c r="G30" s="52"/>
      <c r="H30" s="93">
        <v>358.95571716969096</v>
      </c>
      <c r="I30" s="52">
        <v>5.4545454545454559</v>
      </c>
      <c r="J30" s="93">
        <v>319.07174859528084</v>
      </c>
      <c r="K30" s="52">
        <v>4.8484848484848486</v>
      </c>
      <c r="L30" s="93"/>
      <c r="M30" s="52"/>
      <c r="N30" s="93"/>
      <c r="O30" s="52"/>
      <c r="P30" s="93">
        <v>319.07174859528084</v>
      </c>
      <c r="Q30" s="52">
        <v>4.5977011494252871</v>
      </c>
      <c r="R30" s="93">
        <v>319.07174859528084</v>
      </c>
      <c r="S30" s="52">
        <v>5.1948051948051948</v>
      </c>
      <c r="T30" s="93">
        <v>39.883968574410105</v>
      </c>
      <c r="U30" s="52">
        <v>10</v>
      </c>
      <c r="V30" s="93"/>
      <c r="W30" s="52"/>
      <c r="X30" s="93">
        <v>358.95571716969096</v>
      </c>
      <c r="Y30" s="52">
        <v>5.4878048780487809</v>
      </c>
    </row>
    <row r="31" spans="1:25" ht="24" customHeight="1" x14ac:dyDescent="0.15">
      <c r="A31" s="13" t="s">
        <v>64</v>
      </c>
      <c r="B31" s="93">
        <v>79.767937148820209</v>
      </c>
      <c r="C31" s="52">
        <v>1.3245033112582782</v>
      </c>
      <c r="D31" s="93">
        <v>39.883968574410105</v>
      </c>
      <c r="E31" s="52">
        <v>8.3333333333333321</v>
      </c>
      <c r="F31" s="93"/>
      <c r="G31" s="52"/>
      <c r="H31" s="93">
        <v>119.65190572323031</v>
      </c>
      <c r="I31" s="52">
        <v>1.8181818181818183</v>
      </c>
      <c r="J31" s="93"/>
      <c r="K31" s="52"/>
      <c r="L31" s="93"/>
      <c r="M31" s="52"/>
      <c r="N31" s="93"/>
      <c r="O31" s="52"/>
      <c r="P31" s="93"/>
      <c r="Q31" s="52"/>
      <c r="R31" s="93">
        <v>79.767937148820209</v>
      </c>
      <c r="S31" s="52">
        <v>1.2987012987012987</v>
      </c>
      <c r="T31" s="93"/>
      <c r="U31" s="52"/>
      <c r="V31" s="93"/>
      <c r="W31" s="52"/>
      <c r="X31" s="93">
        <v>79.767937148820209</v>
      </c>
      <c r="Y31" s="52">
        <v>1.2195121951219512</v>
      </c>
    </row>
    <row r="32" spans="1:25" ht="24" customHeight="1" thickBot="1" x14ac:dyDescent="0.2">
      <c r="A32" s="72" t="s">
        <v>65</v>
      </c>
      <c r="B32" s="94"/>
      <c r="C32" s="95"/>
      <c r="D32" s="94"/>
      <c r="E32" s="95"/>
      <c r="F32" s="94"/>
      <c r="G32" s="95"/>
      <c r="H32" s="94"/>
      <c r="I32" s="95"/>
      <c r="J32" s="94"/>
      <c r="K32" s="95"/>
      <c r="L32" s="94"/>
      <c r="M32" s="95"/>
      <c r="N32" s="94"/>
      <c r="O32" s="95"/>
      <c r="P32" s="94"/>
      <c r="Q32" s="95"/>
      <c r="R32" s="94"/>
      <c r="S32" s="95"/>
      <c r="T32" s="94"/>
      <c r="U32" s="95"/>
      <c r="V32" s="94"/>
      <c r="W32" s="95"/>
      <c r="X32" s="94"/>
      <c r="Y32" s="95"/>
    </row>
    <row r="33" spans="1:25" ht="24" customHeight="1" thickTop="1" x14ac:dyDescent="0.15">
      <c r="A33" s="73" t="s">
        <v>30</v>
      </c>
      <c r="B33" s="96">
        <v>6022.4792547359257</v>
      </c>
      <c r="C33" s="56">
        <v>100</v>
      </c>
      <c r="D33" s="96">
        <v>478.60762289292126</v>
      </c>
      <c r="E33" s="56">
        <v>100</v>
      </c>
      <c r="F33" s="96">
        <v>79.767937148820209</v>
      </c>
      <c r="G33" s="56">
        <v>100</v>
      </c>
      <c r="H33" s="96">
        <v>6580.8548147776664</v>
      </c>
      <c r="I33" s="56">
        <v>100</v>
      </c>
      <c r="J33" s="96">
        <v>6580.8548147776673</v>
      </c>
      <c r="K33" s="56">
        <v>100</v>
      </c>
      <c r="L33" s="96">
        <v>358.95571716969096</v>
      </c>
      <c r="M33" s="56">
        <v>100</v>
      </c>
      <c r="N33" s="96" t="s">
        <v>99</v>
      </c>
      <c r="O33" s="56" t="s">
        <v>99</v>
      </c>
      <c r="P33" s="96">
        <v>6939.810531947358</v>
      </c>
      <c r="Q33" s="56">
        <v>100</v>
      </c>
      <c r="R33" s="96">
        <v>6142.1311604591565</v>
      </c>
      <c r="S33" s="56">
        <v>100</v>
      </c>
      <c r="T33" s="96">
        <v>398.83968574410108</v>
      </c>
      <c r="U33" s="56">
        <v>100</v>
      </c>
      <c r="V33" s="96" t="s">
        <v>99</v>
      </c>
      <c r="W33" s="56" t="s">
        <v>99</v>
      </c>
      <c r="X33" s="96">
        <v>6540.9708462032568</v>
      </c>
      <c r="Y33" s="56">
        <v>100</v>
      </c>
    </row>
    <row r="34" spans="1:25" ht="18" customHeight="1" x14ac:dyDescent="0.15">
      <c r="A34" s="75"/>
      <c r="C34" s="76"/>
      <c r="E34" s="76"/>
      <c r="G34" s="76"/>
      <c r="I34" s="76"/>
      <c r="K34" s="76"/>
      <c r="M34" s="76"/>
      <c r="O34" s="76"/>
      <c r="Q34" s="76"/>
      <c r="S34" s="76"/>
      <c r="U34" s="76"/>
      <c r="W34" s="76"/>
      <c r="Y34" s="76"/>
    </row>
    <row r="35" spans="1:25" s="69" customFormat="1" ht="18" customHeight="1" x14ac:dyDescent="0.1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ht="34.5" customHeight="1" x14ac:dyDescent="0.15">
      <c r="A36" s="64" t="s">
        <v>111</v>
      </c>
      <c r="B36" s="161" t="s">
        <v>39</v>
      </c>
      <c r="C36" s="162"/>
      <c r="D36" s="162"/>
      <c r="E36" s="162"/>
      <c r="F36" s="162"/>
      <c r="G36" s="162"/>
      <c r="H36" s="163"/>
      <c r="I36" s="164"/>
      <c r="J36" s="161" t="s">
        <v>40</v>
      </c>
      <c r="K36" s="162"/>
      <c r="L36" s="162"/>
      <c r="M36" s="162"/>
      <c r="N36" s="162"/>
      <c r="O36" s="162"/>
      <c r="P36" s="163"/>
      <c r="Q36" s="164"/>
      <c r="R36" s="161" t="s">
        <v>41</v>
      </c>
      <c r="S36" s="162"/>
      <c r="T36" s="162"/>
      <c r="U36" s="162"/>
      <c r="V36" s="162"/>
      <c r="W36" s="162"/>
      <c r="X36" s="163"/>
      <c r="Y36" s="164"/>
    </row>
    <row r="37" spans="1:25" s="69" customFormat="1" ht="24" customHeight="1" x14ac:dyDescent="0.15">
      <c r="A37" s="66" t="s">
        <v>50</v>
      </c>
      <c r="B37" s="157" t="s">
        <v>31</v>
      </c>
      <c r="C37" s="158"/>
      <c r="D37" s="157" t="s">
        <v>32</v>
      </c>
      <c r="E37" s="158"/>
      <c r="F37" s="157" t="s">
        <v>115</v>
      </c>
      <c r="G37" s="158"/>
      <c r="H37" s="159" t="s">
        <v>114</v>
      </c>
      <c r="I37" s="160"/>
      <c r="J37" s="157" t="s">
        <v>31</v>
      </c>
      <c r="K37" s="158"/>
      <c r="L37" s="157" t="s">
        <v>32</v>
      </c>
      <c r="M37" s="158"/>
      <c r="N37" s="157" t="s">
        <v>115</v>
      </c>
      <c r="O37" s="158"/>
      <c r="P37" s="159" t="s">
        <v>114</v>
      </c>
      <c r="Q37" s="160"/>
      <c r="R37" s="157" t="s">
        <v>31</v>
      </c>
      <c r="S37" s="158"/>
      <c r="T37" s="157" t="s">
        <v>32</v>
      </c>
      <c r="U37" s="158"/>
      <c r="V37" s="157" t="s">
        <v>115</v>
      </c>
      <c r="W37" s="158"/>
      <c r="X37" s="159" t="s">
        <v>114</v>
      </c>
      <c r="Y37" s="160"/>
    </row>
    <row r="38" spans="1:25" ht="24" customHeight="1" x14ac:dyDescent="0.15">
      <c r="A38" s="70" t="s">
        <v>61</v>
      </c>
      <c r="B38" s="92">
        <v>3469.905265973679</v>
      </c>
      <c r="C38" s="50">
        <v>48.876404494382022</v>
      </c>
      <c r="D38" s="92">
        <v>199.41984287205054</v>
      </c>
      <c r="E38" s="50">
        <v>31.25</v>
      </c>
      <c r="F38" s="92">
        <v>39.883968574410105</v>
      </c>
      <c r="G38" s="50">
        <v>50</v>
      </c>
      <c r="H38" s="92">
        <v>3709.2090774201397</v>
      </c>
      <c r="I38" s="50">
        <v>47.448979591836732</v>
      </c>
      <c r="J38" s="92">
        <v>3150.8335173783985</v>
      </c>
      <c r="K38" s="50">
        <v>47.878787878787882</v>
      </c>
      <c r="L38" s="92">
        <v>398.83968574410108</v>
      </c>
      <c r="M38" s="50">
        <v>35.714285714285722</v>
      </c>
      <c r="N38" s="92">
        <v>39.883968574410105</v>
      </c>
      <c r="O38" s="50">
        <v>100</v>
      </c>
      <c r="P38" s="92">
        <v>3589.5571716969098</v>
      </c>
      <c r="Q38" s="50">
        <v>46.391752577319593</v>
      </c>
      <c r="R38" s="92">
        <v>3669.3251088457296</v>
      </c>
      <c r="S38" s="50">
        <v>42.009132420091333</v>
      </c>
      <c r="T38" s="92">
        <v>717.91143433938191</v>
      </c>
      <c r="U38" s="50">
        <v>42.857142857142854</v>
      </c>
      <c r="V38" s="92">
        <v>39.883968574410105</v>
      </c>
      <c r="W38" s="50">
        <v>50</v>
      </c>
      <c r="X38" s="92">
        <v>4427.1205117595209</v>
      </c>
      <c r="Y38" s="50">
        <v>42.20532319391635</v>
      </c>
    </row>
    <row r="39" spans="1:25" ht="24" customHeight="1" x14ac:dyDescent="0.15">
      <c r="A39" s="71" t="s">
        <v>62</v>
      </c>
      <c r="B39" s="93">
        <v>3270.4854231016284</v>
      </c>
      <c r="C39" s="52">
        <v>46.067415730337075</v>
      </c>
      <c r="D39" s="93">
        <v>358.95571716969096</v>
      </c>
      <c r="E39" s="52">
        <v>56.25</v>
      </c>
      <c r="F39" s="93">
        <v>39.883968574410105</v>
      </c>
      <c r="G39" s="52">
        <v>50</v>
      </c>
      <c r="H39" s="93">
        <v>3669.3251088457296</v>
      </c>
      <c r="I39" s="52">
        <v>46.938775510204081</v>
      </c>
      <c r="J39" s="93">
        <v>2951.4136745063479</v>
      </c>
      <c r="K39" s="52">
        <v>44.848484848484851</v>
      </c>
      <c r="L39" s="93">
        <v>598.25952861615156</v>
      </c>
      <c r="M39" s="52">
        <v>53.571428571428569</v>
      </c>
      <c r="N39" s="93"/>
      <c r="O39" s="52"/>
      <c r="P39" s="93">
        <v>3549.6732031224992</v>
      </c>
      <c r="Q39" s="52">
        <v>45.876288659793815</v>
      </c>
      <c r="R39" s="93">
        <v>4307.468606036291</v>
      </c>
      <c r="S39" s="52">
        <v>49.31506849315069</v>
      </c>
      <c r="T39" s="93">
        <v>877.44730863702227</v>
      </c>
      <c r="U39" s="52">
        <v>52.380952380952372</v>
      </c>
      <c r="V39" s="93">
        <v>39.883968574410105</v>
      </c>
      <c r="W39" s="52">
        <v>50</v>
      </c>
      <c r="X39" s="93">
        <v>5224.7998832477233</v>
      </c>
      <c r="Y39" s="52">
        <v>49.809885931558938</v>
      </c>
    </row>
    <row r="40" spans="1:25" ht="24" customHeight="1" x14ac:dyDescent="0.15">
      <c r="A40" s="13" t="s">
        <v>63</v>
      </c>
      <c r="B40" s="93">
        <v>319.07174859528084</v>
      </c>
      <c r="C40" s="52">
        <v>4.4943820224719104</v>
      </c>
      <c r="D40" s="93">
        <v>79.767937148820209</v>
      </c>
      <c r="E40" s="52">
        <v>12.5</v>
      </c>
      <c r="F40" s="93"/>
      <c r="G40" s="52"/>
      <c r="H40" s="93">
        <v>398.83968574410108</v>
      </c>
      <c r="I40" s="52">
        <v>5.1020408163265305</v>
      </c>
      <c r="J40" s="93">
        <v>398.83968574410108</v>
      </c>
      <c r="K40" s="52">
        <v>6.0606060606060606</v>
      </c>
      <c r="L40" s="93">
        <v>119.65190572323031</v>
      </c>
      <c r="M40" s="52">
        <v>10.714285714285715</v>
      </c>
      <c r="N40" s="93"/>
      <c r="O40" s="52"/>
      <c r="P40" s="93">
        <v>518.49159146733143</v>
      </c>
      <c r="Q40" s="52">
        <v>6.7010309278350526</v>
      </c>
      <c r="R40" s="93">
        <v>717.91143433938191</v>
      </c>
      <c r="S40" s="52">
        <v>8.2191780821917835</v>
      </c>
      <c r="T40" s="93">
        <v>39.883968574410105</v>
      </c>
      <c r="U40" s="52">
        <v>2.3809523809523809</v>
      </c>
      <c r="V40" s="93"/>
      <c r="W40" s="52"/>
      <c r="X40" s="93">
        <v>757.79540291379203</v>
      </c>
      <c r="Y40" s="52">
        <v>7.2243346007604572</v>
      </c>
    </row>
    <row r="41" spans="1:25" ht="24" customHeight="1" x14ac:dyDescent="0.15">
      <c r="A41" s="13" t="s">
        <v>64</v>
      </c>
      <c r="B41" s="93">
        <v>39.883968574410105</v>
      </c>
      <c r="C41" s="52">
        <v>0.5617977528089888</v>
      </c>
      <c r="D41" s="93"/>
      <c r="E41" s="52"/>
      <c r="F41" s="93"/>
      <c r="G41" s="52"/>
      <c r="H41" s="93">
        <v>39.883968574410105</v>
      </c>
      <c r="I41" s="52">
        <v>0.51020408163265307</v>
      </c>
      <c r="J41" s="93">
        <v>79.767937148820209</v>
      </c>
      <c r="K41" s="52">
        <v>1.2121212121212122</v>
      </c>
      <c r="L41" s="93"/>
      <c r="M41" s="52"/>
      <c r="N41" s="93"/>
      <c r="O41" s="52"/>
      <c r="P41" s="93">
        <v>79.767937148820209</v>
      </c>
      <c r="Q41" s="52">
        <v>1.0309278350515463</v>
      </c>
      <c r="R41" s="93">
        <v>39.883968574410105</v>
      </c>
      <c r="S41" s="52">
        <v>0.45662100456621013</v>
      </c>
      <c r="T41" s="93">
        <v>39.883968574410105</v>
      </c>
      <c r="U41" s="52">
        <v>2.3809523809523809</v>
      </c>
      <c r="V41" s="93"/>
      <c r="W41" s="52"/>
      <c r="X41" s="93">
        <v>79.767937148820209</v>
      </c>
      <c r="Y41" s="52">
        <v>0.76045627376425862</v>
      </c>
    </row>
    <row r="42" spans="1:25" ht="24" customHeight="1" thickBot="1" x14ac:dyDescent="0.2">
      <c r="A42" s="72" t="s">
        <v>65</v>
      </c>
      <c r="B42" s="94"/>
      <c r="C42" s="95"/>
      <c r="D42" s="94"/>
      <c r="E42" s="95"/>
      <c r="F42" s="94"/>
      <c r="G42" s="95"/>
      <c r="H42" s="94"/>
      <c r="I42" s="95"/>
      <c r="J42" s="94"/>
      <c r="K42" s="95"/>
      <c r="L42" s="94"/>
      <c r="M42" s="95"/>
      <c r="N42" s="94"/>
      <c r="O42" s="95"/>
      <c r="P42" s="94"/>
      <c r="Q42" s="95"/>
      <c r="R42" s="94"/>
      <c r="S42" s="95"/>
      <c r="T42" s="94"/>
      <c r="U42" s="95"/>
      <c r="V42" s="94"/>
      <c r="W42" s="95"/>
      <c r="X42" s="94"/>
      <c r="Y42" s="95"/>
    </row>
    <row r="43" spans="1:25" ht="24" customHeight="1" thickTop="1" x14ac:dyDescent="0.15">
      <c r="A43" s="73" t="s">
        <v>30</v>
      </c>
      <c r="B43" s="96">
        <v>7099.3464062449984</v>
      </c>
      <c r="C43" s="56">
        <v>100</v>
      </c>
      <c r="D43" s="96">
        <v>638.14349719056167</v>
      </c>
      <c r="E43" s="56">
        <v>100</v>
      </c>
      <c r="F43" s="96">
        <v>79.767937148820209</v>
      </c>
      <c r="G43" s="56">
        <v>100</v>
      </c>
      <c r="H43" s="96">
        <v>7817.2578405843806</v>
      </c>
      <c r="I43" s="56">
        <v>100</v>
      </c>
      <c r="J43" s="96">
        <v>6580.8548147776673</v>
      </c>
      <c r="K43" s="56">
        <v>100</v>
      </c>
      <c r="L43" s="96">
        <v>1116.7511200834829</v>
      </c>
      <c r="M43" s="56">
        <v>100</v>
      </c>
      <c r="N43" s="96">
        <v>39.883968574410105</v>
      </c>
      <c r="O43" s="56">
        <v>100</v>
      </c>
      <c r="P43" s="96">
        <v>7737.4899034355603</v>
      </c>
      <c r="Q43" s="56">
        <v>100</v>
      </c>
      <c r="R43" s="96">
        <v>8734.589117795811</v>
      </c>
      <c r="S43" s="56">
        <v>100</v>
      </c>
      <c r="T43" s="96">
        <v>1675.1266801252245</v>
      </c>
      <c r="U43" s="56">
        <v>100</v>
      </c>
      <c r="V43" s="96">
        <v>79.767937148820209</v>
      </c>
      <c r="W43" s="56">
        <v>100</v>
      </c>
      <c r="X43" s="96">
        <v>10489.483735069856</v>
      </c>
      <c r="Y43" s="56">
        <v>100</v>
      </c>
    </row>
    <row r="44" spans="1:25" ht="18" customHeight="1" x14ac:dyDescent="0.1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spans="1:25" ht="18" customHeight="1" x14ac:dyDescent="0.1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spans="1:25" ht="34.5" customHeight="1" x14ac:dyDescent="0.15">
      <c r="A46" s="64" t="s">
        <v>107</v>
      </c>
      <c r="B46" s="161" t="s">
        <v>42</v>
      </c>
      <c r="C46" s="162"/>
      <c r="D46" s="162"/>
      <c r="E46" s="162"/>
      <c r="F46" s="162"/>
      <c r="G46" s="162"/>
      <c r="H46" s="163"/>
      <c r="I46" s="164"/>
      <c r="J46" s="165" t="s">
        <v>43</v>
      </c>
      <c r="K46" s="162"/>
      <c r="L46" s="162"/>
      <c r="M46" s="162"/>
      <c r="N46" s="162"/>
      <c r="O46" s="162"/>
      <c r="P46" s="163"/>
      <c r="Q46" s="164"/>
      <c r="R46" s="161" t="s">
        <v>44</v>
      </c>
      <c r="S46" s="162"/>
      <c r="T46" s="162"/>
      <c r="U46" s="162"/>
      <c r="V46" s="162"/>
      <c r="W46" s="162"/>
      <c r="X46" s="163"/>
      <c r="Y46" s="164"/>
    </row>
    <row r="47" spans="1:25" s="69" customFormat="1" ht="24" customHeight="1" x14ac:dyDescent="0.15">
      <c r="A47" s="66" t="s">
        <v>50</v>
      </c>
      <c r="B47" s="157" t="s">
        <v>31</v>
      </c>
      <c r="C47" s="158"/>
      <c r="D47" s="157" t="s">
        <v>32</v>
      </c>
      <c r="E47" s="158"/>
      <c r="F47" s="157" t="s">
        <v>115</v>
      </c>
      <c r="G47" s="158"/>
      <c r="H47" s="159" t="s">
        <v>114</v>
      </c>
      <c r="I47" s="160"/>
      <c r="J47" s="157" t="s">
        <v>31</v>
      </c>
      <c r="K47" s="158"/>
      <c r="L47" s="157" t="s">
        <v>32</v>
      </c>
      <c r="M47" s="158"/>
      <c r="N47" s="157" t="s">
        <v>115</v>
      </c>
      <c r="O47" s="158"/>
      <c r="P47" s="159" t="s">
        <v>114</v>
      </c>
      <c r="Q47" s="160"/>
      <c r="R47" s="157" t="s">
        <v>31</v>
      </c>
      <c r="S47" s="158"/>
      <c r="T47" s="157" t="s">
        <v>32</v>
      </c>
      <c r="U47" s="158"/>
      <c r="V47" s="157" t="s">
        <v>115</v>
      </c>
      <c r="W47" s="158"/>
      <c r="X47" s="159"/>
      <c r="Y47" s="160"/>
    </row>
    <row r="48" spans="1:25" ht="24" customHeight="1" x14ac:dyDescent="0.15">
      <c r="A48" s="70" t="s">
        <v>61</v>
      </c>
      <c r="B48" s="92">
        <v>6381.4349719056172</v>
      </c>
      <c r="C48" s="50">
        <v>49.535603715170282</v>
      </c>
      <c r="D48" s="92">
        <v>1276.2869943811233</v>
      </c>
      <c r="E48" s="50">
        <v>39.024390243902438</v>
      </c>
      <c r="F48" s="92">
        <v>199.41984287205054</v>
      </c>
      <c r="G48" s="50">
        <v>55.555555555555557</v>
      </c>
      <c r="H48" s="92">
        <v>7857.1418091587911</v>
      </c>
      <c r="I48" s="50">
        <v>47.584541062801925</v>
      </c>
      <c r="J48" s="92">
        <v>13759.969158171487</v>
      </c>
      <c r="K48" s="50">
        <v>51.186943620178042</v>
      </c>
      <c r="L48" s="92">
        <v>4147.9327317386505</v>
      </c>
      <c r="M48" s="50">
        <v>40.784313725490193</v>
      </c>
      <c r="N48" s="92">
        <v>877.44730863702227</v>
      </c>
      <c r="O48" s="50">
        <v>43.13725490196078</v>
      </c>
      <c r="P48" s="92">
        <v>18785.349198547159</v>
      </c>
      <c r="Q48" s="50">
        <v>48.061224489795912</v>
      </c>
      <c r="R48" s="92">
        <v>49815.076749438216</v>
      </c>
      <c r="S48" s="50">
        <v>48.223938223938219</v>
      </c>
      <c r="T48" s="92">
        <v>7897.0257777332008</v>
      </c>
      <c r="U48" s="50">
        <v>41.860465116279073</v>
      </c>
      <c r="V48" s="92">
        <v>1236.4030258067132</v>
      </c>
      <c r="W48" s="50">
        <v>45.588235294117645</v>
      </c>
      <c r="X48" s="92">
        <v>58948.505552978131</v>
      </c>
      <c r="Y48" s="50">
        <v>47.20536569786011</v>
      </c>
    </row>
    <row r="49" spans="1:25" ht="24" customHeight="1" x14ac:dyDescent="0.15">
      <c r="A49" s="71" t="s">
        <v>62</v>
      </c>
      <c r="B49" s="93">
        <v>5823.0594118638755</v>
      </c>
      <c r="C49" s="52">
        <v>45.201238390092882</v>
      </c>
      <c r="D49" s="93">
        <v>1794.7785858484547</v>
      </c>
      <c r="E49" s="52">
        <v>54.878048780487809</v>
      </c>
      <c r="F49" s="93">
        <v>159.53587429764042</v>
      </c>
      <c r="G49" s="52">
        <v>44.444444444444443</v>
      </c>
      <c r="H49" s="93">
        <v>7777.3738720099709</v>
      </c>
      <c r="I49" s="52">
        <v>47.101449275362313</v>
      </c>
      <c r="J49" s="93">
        <v>11765.77072945098</v>
      </c>
      <c r="K49" s="52">
        <v>43.768545994065278</v>
      </c>
      <c r="L49" s="93">
        <v>5264.6838518221339</v>
      </c>
      <c r="M49" s="52">
        <v>51.764705882352949</v>
      </c>
      <c r="N49" s="93">
        <v>917.33127721143239</v>
      </c>
      <c r="O49" s="52">
        <v>45.098039215686278</v>
      </c>
      <c r="P49" s="93">
        <v>17947.785858484549</v>
      </c>
      <c r="Q49" s="52">
        <v>45.91836734693878</v>
      </c>
      <c r="R49" s="93">
        <v>46943.431012080691</v>
      </c>
      <c r="S49" s="52">
        <v>45.444015444015449</v>
      </c>
      <c r="T49" s="93">
        <v>9612.0364264328346</v>
      </c>
      <c r="U49" s="52">
        <v>50.951374207188159</v>
      </c>
      <c r="V49" s="93">
        <v>1236.4030258067132</v>
      </c>
      <c r="W49" s="52">
        <v>45.588235294117645</v>
      </c>
      <c r="X49" s="93">
        <v>57791.870464320244</v>
      </c>
      <c r="Y49" s="52">
        <v>46.279144043436602</v>
      </c>
    </row>
    <row r="50" spans="1:25" ht="24" customHeight="1" x14ac:dyDescent="0.15">
      <c r="A50" s="13" t="s">
        <v>63</v>
      </c>
      <c r="B50" s="93">
        <v>638.14349719056167</v>
      </c>
      <c r="C50" s="52">
        <v>4.9535603715170282</v>
      </c>
      <c r="D50" s="93">
        <v>199.41984287205054</v>
      </c>
      <c r="E50" s="52">
        <v>6.0975609756097571</v>
      </c>
      <c r="F50" s="93"/>
      <c r="G50" s="52"/>
      <c r="H50" s="93">
        <v>837.56334006261227</v>
      </c>
      <c r="I50" s="52">
        <v>5.0724637681159415</v>
      </c>
      <c r="J50" s="93">
        <v>1156.635088657893</v>
      </c>
      <c r="K50" s="52">
        <v>4.3026706231454002</v>
      </c>
      <c r="L50" s="93">
        <v>478.60762289292126</v>
      </c>
      <c r="M50" s="52">
        <v>4.7058823529411775</v>
      </c>
      <c r="N50" s="93">
        <v>199.41984287205054</v>
      </c>
      <c r="O50" s="52">
        <v>9.8039215686274517</v>
      </c>
      <c r="P50" s="93">
        <v>1834.6625544228648</v>
      </c>
      <c r="Q50" s="52">
        <v>4.6938775510204076</v>
      </c>
      <c r="R50" s="93">
        <v>5623.6395689918254</v>
      </c>
      <c r="S50" s="52">
        <v>5.4440154440154451</v>
      </c>
      <c r="T50" s="93">
        <v>997.09921436025252</v>
      </c>
      <c r="U50" s="52">
        <v>5.2854122621564477</v>
      </c>
      <c r="V50" s="93">
        <v>199.41984287205054</v>
      </c>
      <c r="W50" s="52">
        <v>7.3529411764705888</v>
      </c>
      <c r="X50" s="93">
        <v>6820.1586262241281</v>
      </c>
      <c r="Y50" s="52">
        <v>5.4615138933248168</v>
      </c>
    </row>
    <row r="51" spans="1:25" ht="24" customHeight="1" x14ac:dyDescent="0.15">
      <c r="A51" s="13" t="s">
        <v>64</v>
      </c>
      <c r="B51" s="93">
        <v>39.883968574410105</v>
      </c>
      <c r="C51" s="52">
        <v>0.30959752321981426</v>
      </c>
      <c r="D51" s="93"/>
      <c r="E51" s="52"/>
      <c r="F51" s="93"/>
      <c r="G51" s="52"/>
      <c r="H51" s="93">
        <v>39.883968574410105</v>
      </c>
      <c r="I51" s="52">
        <v>0.2415458937198067</v>
      </c>
      <c r="J51" s="93">
        <v>159.53587429764042</v>
      </c>
      <c r="K51" s="52">
        <v>0.59347181008902072</v>
      </c>
      <c r="L51" s="93">
        <v>199.41984287205054</v>
      </c>
      <c r="M51" s="52">
        <v>1.9607843137254906</v>
      </c>
      <c r="N51" s="93">
        <v>39.883968574410105</v>
      </c>
      <c r="O51" s="52">
        <v>1.9607843137254901</v>
      </c>
      <c r="P51" s="93">
        <v>398.83968574410108</v>
      </c>
      <c r="Q51" s="52">
        <v>1.0204081632653061</v>
      </c>
      <c r="R51" s="93">
        <v>757.79540291379203</v>
      </c>
      <c r="S51" s="52">
        <v>0.73359073359073368</v>
      </c>
      <c r="T51" s="93">
        <v>279.18778002087072</v>
      </c>
      <c r="U51" s="52">
        <v>1.4799154334038054</v>
      </c>
      <c r="V51" s="93">
        <v>39.883968574410105</v>
      </c>
      <c r="W51" s="52">
        <v>1.4705882352941175</v>
      </c>
      <c r="X51" s="93">
        <v>1076.8671515090728</v>
      </c>
      <c r="Y51" s="52">
        <v>0.8623442989460236</v>
      </c>
    </row>
    <row r="52" spans="1:25" ht="24" customHeight="1" thickBot="1" x14ac:dyDescent="0.2">
      <c r="A52" s="72" t="s">
        <v>65</v>
      </c>
      <c r="B52" s="94"/>
      <c r="C52" s="95"/>
      <c r="D52" s="94"/>
      <c r="E52" s="95"/>
      <c r="F52" s="94"/>
      <c r="G52" s="95"/>
      <c r="H52" s="94"/>
      <c r="I52" s="95"/>
      <c r="J52" s="94">
        <v>39.883968574410105</v>
      </c>
      <c r="K52" s="95">
        <v>0.14836795252225518</v>
      </c>
      <c r="L52" s="94">
        <v>79.767937148820209</v>
      </c>
      <c r="M52" s="95">
        <v>0.78431372549019629</v>
      </c>
      <c r="N52" s="94"/>
      <c r="O52" s="95"/>
      <c r="P52" s="94">
        <v>119.65190572323031</v>
      </c>
      <c r="Q52" s="95">
        <v>0.30612244897959179</v>
      </c>
      <c r="R52" s="94">
        <v>159.53587429764042</v>
      </c>
      <c r="S52" s="95">
        <v>0.15444015444015444</v>
      </c>
      <c r="T52" s="94">
        <v>79.767937148820209</v>
      </c>
      <c r="U52" s="95">
        <v>0.42283298097251587</v>
      </c>
      <c r="V52" s="94"/>
      <c r="W52" s="95"/>
      <c r="X52" s="94">
        <v>239.30381144646063</v>
      </c>
      <c r="Y52" s="95">
        <v>0.1916320664324497</v>
      </c>
    </row>
    <row r="53" spans="1:25" ht="24" customHeight="1" thickTop="1" x14ac:dyDescent="0.15">
      <c r="A53" s="73" t="s">
        <v>30</v>
      </c>
      <c r="B53" s="96">
        <v>12882.521849534463</v>
      </c>
      <c r="C53" s="56">
        <v>100</v>
      </c>
      <c r="D53" s="96">
        <v>3270.4854231016284</v>
      </c>
      <c r="E53" s="56">
        <v>100</v>
      </c>
      <c r="F53" s="96">
        <v>358.95571716969096</v>
      </c>
      <c r="G53" s="56">
        <v>100</v>
      </c>
      <c r="H53" s="96">
        <v>16511.962989805786</v>
      </c>
      <c r="I53" s="56">
        <v>100</v>
      </c>
      <c r="J53" s="96">
        <v>26881.794819152412</v>
      </c>
      <c r="K53" s="56">
        <v>100</v>
      </c>
      <c r="L53" s="96">
        <v>10170.411986474575</v>
      </c>
      <c r="M53" s="56">
        <v>100</v>
      </c>
      <c r="N53" s="96">
        <v>2034.0823972949154</v>
      </c>
      <c r="O53" s="56">
        <v>100</v>
      </c>
      <c r="P53" s="96">
        <v>39086.289202921907</v>
      </c>
      <c r="Q53" s="56">
        <v>100</v>
      </c>
      <c r="R53" s="96">
        <v>103299.47860772217</v>
      </c>
      <c r="S53" s="56">
        <v>100</v>
      </c>
      <c r="T53" s="96">
        <v>18865.117135695979</v>
      </c>
      <c r="U53" s="56">
        <v>100</v>
      </c>
      <c r="V53" s="96">
        <v>2712.1098630598872</v>
      </c>
      <c r="W53" s="56">
        <v>100</v>
      </c>
      <c r="X53" s="96">
        <v>124876.70560647803</v>
      </c>
      <c r="Y53" s="56">
        <v>100</v>
      </c>
    </row>
    <row r="54" spans="1:25" ht="24" customHeight="1" x14ac:dyDescent="0.15">
      <c r="D54" s="10"/>
      <c r="E54" s="42"/>
      <c r="R54" s="10" t="s">
        <v>86</v>
      </c>
      <c r="S54" s="42" t="s">
        <v>87</v>
      </c>
    </row>
    <row r="55" spans="1:25" ht="24" customHeight="1" x14ac:dyDescent="0.15">
      <c r="D55" s="15"/>
      <c r="E55" s="11"/>
      <c r="R55" s="15"/>
      <c r="S55" s="11"/>
    </row>
  </sheetData>
  <mergeCells count="66">
    <mergeCell ref="B4:C5"/>
    <mergeCell ref="D4:J4"/>
    <mergeCell ref="L4:M5"/>
    <mergeCell ref="F5:G5"/>
    <mergeCell ref="H5:I5"/>
    <mergeCell ref="J5:K5"/>
    <mergeCell ref="R26:Y26"/>
    <mergeCell ref="B16:I16"/>
    <mergeCell ref="J16:Q16"/>
    <mergeCell ref="R16:Y16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X27:Y27"/>
    <mergeCell ref="B27:C27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B26:I26"/>
    <mergeCell ref="J26:Q26"/>
    <mergeCell ref="R46:Y46"/>
    <mergeCell ref="B36:I36"/>
    <mergeCell ref="J36:Q36"/>
    <mergeCell ref="R36:Y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Y37"/>
    <mergeCell ref="X47:Y47"/>
    <mergeCell ref="B47:C47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B46:I46"/>
    <mergeCell ref="J46:Q46"/>
  </mergeCells>
  <phoneticPr fontId="4"/>
  <pageMargins left="0.59055118110236227" right="0.59055118110236227" top="0.98425196850393704" bottom="0.98425196850393704" header="0.51181102362204722" footer="0.51181102362204722"/>
  <pageSetup paperSize="9" scale="53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3-2-1</vt:lpstr>
      <vt:lpstr>3-2-2</vt:lpstr>
      <vt:lpstr>3-2-3</vt:lpstr>
      <vt:lpstr>'3-2-1'!Print_Area</vt:lpstr>
      <vt:lpstr>'3-2-2'!Print_Area</vt:lpstr>
      <vt:lpstr>'3-2-3'!Print_Area</vt:lpstr>
      <vt:lpstr>'3-2-1'!Print_Titles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2020-09-27T09:51:16Z</cp:lastPrinted>
  <dcterms:created xsi:type="dcterms:W3CDTF">2020-09-23T10:53:53Z</dcterms:created>
  <dcterms:modified xsi:type="dcterms:W3CDTF">2025-06-19T04:15:22Z</dcterms:modified>
</cp:coreProperties>
</file>