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8713F946-543B-48EE-8D5A-5DB61EEC838A}" xr6:coauthVersionLast="47" xr6:coauthVersionMax="47" xr10:uidLastSave="{00000000-0000-0000-0000-000000000000}"/>
  <bookViews>
    <workbookView xWindow="11880" yWindow="450" windowWidth="15330" windowHeight="15135" tabRatio="612" xr2:uid="{00000000-000D-0000-FFFF-FFFF00000000}"/>
  </bookViews>
  <sheets>
    <sheet name="3-4-1" sheetId="9" r:id="rId1"/>
    <sheet name="3-4-2" sheetId="10" r:id="rId2"/>
    <sheet name="3-4-3" sheetId="11" r:id="rId3"/>
    <sheet name="3-4-4" sheetId="12" r:id="rId4"/>
  </sheets>
  <externalReferences>
    <externalReference r:id="rId5"/>
    <externalReference r:id="rId6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'3-4-1'!$A$6:$Z$304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'3-4-1'!$A$1:$W$305</definedName>
    <definedName name="_xlnm.Print_Area" localSheetId="1">'3-4-2'!$A$1:$S$63</definedName>
    <definedName name="_xlnm.Print_Area" localSheetId="2">'3-4-3'!$A$1:$V$95</definedName>
    <definedName name="_xlnm.Print_Area" localSheetId="3">'3-4-4'!$A$1:$Y$62</definedName>
    <definedName name="_xlnm.Print_Titles" localSheetId="0">'3-4-1'!$1:$5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7" i="11" l="1"/>
  <c r="F47" i="11"/>
  <c r="H47" i="11"/>
  <c r="J47" i="11"/>
  <c r="L47" i="11"/>
  <c r="N47" i="11"/>
  <c r="P47" i="11"/>
  <c r="R47" i="11"/>
  <c r="T47" i="11"/>
  <c r="V47" i="11"/>
  <c r="D48" i="11"/>
  <c r="F48" i="11"/>
  <c r="H48" i="11"/>
  <c r="J48" i="11"/>
  <c r="L48" i="11"/>
  <c r="N48" i="11"/>
  <c r="P48" i="11"/>
  <c r="R48" i="11"/>
  <c r="T48" i="11"/>
  <c r="V48" i="11"/>
  <c r="D49" i="11"/>
  <c r="F49" i="11"/>
  <c r="H49" i="11"/>
  <c r="J49" i="11"/>
  <c r="L49" i="11"/>
  <c r="N49" i="11"/>
  <c r="P49" i="11"/>
  <c r="R49" i="11"/>
  <c r="T49" i="11"/>
  <c r="V49" i="11"/>
  <c r="D50" i="11"/>
  <c r="F50" i="11"/>
  <c r="H50" i="11"/>
  <c r="J50" i="11"/>
  <c r="L50" i="11"/>
  <c r="N50" i="11"/>
  <c r="P50" i="11"/>
  <c r="R50" i="11"/>
  <c r="T50" i="11"/>
  <c r="V50" i="11"/>
  <c r="D51" i="11"/>
  <c r="F51" i="11"/>
  <c r="H51" i="11"/>
  <c r="J51" i="11"/>
  <c r="L51" i="11"/>
  <c r="N51" i="11"/>
  <c r="P51" i="11"/>
  <c r="R51" i="11"/>
  <c r="T51" i="11"/>
  <c r="V51" i="11"/>
  <c r="D52" i="11"/>
  <c r="F52" i="11"/>
  <c r="H52" i="11"/>
  <c r="J52" i="11"/>
  <c r="L52" i="11"/>
  <c r="N52" i="11"/>
  <c r="P52" i="11"/>
  <c r="R52" i="11"/>
  <c r="T52" i="11"/>
  <c r="V52" i="11"/>
  <c r="D53" i="11"/>
  <c r="F53" i="11"/>
  <c r="H53" i="11"/>
  <c r="J53" i="11"/>
  <c r="L53" i="11"/>
  <c r="N53" i="11"/>
  <c r="P53" i="11"/>
  <c r="R53" i="11"/>
  <c r="T53" i="11"/>
  <c r="V53" i="11"/>
  <c r="D63" i="11"/>
  <c r="F63" i="11"/>
  <c r="H63" i="11"/>
  <c r="J63" i="11"/>
  <c r="L63" i="11"/>
  <c r="N63" i="11"/>
  <c r="P63" i="11"/>
  <c r="R63" i="11"/>
  <c r="T63" i="11"/>
  <c r="V63" i="11"/>
  <c r="D64" i="11"/>
  <c r="F64" i="11"/>
  <c r="H64" i="11"/>
  <c r="J64" i="11"/>
  <c r="L64" i="11"/>
  <c r="N64" i="11"/>
  <c r="P64" i="11"/>
  <c r="R64" i="11"/>
  <c r="T64" i="11"/>
  <c r="V64" i="11"/>
  <c r="D65" i="11"/>
  <c r="F65" i="11"/>
  <c r="H65" i="11"/>
  <c r="J65" i="11"/>
  <c r="L65" i="11"/>
  <c r="N65" i="11"/>
  <c r="P65" i="11"/>
  <c r="R65" i="11"/>
  <c r="T65" i="11"/>
  <c r="V65" i="11"/>
  <c r="D66" i="11"/>
  <c r="F66" i="11"/>
  <c r="H66" i="11"/>
  <c r="J66" i="11"/>
  <c r="L66" i="11"/>
  <c r="N66" i="11"/>
  <c r="P66" i="11"/>
  <c r="R66" i="11"/>
  <c r="T66" i="11"/>
  <c r="V66" i="11"/>
  <c r="D67" i="11"/>
  <c r="F67" i="11"/>
  <c r="H67" i="11"/>
  <c r="J67" i="11"/>
  <c r="L67" i="11"/>
  <c r="N67" i="11"/>
  <c r="P67" i="11"/>
  <c r="R67" i="11"/>
  <c r="T67" i="11"/>
  <c r="V67" i="11"/>
  <c r="D68" i="11"/>
  <c r="F68" i="11"/>
  <c r="H68" i="11"/>
  <c r="J68" i="11"/>
  <c r="L68" i="11"/>
  <c r="N68" i="11"/>
  <c r="P68" i="11"/>
  <c r="R68" i="11"/>
  <c r="T68" i="11"/>
  <c r="V68" i="11"/>
  <c r="D69" i="11"/>
  <c r="F69" i="11"/>
  <c r="H69" i="11"/>
  <c r="J69" i="11"/>
  <c r="L69" i="11"/>
  <c r="N69" i="11"/>
  <c r="P69" i="11"/>
  <c r="R69" i="11"/>
  <c r="T69" i="11"/>
  <c r="V69" i="11"/>
  <c r="D79" i="11"/>
  <c r="F79" i="11"/>
  <c r="H79" i="11"/>
  <c r="J79" i="11"/>
  <c r="L79" i="11"/>
  <c r="N79" i="11"/>
  <c r="P79" i="11"/>
  <c r="R79" i="11"/>
  <c r="T79" i="11"/>
  <c r="V79" i="11"/>
  <c r="D80" i="11"/>
  <c r="F80" i="11"/>
  <c r="H80" i="11"/>
  <c r="J80" i="11"/>
  <c r="L80" i="11"/>
  <c r="N80" i="11"/>
  <c r="P80" i="11"/>
  <c r="R80" i="11"/>
  <c r="T80" i="11"/>
  <c r="V80" i="11"/>
  <c r="D81" i="11"/>
  <c r="F81" i="11"/>
  <c r="H81" i="11"/>
  <c r="J81" i="11"/>
  <c r="L81" i="11"/>
  <c r="N81" i="11"/>
  <c r="P81" i="11"/>
  <c r="R81" i="11"/>
  <c r="T81" i="11"/>
  <c r="V81" i="11"/>
  <c r="D82" i="11"/>
  <c r="F82" i="11"/>
  <c r="H82" i="11"/>
  <c r="J82" i="11"/>
  <c r="L82" i="11"/>
  <c r="N82" i="11"/>
  <c r="P82" i="11"/>
  <c r="R82" i="11"/>
  <c r="T82" i="11"/>
  <c r="V82" i="11"/>
  <c r="D83" i="11"/>
  <c r="F83" i="11"/>
  <c r="H83" i="11"/>
  <c r="J83" i="11"/>
  <c r="L83" i="11"/>
  <c r="N83" i="11"/>
  <c r="P83" i="11"/>
  <c r="R83" i="11"/>
  <c r="T83" i="11"/>
  <c r="V83" i="11"/>
  <c r="D84" i="11"/>
  <c r="F84" i="11"/>
  <c r="H84" i="11"/>
  <c r="J84" i="11"/>
  <c r="L84" i="11"/>
  <c r="N84" i="11"/>
  <c r="P84" i="11"/>
  <c r="R84" i="11"/>
  <c r="T84" i="11"/>
  <c r="V84" i="11"/>
  <c r="D85" i="11"/>
  <c r="F85" i="11"/>
  <c r="H85" i="11"/>
  <c r="J85" i="11"/>
  <c r="L85" i="11"/>
  <c r="N85" i="11"/>
  <c r="P85" i="11"/>
  <c r="R85" i="11"/>
  <c r="T85" i="11"/>
  <c r="V85" i="11"/>
  <c r="K7" i="10"/>
  <c r="N7" i="10"/>
  <c r="Q7" i="10"/>
  <c r="K8" i="10"/>
  <c r="N8" i="10"/>
  <c r="Q8" i="10"/>
  <c r="K9" i="10"/>
  <c r="N9" i="10"/>
  <c r="Q9" i="10"/>
  <c r="K10" i="10"/>
  <c r="N10" i="10"/>
  <c r="Q10" i="10"/>
  <c r="K11" i="10"/>
  <c r="N11" i="10"/>
  <c r="Q11" i="10"/>
  <c r="K12" i="10"/>
  <c r="N12" i="10"/>
  <c r="Q12" i="10"/>
  <c r="K13" i="10"/>
  <c r="N13" i="10"/>
  <c r="Q13" i="10"/>
  <c r="K15" i="10"/>
  <c r="N15" i="10"/>
  <c r="Q15" i="10"/>
  <c r="K16" i="10"/>
  <c r="N16" i="10"/>
  <c r="Q16" i="10"/>
  <c r="K17" i="10"/>
  <c r="N17" i="10"/>
  <c r="Q17" i="10"/>
  <c r="K18" i="10"/>
  <c r="N18" i="10"/>
  <c r="Q18" i="10"/>
  <c r="K19" i="10"/>
  <c r="N19" i="10"/>
  <c r="Q19" i="10"/>
  <c r="K20" i="10"/>
  <c r="N20" i="10"/>
  <c r="Q20" i="10"/>
  <c r="K21" i="10"/>
  <c r="N21" i="10"/>
  <c r="Q21" i="10"/>
  <c r="K23" i="10"/>
  <c r="N23" i="10"/>
  <c r="Q23" i="10"/>
  <c r="K24" i="10"/>
  <c r="N24" i="10"/>
  <c r="Q24" i="10"/>
  <c r="K25" i="10"/>
  <c r="N25" i="10"/>
  <c r="Q25" i="10"/>
  <c r="K26" i="10"/>
  <c r="N26" i="10"/>
  <c r="Q26" i="10"/>
  <c r="K27" i="10"/>
  <c r="N27" i="10"/>
  <c r="Q27" i="10"/>
  <c r="K28" i="10"/>
  <c r="N28" i="10"/>
  <c r="Q28" i="10"/>
  <c r="K29" i="10"/>
  <c r="N29" i="10"/>
  <c r="Q29" i="10"/>
  <c r="K31" i="10"/>
  <c r="N31" i="10"/>
  <c r="Q31" i="10"/>
  <c r="K32" i="10"/>
  <c r="N32" i="10"/>
  <c r="Q32" i="10"/>
  <c r="K33" i="10"/>
  <c r="N33" i="10"/>
  <c r="Q33" i="10"/>
  <c r="K34" i="10"/>
  <c r="N34" i="10"/>
  <c r="Q34" i="10"/>
  <c r="K35" i="10"/>
  <c r="N35" i="10"/>
  <c r="Q35" i="10"/>
  <c r="K36" i="10"/>
  <c r="N36" i="10"/>
  <c r="Q36" i="10"/>
  <c r="K37" i="10"/>
  <c r="N37" i="10"/>
  <c r="Q37" i="10"/>
  <c r="K39" i="10"/>
  <c r="N39" i="10"/>
  <c r="Q39" i="10"/>
  <c r="K40" i="10"/>
  <c r="N40" i="10"/>
  <c r="Q40" i="10"/>
  <c r="K41" i="10"/>
  <c r="N41" i="10"/>
  <c r="Q41" i="10"/>
  <c r="K42" i="10"/>
  <c r="N42" i="10"/>
  <c r="Q42" i="10"/>
  <c r="K43" i="10"/>
  <c r="N43" i="10"/>
  <c r="Q43" i="10"/>
  <c r="K44" i="10"/>
  <c r="N44" i="10"/>
  <c r="Q44" i="10"/>
  <c r="K45" i="10"/>
  <c r="N45" i="10"/>
  <c r="Q45" i="10"/>
  <c r="K47" i="10"/>
  <c r="N47" i="10"/>
  <c r="Q47" i="10"/>
  <c r="K48" i="10"/>
  <c r="N48" i="10"/>
  <c r="Q48" i="10"/>
  <c r="K49" i="10"/>
  <c r="N49" i="10"/>
  <c r="Q49" i="10"/>
  <c r="K50" i="10"/>
  <c r="N50" i="10"/>
  <c r="Q50" i="10"/>
  <c r="K51" i="10"/>
  <c r="N51" i="10"/>
  <c r="Q51" i="10"/>
  <c r="K52" i="10"/>
  <c r="N52" i="10"/>
  <c r="Q52" i="10"/>
  <c r="K53" i="10"/>
  <c r="N53" i="10"/>
  <c r="Q53" i="10"/>
  <c r="K55" i="10"/>
  <c r="N55" i="10"/>
  <c r="Q55" i="10"/>
  <c r="K56" i="10"/>
  <c r="N56" i="10"/>
  <c r="Q56" i="10"/>
  <c r="K57" i="10"/>
  <c r="N57" i="10"/>
  <c r="Q57" i="10"/>
  <c r="K58" i="10"/>
  <c r="N58" i="10"/>
  <c r="Q58" i="10"/>
  <c r="K59" i="10"/>
  <c r="N59" i="10"/>
  <c r="Q59" i="10"/>
  <c r="K60" i="10"/>
  <c r="N60" i="10"/>
  <c r="Q60" i="10"/>
  <c r="K61" i="10"/>
  <c r="N61" i="10"/>
  <c r="Q61" i="10"/>
  <c r="V37" i="11" l="1"/>
  <c r="T37" i="11"/>
  <c r="R37" i="11"/>
  <c r="P37" i="11"/>
  <c r="N37" i="11"/>
  <c r="L37" i="11"/>
  <c r="J37" i="11"/>
  <c r="H37" i="11"/>
  <c r="F37" i="11"/>
  <c r="D37" i="11"/>
  <c r="V36" i="11"/>
  <c r="T36" i="11"/>
  <c r="R36" i="11"/>
  <c r="P36" i="11"/>
  <c r="N36" i="11"/>
  <c r="L36" i="11"/>
  <c r="J36" i="11"/>
  <c r="H36" i="11"/>
  <c r="F36" i="11"/>
  <c r="D36" i="11"/>
  <c r="V35" i="11"/>
  <c r="T35" i="11"/>
  <c r="R35" i="11"/>
  <c r="P35" i="11"/>
  <c r="N35" i="11"/>
  <c r="L35" i="11"/>
  <c r="J35" i="11"/>
  <c r="H35" i="11"/>
  <c r="F35" i="11"/>
  <c r="D35" i="11"/>
  <c r="V34" i="11"/>
  <c r="T34" i="11"/>
  <c r="R34" i="11"/>
  <c r="P34" i="11"/>
  <c r="N34" i="11"/>
  <c r="L34" i="11"/>
  <c r="J34" i="11"/>
  <c r="H34" i="11"/>
  <c r="F34" i="11"/>
  <c r="D34" i="11"/>
  <c r="V33" i="11"/>
  <c r="T33" i="11"/>
  <c r="R33" i="11"/>
  <c r="P33" i="11"/>
  <c r="N33" i="11"/>
  <c r="L33" i="11"/>
  <c r="J33" i="11"/>
  <c r="H33" i="11"/>
  <c r="F33" i="11"/>
  <c r="D33" i="11"/>
  <c r="V32" i="11"/>
  <c r="T32" i="11"/>
  <c r="R32" i="11"/>
  <c r="P32" i="11"/>
  <c r="N32" i="11"/>
  <c r="L32" i="11"/>
  <c r="J32" i="11"/>
  <c r="H32" i="11"/>
  <c r="F32" i="11"/>
  <c r="D32" i="11"/>
  <c r="V31" i="11"/>
  <c r="T31" i="11"/>
  <c r="R31" i="11"/>
  <c r="P31" i="11"/>
  <c r="N31" i="11"/>
  <c r="L31" i="11"/>
  <c r="J31" i="11"/>
  <c r="H31" i="11"/>
  <c r="F31" i="11"/>
  <c r="D31" i="11"/>
  <c r="V14" i="11"/>
  <c r="U14" i="11"/>
  <c r="T14" i="11"/>
  <c r="S14" i="11"/>
  <c r="R14" i="11"/>
  <c r="Q14" i="11"/>
  <c r="P14" i="11"/>
  <c r="O14" i="11"/>
  <c r="N14" i="11"/>
  <c r="M14" i="11"/>
  <c r="L14" i="11"/>
  <c r="K14" i="11"/>
  <c r="J14" i="11"/>
  <c r="I14" i="11"/>
  <c r="H14" i="11"/>
  <c r="G14" i="11"/>
  <c r="F14" i="11"/>
  <c r="E14" i="11"/>
  <c r="D14" i="11"/>
  <c r="C14" i="11"/>
  <c r="V13" i="11"/>
  <c r="V21" i="11" s="1"/>
  <c r="U13" i="11"/>
  <c r="T13" i="11"/>
  <c r="T21" i="11" s="1"/>
  <c r="S13" i="11"/>
  <c r="R13" i="11"/>
  <c r="R21" i="11" s="1"/>
  <c r="Q13" i="11"/>
  <c r="P13" i="11"/>
  <c r="P21" i="11" s="1"/>
  <c r="O13" i="11"/>
  <c r="N13" i="11"/>
  <c r="N21" i="11" s="1"/>
  <c r="M13" i="11"/>
  <c r="L13" i="11"/>
  <c r="L21" i="11" s="1"/>
  <c r="K13" i="11"/>
  <c r="J13" i="11"/>
  <c r="J21" i="11" s="1"/>
  <c r="I13" i="11"/>
  <c r="H13" i="11"/>
  <c r="H21" i="11" s="1"/>
  <c r="G13" i="11"/>
  <c r="F13" i="11"/>
  <c r="F21" i="11" s="1"/>
  <c r="E13" i="11"/>
  <c r="D13" i="11"/>
  <c r="D21" i="11" s="1"/>
  <c r="C13" i="11"/>
  <c r="V12" i="11"/>
  <c r="V20" i="11" s="1"/>
  <c r="U12" i="11"/>
  <c r="T12" i="11"/>
  <c r="T20" i="11" s="1"/>
  <c r="S12" i="11"/>
  <c r="R12" i="11"/>
  <c r="R20" i="11" s="1"/>
  <c r="Q12" i="11"/>
  <c r="P12" i="11"/>
  <c r="P20" i="11" s="1"/>
  <c r="O12" i="11"/>
  <c r="N12" i="11"/>
  <c r="N20" i="11" s="1"/>
  <c r="M12" i="11"/>
  <c r="L12" i="11"/>
  <c r="L20" i="11" s="1"/>
  <c r="K12" i="11"/>
  <c r="J12" i="11"/>
  <c r="J20" i="11" s="1"/>
  <c r="I12" i="11"/>
  <c r="H12" i="11"/>
  <c r="H20" i="11" s="1"/>
  <c r="G12" i="11"/>
  <c r="F12" i="11"/>
  <c r="F20" i="11" s="1"/>
  <c r="E12" i="11"/>
  <c r="D12" i="11"/>
  <c r="D20" i="11" s="1"/>
  <c r="C12" i="11"/>
  <c r="V11" i="11"/>
  <c r="V19" i="11" s="1"/>
  <c r="U11" i="11"/>
  <c r="T11" i="11"/>
  <c r="T19" i="11" s="1"/>
  <c r="S11" i="11"/>
  <c r="R11" i="11"/>
  <c r="R19" i="11" s="1"/>
  <c r="Q11" i="11"/>
  <c r="P11" i="11"/>
  <c r="P19" i="11" s="1"/>
  <c r="O11" i="11"/>
  <c r="N11" i="11"/>
  <c r="N19" i="11" s="1"/>
  <c r="M11" i="11"/>
  <c r="L11" i="11"/>
  <c r="L19" i="11" s="1"/>
  <c r="K11" i="11"/>
  <c r="J11" i="11"/>
  <c r="J19" i="11" s="1"/>
  <c r="I11" i="11"/>
  <c r="H11" i="11"/>
  <c r="H19" i="11" s="1"/>
  <c r="G11" i="11"/>
  <c r="F11" i="11"/>
  <c r="F19" i="11" s="1"/>
  <c r="E11" i="11"/>
  <c r="D11" i="11"/>
  <c r="D19" i="11" s="1"/>
  <c r="C11" i="11"/>
  <c r="V10" i="11"/>
  <c r="V18" i="11" s="1"/>
  <c r="U10" i="11"/>
  <c r="T10" i="11"/>
  <c r="T18" i="11" s="1"/>
  <c r="S10" i="11"/>
  <c r="R10" i="11"/>
  <c r="R18" i="11" s="1"/>
  <c r="Q10" i="11"/>
  <c r="P10" i="11"/>
  <c r="P18" i="11" s="1"/>
  <c r="O10" i="11"/>
  <c r="N10" i="11"/>
  <c r="N18" i="11" s="1"/>
  <c r="M10" i="11"/>
  <c r="L10" i="11"/>
  <c r="L18" i="11" s="1"/>
  <c r="K10" i="11"/>
  <c r="J10" i="11"/>
  <c r="J18" i="11" s="1"/>
  <c r="I10" i="11"/>
  <c r="H10" i="11"/>
  <c r="H18" i="11" s="1"/>
  <c r="G10" i="11"/>
  <c r="F10" i="11"/>
  <c r="F18" i="11" s="1"/>
  <c r="E10" i="11"/>
  <c r="D10" i="11"/>
  <c r="D18" i="11" s="1"/>
  <c r="C10" i="11"/>
  <c r="V9" i="11"/>
  <c r="V17" i="11" s="1"/>
  <c r="U9" i="11"/>
  <c r="T9" i="11"/>
  <c r="T17" i="11" s="1"/>
  <c r="S9" i="11"/>
  <c r="R9" i="11"/>
  <c r="R17" i="11" s="1"/>
  <c r="Q9" i="11"/>
  <c r="P9" i="11"/>
  <c r="P17" i="11" s="1"/>
  <c r="O9" i="11"/>
  <c r="N9" i="11"/>
  <c r="N17" i="11" s="1"/>
  <c r="M9" i="11"/>
  <c r="L9" i="11"/>
  <c r="L17" i="11" s="1"/>
  <c r="K9" i="11"/>
  <c r="J9" i="11"/>
  <c r="J17" i="11" s="1"/>
  <c r="I9" i="11"/>
  <c r="H9" i="11"/>
  <c r="H17" i="11" s="1"/>
  <c r="G9" i="11"/>
  <c r="F9" i="11"/>
  <c r="F17" i="11" s="1"/>
  <c r="E9" i="11"/>
  <c r="D9" i="11"/>
  <c r="D17" i="11" s="1"/>
  <c r="C9" i="11"/>
  <c r="V8" i="11"/>
  <c r="V16" i="11" s="1"/>
  <c r="U8" i="11"/>
  <c r="T8" i="11"/>
  <c r="T16" i="11" s="1"/>
  <c r="S8" i="11"/>
  <c r="R8" i="11"/>
  <c r="R16" i="11" s="1"/>
  <c r="Q8" i="11"/>
  <c r="P8" i="11"/>
  <c r="P16" i="11" s="1"/>
  <c r="O8" i="11"/>
  <c r="N8" i="11"/>
  <c r="N16" i="11" s="1"/>
  <c r="M8" i="11"/>
  <c r="L8" i="11"/>
  <c r="L16" i="11" s="1"/>
  <c r="K8" i="11"/>
  <c r="J8" i="11"/>
  <c r="J16" i="11" s="1"/>
  <c r="I8" i="11"/>
  <c r="H8" i="11"/>
  <c r="H16" i="11" s="1"/>
  <c r="G8" i="11"/>
  <c r="F8" i="11"/>
  <c r="F16" i="11" s="1"/>
  <c r="E8" i="11"/>
  <c r="D8" i="11"/>
  <c r="D16" i="11" s="1"/>
  <c r="C8" i="11"/>
  <c r="V7" i="11"/>
  <c r="V15" i="11" s="1"/>
  <c r="U7" i="11"/>
  <c r="T7" i="11"/>
  <c r="T15" i="11" s="1"/>
  <c r="S7" i="11"/>
  <c r="R7" i="11"/>
  <c r="R15" i="11" s="1"/>
  <c r="Q7" i="11"/>
  <c r="P7" i="11"/>
  <c r="P15" i="11" s="1"/>
  <c r="O7" i="11"/>
  <c r="N7" i="11"/>
  <c r="N15" i="11" s="1"/>
  <c r="M7" i="11"/>
  <c r="L7" i="11"/>
  <c r="L15" i="11" s="1"/>
  <c r="K7" i="11"/>
  <c r="J7" i="11"/>
  <c r="J15" i="11" s="1"/>
  <c r="I7" i="11"/>
  <c r="H7" i="11"/>
  <c r="H15" i="11" s="1"/>
  <c r="G7" i="11"/>
  <c r="F7" i="11"/>
  <c r="F15" i="11" s="1"/>
  <c r="E7" i="11"/>
  <c r="D7" i="11"/>
  <c r="D15" i="11" s="1"/>
  <c r="C7" i="11"/>
  <c r="P63" i="10"/>
  <c r="T95" i="11" s="1"/>
  <c r="D62" i="10"/>
  <c r="C62" i="10"/>
  <c r="H61" i="10"/>
  <c r="D61" i="10"/>
  <c r="E61" i="10" s="1"/>
  <c r="C61" i="10"/>
  <c r="H60" i="10"/>
  <c r="D60" i="10"/>
  <c r="E60" i="10" s="1"/>
  <c r="C60" i="10"/>
  <c r="H59" i="10"/>
  <c r="D59" i="10"/>
  <c r="E59" i="10" s="1"/>
  <c r="C59" i="10"/>
  <c r="H58" i="10"/>
  <c r="D58" i="10"/>
  <c r="E58" i="10" s="1"/>
  <c r="C58" i="10"/>
  <c r="H57" i="10"/>
  <c r="D57" i="10"/>
  <c r="E57" i="10" s="1"/>
  <c r="C57" i="10"/>
  <c r="H56" i="10"/>
  <c r="D56" i="10"/>
  <c r="E56" i="10" s="1"/>
  <c r="C56" i="10"/>
  <c r="H55" i="10"/>
  <c r="D55" i="10"/>
  <c r="E55" i="10" s="1"/>
  <c r="C55" i="10"/>
  <c r="D54" i="10"/>
  <c r="C54" i="10"/>
  <c r="H53" i="10"/>
  <c r="D53" i="10"/>
  <c r="E53" i="10" s="1"/>
  <c r="C53" i="10"/>
  <c r="H52" i="10"/>
  <c r="D52" i="10"/>
  <c r="E52" i="10" s="1"/>
  <c r="C52" i="10"/>
  <c r="H51" i="10"/>
  <c r="D51" i="10"/>
  <c r="E51" i="10" s="1"/>
  <c r="C51" i="10"/>
  <c r="H50" i="10"/>
  <c r="D50" i="10"/>
  <c r="E50" i="10" s="1"/>
  <c r="C50" i="10"/>
  <c r="H49" i="10"/>
  <c r="D49" i="10"/>
  <c r="E49" i="10" s="1"/>
  <c r="C49" i="10"/>
  <c r="H48" i="10"/>
  <c r="D48" i="10"/>
  <c r="E48" i="10" s="1"/>
  <c r="C48" i="10"/>
  <c r="H47" i="10"/>
  <c r="D47" i="10"/>
  <c r="E47" i="10" s="1"/>
  <c r="C47" i="10"/>
  <c r="D46" i="10"/>
  <c r="C46" i="10"/>
  <c r="H45" i="10"/>
  <c r="D45" i="10"/>
  <c r="E45" i="10" s="1"/>
  <c r="C45" i="10"/>
  <c r="H44" i="10"/>
  <c r="D44" i="10"/>
  <c r="E44" i="10" s="1"/>
  <c r="C44" i="10"/>
  <c r="H43" i="10"/>
  <c r="D43" i="10"/>
  <c r="E43" i="10" s="1"/>
  <c r="C43" i="10"/>
  <c r="H42" i="10"/>
  <c r="D42" i="10"/>
  <c r="E42" i="10" s="1"/>
  <c r="C42" i="10"/>
  <c r="H41" i="10"/>
  <c r="D41" i="10"/>
  <c r="E41" i="10" s="1"/>
  <c r="C41" i="10"/>
  <c r="H40" i="10"/>
  <c r="D40" i="10"/>
  <c r="E40" i="10" s="1"/>
  <c r="C40" i="10"/>
  <c r="H39" i="10"/>
  <c r="D39" i="10"/>
  <c r="E39" i="10" s="1"/>
  <c r="C39" i="10"/>
  <c r="D38" i="10"/>
  <c r="C38" i="10"/>
  <c r="H37" i="10"/>
  <c r="D37" i="10"/>
  <c r="E37" i="10" s="1"/>
  <c r="C37" i="10"/>
  <c r="H36" i="10"/>
  <c r="D36" i="10"/>
  <c r="E36" i="10" s="1"/>
  <c r="C36" i="10"/>
  <c r="H35" i="10"/>
  <c r="D35" i="10"/>
  <c r="E35" i="10" s="1"/>
  <c r="C35" i="10"/>
  <c r="H34" i="10"/>
  <c r="D34" i="10"/>
  <c r="E34" i="10" s="1"/>
  <c r="C34" i="10"/>
  <c r="H33" i="10"/>
  <c r="D33" i="10"/>
  <c r="E33" i="10" s="1"/>
  <c r="C33" i="10"/>
  <c r="H32" i="10"/>
  <c r="D32" i="10"/>
  <c r="E32" i="10" s="1"/>
  <c r="C32" i="10"/>
  <c r="H31" i="10"/>
  <c r="D31" i="10"/>
  <c r="E31" i="10" s="1"/>
  <c r="C31" i="10"/>
  <c r="D30" i="10"/>
  <c r="C30" i="10"/>
  <c r="H29" i="10"/>
  <c r="D29" i="10"/>
  <c r="E29" i="10" s="1"/>
  <c r="C29" i="10"/>
  <c r="H28" i="10"/>
  <c r="D28" i="10"/>
  <c r="E28" i="10" s="1"/>
  <c r="C28" i="10"/>
  <c r="H27" i="10"/>
  <c r="D27" i="10"/>
  <c r="E27" i="10" s="1"/>
  <c r="C27" i="10"/>
  <c r="H26" i="10"/>
  <c r="D26" i="10"/>
  <c r="E26" i="10" s="1"/>
  <c r="C26" i="10"/>
  <c r="H25" i="10"/>
  <c r="D25" i="10"/>
  <c r="E25" i="10" s="1"/>
  <c r="C25" i="10"/>
  <c r="H24" i="10"/>
  <c r="D24" i="10"/>
  <c r="E24" i="10" s="1"/>
  <c r="C24" i="10"/>
  <c r="H23" i="10"/>
  <c r="D23" i="10"/>
  <c r="E23" i="10" s="1"/>
  <c r="C23" i="10"/>
  <c r="D22" i="10"/>
  <c r="C22" i="10"/>
  <c r="H21" i="10"/>
  <c r="D21" i="10"/>
  <c r="E21" i="10" s="1"/>
  <c r="C21" i="10"/>
  <c r="H20" i="10"/>
  <c r="D20" i="10"/>
  <c r="E20" i="10" s="1"/>
  <c r="C20" i="10"/>
  <c r="H19" i="10"/>
  <c r="D19" i="10"/>
  <c r="E19" i="10" s="1"/>
  <c r="C19" i="10"/>
  <c r="H18" i="10"/>
  <c r="D18" i="10"/>
  <c r="E18" i="10" s="1"/>
  <c r="C18" i="10"/>
  <c r="H17" i="10"/>
  <c r="D17" i="10"/>
  <c r="E17" i="10" s="1"/>
  <c r="C17" i="10"/>
  <c r="H16" i="10"/>
  <c r="D16" i="10"/>
  <c r="E16" i="10" s="1"/>
  <c r="C16" i="10"/>
  <c r="H15" i="10"/>
  <c r="D15" i="10"/>
  <c r="E15" i="10" s="1"/>
  <c r="C15" i="10"/>
  <c r="D14" i="10"/>
  <c r="H13" i="10"/>
  <c r="D13" i="10"/>
  <c r="E13" i="10" s="1"/>
  <c r="C13" i="10"/>
  <c r="H12" i="10"/>
  <c r="D12" i="10"/>
  <c r="E12" i="10" s="1"/>
  <c r="C12" i="10"/>
  <c r="H11" i="10"/>
  <c r="D11" i="10"/>
  <c r="E11" i="10" s="1"/>
  <c r="C11" i="10"/>
  <c r="H10" i="10"/>
  <c r="D10" i="10"/>
  <c r="E10" i="10" s="1"/>
  <c r="C10" i="10"/>
  <c r="H9" i="10"/>
  <c r="D9" i="10"/>
  <c r="E9" i="10" s="1"/>
  <c r="C9" i="10"/>
  <c r="H8" i="10"/>
  <c r="D8" i="10"/>
  <c r="E8" i="10" s="1"/>
  <c r="C8" i="10"/>
  <c r="H7" i="10"/>
  <c r="D7" i="10"/>
  <c r="E7" i="10" s="1"/>
  <c r="C7" i="10"/>
  <c r="C14" i="10" l="1"/>
</calcChain>
</file>

<file path=xl/sharedStrings.xml><?xml version="1.0" encoding="utf-8"?>
<sst xmlns="http://schemas.openxmlformats.org/spreadsheetml/2006/main" count="757" uniqueCount="200">
  <si>
    <t>資本金</t>
    <rPh sb="0" eb="3">
      <t>シホンキン</t>
    </rPh>
    <phoneticPr fontId="5"/>
  </si>
  <si>
    <t>業種</t>
    <rPh sb="0" eb="2">
      <t>ギョウシュ</t>
    </rPh>
    <phoneticPr fontId="5"/>
  </si>
  <si>
    <t>10億円以上</t>
    <phoneticPr fontId="5"/>
  </si>
  <si>
    <t>小　　計</t>
    <rPh sb="0" eb="4">
      <t>ショウケイ</t>
    </rPh>
    <phoneticPr fontId="5"/>
  </si>
  <si>
    <t>　　土　　　　　木</t>
    <rPh sb="2" eb="9">
      <t>ドボク</t>
    </rPh>
    <phoneticPr fontId="5"/>
  </si>
  <si>
    <t>　　建　　　　　築</t>
    <rPh sb="2" eb="9">
      <t>ケンチク</t>
    </rPh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</si>
  <si>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</si>
  <si>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　　職　　　　　別</t>
    <rPh sb="2" eb="3">
      <t>ショク</t>
    </rPh>
    <rPh sb="8" eb="9">
      <t>ベツ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</si>
  <si>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</si>
  <si>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　　設　　　　　備</t>
    <rPh sb="2" eb="9">
      <t>セツビ</t>
    </rPh>
    <phoneticPr fontId="5"/>
  </si>
  <si>
    <t>合　　　計</t>
    <rPh sb="0" eb="5">
      <t>ゴウケイ</t>
    </rPh>
    <phoneticPr fontId="5"/>
  </si>
  <si>
    <t>法　　　　　　　人</t>
    <phoneticPr fontId="5"/>
  </si>
  <si>
    <t>年度</t>
    <rPh sb="0" eb="2">
      <t>ネンド</t>
    </rPh>
    <phoneticPr fontId="5"/>
  </si>
  <si>
    <t>R01年度</t>
  </si>
  <si>
    <t>増減</t>
    <rPh sb="0" eb="2">
      <t>ゾウゲン</t>
    </rPh>
    <phoneticPr fontId="5"/>
  </si>
  <si>
    <t>-</t>
    <phoneticPr fontId="9"/>
  </si>
  <si>
    <t>増減</t>
    <rPh sb="0" eb="2">
      <t>ゾウゲン</t>
    </rPh>
    <phoneticPr fontId="9"/>
  </si>
  <si>
    <t>（概要）</t>
    <rPh sb="1" eb="3">
      <t>ガイヨウ</t>
    </rPh>
    <phoneticPr fontId="5"/>
  </si>
  <si>
    <t>５０％以上１００％以下</t>
    <rPh sb="3" eb="5">
      <t>イジョウ</t>
    </rPh>
    <rPh sb="9" eb="11">
      <t>イカ</t>
    </rPh>
    <phoneticPr fontId="5"/>
  </si>
  <si>
    <t>合　　計</t>
    <rPh sb="0" eb="4">
      <t>ゴウケイ</t>
    </rPh>
    <phoneticPr fontId="5"/>
  </si>
  <si>
    <t>一次下請</t>
    <rPh sb="0" eb="4">
      <t>イチ</t>
    </rPh>
    <phoneticPr fontId="5"/>
  </si>
  <si>
    <t>二次下請</t>
    <rPh sb="0" eb="4">
      <t>ニ</t>
    </rPh>
    <phoneticPr fontId="5"/>
  </si>
  <si>
    <t>三次以下下請</t>
    <rPh sb="0" eb="6">
      <t>サン</t>
    </rPh>
    <phoneticPr fontId="5"/>
  </si>
  <si>
    <t>０％超１０％未満</t>
    <rPh sb="2" eb="3">
      <t>コ</t>
    </rPh>
    <rPh sb="6" eb="8">
      <t>ミマン</t>
    </rPh>
    <phoneticPr fontId="5"/>
  </si>
  <si>
    <t>１０％以上２０％未満</t>
    <rPh sb="3" eb="5">
      <t>イジョウ</t>
    </rPh>
    <rPh sb="8" eb="10">
      <t>ミマン</t>
    </rPh>
    <phoneticPr fontId="5"/>
  </si>
  <si>
    <t>２０％以上３０％未満</t>
    <rPh sb="3" eb="5">
      <t>イジョウ</t>
    </rPh>
    <rPh sb="8" eb="10">
      <t>ミマン</t>
    </rPh>
    <phoneticPr fontId="5"/>
  </si>
  <si>
    <t>３０％以上４０％未満</t>
    <rPh sb="3" eb="5">
      <t>イジョウ</t>
    </rPh>
    <rPh sb="8" eb="10">
      <t>ミマン</t>
    </rPh>
    <phoneticPr fontId="5"/>
  </si>
  <si>
    <t>４０％以上５０％未満</t>
    <rPh sb="3" eb="5">
      <t>イジョウ</t>
    </rPh>
    <rPh sb="8" eb="10">
      <t>ミマン</t>
    </rPh>
    <phoneticPr fontId="5"/>
  </si>
  <si>
    <t>５０％以上６０％未満</t>
    <rPh sb="3" eb="5">
      <t>イジョウ</t>
    </rPh>
    <rPh sb="8" eb="10">
      <t>ミマン</t>
    </rPh>
    <phoneticPr fontId="5"/>
  </si>
  <si>
    <t>６０％以上７０％未満</t>
    <rPh sb="3" eb="5">
      <t>イジョウ</t>
    </rPh>
    <rPh sb="8" eb="10">
      <t>ミマン</t>
    </rPh>
    <phoneticPr fontId="5"/>
  </si>
  <si>
    <t>７０％以上８０％未満</t>
    <rPh sb="3" eb="5">
      <t>イジョウ</t>
    </rPh>
    <rPh sb="8" eb="10">
      <t>ミマン</t>
    </rPh>
    <phoneticPr fontId="5"/>
  </si>
  <si>
    <t>８０％以上９０％未満</t>
    <rPh sb="3" eb="5">
      <t>イジョウ</t>
    </rPh>
    <rPh sb="8" eb="10">
      <t>ミマン</t>
    </rPh>
    <phoneticPr fontId="5"/>
  </si>
  <si>
    <t>９０％以上１００％未満</t>
    <rPh sb="3" eb="5">
      <t>イジョウ</t>
    </rPh>
    <rPh sb="9" eb="11">
      <t>ミマン</t>
    </rPh>
    <phoneticPr fontId="5"/>
  </si>
  <si>
    <t>合　　　　　計</t>
    <rPh sb="0" eb="7">
      <t>ゴウケイ</t>
    </rPh>
    <phoneticPr fontId="5"/>
  </si>
  <si>
    <t>（単位：社、％）</t>
    <rPh sb="1" eb="3">
      <t>タンイ</t>
    </rPh>
    <rPh sb="4" eb="5">
      <t>シャ</t>
    </rPh>
    <phoneticPr fontId="5"/>
  </si>
  <si>
    <t>個　　人</t>
    <phoneticPr fontId="5"/>
  </si>
  <si>
    <t>500万円未満</t>
    <phoneticPr fontId="5"/>
  </si>
  <si>
    <t>1000万円以上 　　　　　3000万円未満</t>
    <phoneticPr fontId="5"/>
  </si>
  <si>
    <t>5000万円以上　　　　　    1億円未満</t>
    <phoneticPr fontId="5"/>
  </si>
  <si>
    <t>1億円以上      　　　　　   3億円未満</t>
    <phoneticPr fontId="5"/>
  </si>
  <si>
    <t>3億円以上      　　　　　   10億円未満</t>
    <phoneticPr fontId="5"/>
  </si>
  <si>
    <t>造園工事業</t>
    <rPh sb="0" eb="2">
      <t>ゾウエン</t>
    </rPh>
    <rPh sb="2" eb="4">
      <t>コウジ</t>
    </rPh>
    <rPh sb="4" eb="5">
      <t>ギョウ</t>
    </rPh>
    <phoneticPr fontId="5"/>
  </si>
  <si>
    <t>水道施設　　　工事業</t>
    <rPh sb="0" eb="4">
      <t>スイド</t>
    </rPh>
    <rPh sb="7" eb="9">
      <t>コウジ</t>
    </rPh>
    <rPh sb="9" eb="10">
      <t>ギョウ</t>
    </rPh>
    <phoneticPr fontId="5"/>
  </si>
  <si>
    <t>大工工事業</t>
    <rPh sb="0" eb="2">
      <t>ダイク</t>
    </rPh>
    <rPh sb="2" eb="4">
      <t>コウジ</t>
    </rPh>
    <rPh sb="4" eb="5">
      <t>ギョウ</t>
    </rPh>
    <phoneticPr fontId="5"/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</si>
  <si>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5"/>
  </si>
  <si>
    <t>（注）</t>
    <rPh sb="1" eb="2">
      <t>チュウ</t>
    </rPh>
    <phoneticPr fontId="5"/>
  </si>
  <si>
    <t>1.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5"/>
  </si>
  <si>
    <t>3000万円以上　　　　　 5000万円未満</t>
    <phoneticPr fontId="5"/>
  </si>
  <si>
    <t>-</t>
  </si>
  <si>
    <t/>
  </si>
  <si>
    <t>下請比率、次数</t>
    <rPh sb="0" eb="4">
      <t>シタヒ</t>
    </rPh>
    <rPh sb="5" eb="7">
      <t>ジスウ</t>
    </rPh>
    <phoneticPr fontId="5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</si>
  <si>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5"/>
  </si>
  <si>
    <t>土木工事業</t>
  </si>
  <si>
    <t>ほ装工事業</t>
    <rPh sb="0" eb="2">
      <t>ホソウ</t>
    </rPh>
    <rPh sb="2" eb="4">
      <t>コウジ</t>
    </rPh>
    <rPh sb="4" eb="5">
      <t>ギョウ</t>
    </rPh>
    <phoneticPr fontId="5"/>
  </si>
  <si>
    <t>建築工事業</t>
    <rPh sb="0" eb="2">
      <t>ケンチク</t>
    </rPh>
    <rPh sb="2" eb="4">
      <t>コウジ</t>
    </rPh>
    <rPh sb="4" eb="5">
      <t>ギョウ</t>
    </rPh>
    <phoneticPr fontId="5"/>
  </si>
  <si>
    <t>とび・土工・　　　コンクリート　　　工事業</t>
    <rPh sb="3" eb="4">
      <t>ド</t>
    </rPh>
    <rPh sb="4" eb="5">
      <t>ダイク</t>
    </rPh>
    <rPh sb="18" eb="20">
      <t>コウジ</t>
    </rPh>
    <rPh sb="20" eb="21">
      <t>ギョウ</t>
    </rPh>
    <phoneticPr fontId="5"/>
  </si>
  <si>
    <t>鉄筋工事業</t>
    <rPh sb="0" eb="2">
      <t>テッキン</t>
    </rPh>
    <rPh sb="2" eb="4">
      <t>コウジ</t>
    </rPh>
    <rPh sb="4" eb="5">
      <t>ギョウ</t>
    </rPh>
    <phoneticPr fontId="5"/>
  </si>
  <si>
    <t>解体工事業</t>
    <phoneticPr fontId="5"/>
  </si>
  <si>
    <t>左官工事業</t>
    <rPh sb="0" eb="2">
      <t>サカン</t>
    </rPh>
    <rPh sb="2" eb="4">
      <t>コウジ</t>
    </rPh>
    <rPh sb="4" eb="5">
      <t>ギョウ</t>
    </rPh>
    <phoneticPr fontId="5"/>
  </si>
  <si>
    <t>石工事業</t>
    <rPh sb="0" eb="1">
      <t>イシ</t>
    </rPh>
    <rPh sb="1" eb="3">
      <t>コウジ</t>
    </rPh>
    <rPh sb="3" eb="4">
      <t>ギョウ</t>
    </rPh>
    <phoneticPr fontId="5"/>
  </si>
  <si>
    <t>屋根工事業</t>
    <rPh sb="0" eb="2">
      <t>ヤネ</t>
    </rPh>
    <rPh sb="2" eb="4">
      <t>コウジ</t>
    </rPh>
    <rPh sb="4" eb="5">
      <t>ギョウ</t>
    </rPh>
    <phoneticPr fontId="5"/>
  </si>
  <si>
    <t>板金工事業</t>
    <rPh sb="0" eb="2">
      <t>バンキン</t>
    </rPh>
    <rPh sb="2" eb="4">
      <t>コウジ</t>
    </rPh>
    <rPh sb="4" eb="5">
      <t>ギョウ</t>
    </rPh>
    <phoneticPr fontId="5"/>
  </si>
  <si>
    <t>塗装工事業</t>
    <rPh sb="0" eb="2">
      <t>トソウ</t>
    </rPh>
    <rPh sb="2" eb="4">
      <t>コウジ</t>
    </rPh>
    <rPh sb="4" eb="5">
      <t>ギョウ</t>
    </rPh>
    <phoneticPr fontId="5"/>
  </si>
  <si>
    <t>防水工事業</t>
    <rPh sb="0" eb="2">
      <t>ボウスイ</t>
    </rPh>
    <rPh sb="2" eb="4">
      <t>コウジ</t>
    </rPh>
    <rPh sb="4" eb="5">
      <t>ギョウ</t>
    </rPh>
    <phoneticPr fontId="5"/>
  </si>
  <si>
    <t>建具工事業</t>
    <rPh sb="0" eb="2">
      <t>ケング</t>
    </rPh>
    <rPh sb="2" eb="4">
      <t>コウジ</t>
    </rPh>
    <rPh sb="4" eb="5">
      <t>ギョウ</t>
    </rPh>
    <phoneticPr fontId="5"/>
  </si>
  <si>
    <t>電気工事業</t>
    <rPh sb="0" eb="2">
      <t>デンキ</t>
    </rPh>
    <rPh sb="2" eb="4">
      <t>コウジ</t>
    </rPh>
    <rPh sb="4" eb="5">
      <t>ギョウ</t>
    </rPh>
    <phoneticPr fontId="5"/>
  </si>
  <si>
    <t>管工事業</t>
    <rPh sb="0" eb="1">
      <t>クダ</t>
    </rPh>
    <rPh sb="1" eb="3">
      <t>コウジ</t>
    </rPh>
    <rPh sb="3" eb="4">
      <t>ギョウ</t>
    </rPh>
    <phoneticPr fontId="5"/>
  </si>
  <si>
    <t>電気通信　　　　工事業</t>
    <rPh sb="0" eb="2">
      <t>デンキ</t>
    </rPh>
    <rPh sb="2" eb="4">
      <t>ツウシン</t>
    </rPh>
    <rPh sb="8" eb="10">
      <t>コウジ</t>
    </rPh>
    <rPh sb="10" eb="11">
      <t>ギョウ</t>
    </rPh>
    <phoneticPr fontId="5"/>
  </si>
  <si>
    <t>さく井工事業</t>
    <rPh sb="2" eb="3">
      <t>イ</t>
    </rPh>
    <rPh sb="3" eb="5">
      <t>コウジ</t>
    </rPh>
    <rPh sb="5" eb="6">
      <t>ギョウ</t>
    </rPh>
    <phoneticPr fontId="5"/>
  </si>
  <si>
    <t>表3－4－1　材工共請負の下請工事件数の比率（下請完工高のある企業のみ対象）</t>
    <rPh sb="0" eb="1">
      <t>ヒョウ</t>
    </rPh>
    <rPh sb="7" eb="8">
      <t>ザイ</t>
    </rPh>
    <rPh sb="8" eb="9">
      <t>コウグ</t>
    </rPh>
    <rPh sb="9" eb="10">
      <t>トモ</t>
    </rPh>
    <rPh sb="10" eb="12">
      <t>ウケオイ</t>
    </rPh>
    <rPh sb="13" eb="15">
      <t>シタウケ</t>
    </rPh>
    <rPh sb="15" eb="17">
      <t>コウジ</t>
    </rPh>
    <rPh sb="17" eb="19">
      <t>ケンスウ</t>
    </rPh>
    <rPh sb="20" eb="22">
      <t>ヒリツ</t>
    </rPh>
    <rPh sb="23" eb="25">
      <t>シタウケ</t>
    </rPh>
    <rPh sb="25" eb="28">
      <t>カンコウダカ</t>
    </rPh>
    <rPh sb="31" eb="33">
      <t>キギョウ</t>
    </rPh>
    <rPh sb="35" eb="37">
      <t>タイショウ</t>
    </rPh>
    <phoneticPr fontId="5"/>
  </si>
  <si>
    <t>合　　計</t>
    <phoneticPr fontId="5"/>
  </si>
  <si>
    <t>材工共請負比率</t>
    <rPh sb="0" eb="1">
      <t>ザイ</t>
    </rPh>
    <rPh sb="1" eb="2">
      <t>コウグ</t>
    </rPh>
    <rPh sb="2" eb="3">
      <t>トモ</t>
    </rPh>
    <rPh sb="3" eb="5">
      <t>ウケオイ</t>
    </rPh>
    <rPh sb="5" eb="6">
      <t>ヒ</t>
    </rPh>
    <rPh sb="6" eb="7">
      <t>リツ</t>
    </rPh>
    <phoneticPr fontId="5"/>
  </si>
  <si>
    <t>500万円以上  　　　　　1000万円未満</t>
    <phoneticPr fontId="5"/>
  </si>
  <si>
    <t>一般土木建築</t>
    <rPh sb="0" eb="1">
      <t>イチ</t>
    </rPh>
    <rPh sb="1" eb="2">
      <t>パン</t>
    </rPh>
    <rPh sb="2" eb="3">
      <t>ツチ</t>
    </rPh>
    <rPh sb="3" eb="4">
      <t>キ</t>
    </rPh>
    <rPh sb="4" eb="6">
      <t>ケンチク</t>
    </rPh>
    <phoneticPr fontId="5"/>
  </si>
  <si>
    <t>一般土木　　　建築工事業</t>
    <rPh sb="0" eb="2">
      <t>イッパン</t>
    </rPh>
    <rPh sb="2" eb="4">
      <t>ドボク</t>
    </rPh>
    <rPh sb="7" eb="9">
      <t>ケンチク</t>
    </rPh>
    <rPh sb="9" eb="11">
      <t>コウジ</t>
    </rPh>
    <rPh sb="11" eb="12">
      <t>ギョウ</t>
    </rPh>
    <phoneticPr fontId="5"/>
  </si>
  <si>
    <t>　０％</t>
    <phoneticPr fontId="5"/>
  </si>
  <si>
    <t>　０％超　 ２５％未満</t>
    <rPh sb="3" eb="4">
      <t>コ</t>
    </rPh>
    <rPh sb="9" eb="11">
      <t>ミマン</t>
    </rPh>
    <phoneticPr fontId="5"/>
  </si>
  <si>
    <t>２５％以上５０％未満</t>
    <rPh sb="3" eb="5">
      <t>イジョウ</t>
    </rPh>
    <rPh sb="8" eb="10">
      <t>ミマン</t>
    </rPh>
    <phoneticPr fontId="5"/>
  </si>
  <si>
    <t>５０％以上７５％未満</t>
    <rPh sb="3" eb="5">
      <t>イジョウ</t>
    </rPh>
    <rPh sb="8" eb="10">
      <t>ミマン</t>
    </rPh>
    <phoneticPr fontId="5"/>
  </si>
  <si>
    <t>７５％以上８５％未満</t>
    <rPh sb="3" eb="5">
      <t>イジョウ</t>
    </rPh>
    <rPh sb="8" eb="10">
      <t>ミマン</t>
    </rPh>
    <phoneticPr fontId="5"/>
  </si>
  <si>
    <t>８５％以上９５％未満</t>
    <rPh sb="3" eb="5">
      <t>イジョウ</t>
    </rPh>
    <rPh sb="8" eb="10">
      <t>ミマン</t>
    </rPh>
    <phoneticPr fontId="5"/>
  </si>
  <si>
    <t>９５％以上</t>
    <rPh sb="3" eb="5">
      <t>イジョウ</t>
    </rPh>
    <phoneticPr fontId="5"/>
  </si>
  <si>
    <t>　０％</t>
    <phoneticPr fontId="5"/>
  </si>
  <si>
    <t>しゅんせつ　　　工事業</t>
    <rPh sb="8" eb="10">
      <t>コウジ</t>
    </rPh>
    <rPh sb="10" eb="11">
      <t>ギョウ</t>
    </rPh>
    <phoneticPr fontId="5"/>
  </si>
  <si>
    <t>木造建築　　　工事業</t>
    <rPh sb="0" eb="2">
      <t>モクゾウ</t>
    </rPh>
    <rPh sb="2" eb="4">
      <t>ケンチク</t>
    </rPh>
    <rPh sb="7" eb="9">
      <t>コウジ</t>
    </rPh>
    <rPh sb="9" eb="10">
      <t>ギョウ</t>
    </rPh>
    <phoneticPr fontId="5"/>
  </si>
  <si>
    <t>鋼構造物　　　工事業</t>
    <rPh sb="0" eb="1">
      <t>コウ</t>
    </rPh>
    <rPh sb="1" eb="4">
      <t>コウゾウブツ</t>
    </rPh>
    <rPh sb="7" eb="9">
      <t>コウジ</t>
    </rPh>
    <rPh sb="9" eb="10">
      <t>ギョウ</t>
    </rPh>
    <phoneticPr fontId="5"/>
  </si>
  <si>
    <t>ﾀｲﾙ・れんが・ﾌﾞﾛｯｸ工事業</t>
    <rPh sb="13" eb="15">
      <t>コウジ</t>
    </rPh>
    <rPh sb="15" eb="16">
      <t>ギョウ</t>
    </rPh>
    <phoneticPr fontId="5"/>
  </si>
  <si>
    <t>ガラス　　　　　工事業</t>
    <rPh sb="8" eb="10">
      <t>コウジ</t>
    </rPh>
    <rPh sb="10" eb="11">
      <t>ギョウ</t>
    </rPh>
    <phoneticPr fontId="5"/>
  </si>
  <si>
    <t>　０％</t>
    <phoneticPr fontId="5"/>
  </si>
  <si>
    <t>内装仕上　　　工事業</t>
    <rPh sb="0" eb="2">
      <t>ナイソウ</t>
    </rPh>
    <rPh sb="2" eb="4">
      <t>シアゲ</t>
    </rPh>
    <rPh sb="7" eb="9">
      <t>コウジ</t>
    </rPh>
    <rPh sb="9" eb="10">
      <t>ギョウ</t>
    </rPh>
    <phoneticPr fontId="5"/>
  </si>
  <si>
    <t>熱絶縁　　　　　工事業</t>
    <rPh sb="0" eb="1">
      <t>ネツ</t>
    </rPh>
    <rPh sb="1" eb="3">
      <t>ゼツエン</t>
    </rPh>
    <rPh sb="8" eb="10">
      <t>コウジ</t>
    </rPh>
    <rPh sb="10" eb="11">
      <t>ギョウ</t>
    </rPh>
    <phoneticPr fontId="5"/>
  </si>
  <si>
    <t>消防施設　　　　工事業</t>
    <rPh sb="0" eb="2">
      <t>ショウボウ</t>
    </rPh>
    <rPh sb="2" eb="4">
      <t>シセツ</t>
    </rPh>
    <rPh sb="8" eb="10">
      <t>コウジ</t>
    </rPh>
    <rPh sb="10" eb="11">
      <t>ギョウ</t>
    </rPh>
    <phoneticPr fontId="5"/>
  </si>
  <si>
    <t xml:space="preserve">2. 材工共請負とは、労務の提供だけではなく、請け負った下請工事に必要な </t>
    <rPh sb="3" eb="4">
      <t>ザイリョウ</t>
    </rPh>
    <rPh sb="4" eb="5">
      <t>コウジ</t>
    </rPh>
    <rPh sb="5" eb="6">
      <t>トモ</t>
    </rPh>
    <rPh sb="6" eb="8">
      <t>ウケオイ</t>
    </rPh>
    <rPh sb="11" eb="13">
      <t>ロウム</t>
    </rPh>
    <rPh sb="14" eb="16">
      <t>テイキョウ</t>
    </rPh>
    <rPh sb="23" eb="26">
      <t>ウケオ</t>
    </rPh>
    <rPh sb="28" eb="30">
      <t>シタウケ</t>
    </rPh>
    <rPh sb="30" eb="32">
      <t>コウジ</t>
    </rPh>
    <rPh sb="33" eb="35">
      <t>ヒツヨウ</t>
    </rPh>
    <phoneticPr fontId="5"/>
  </si>
  <si>
    <t xml:space="preserve">    建設資機材のほとんどを調達し、提供する下請方式をいう</t>
    <rPh sb="4" eb="6">
      <t>ケンセツ</t>
    </rPh>
    <rPh sb="6" eb="7">
      <t>シザイ</t>
    </rPh>
    <rPh sb="7" eb="9">
      <t>キザイ</t>
    </rPh>
    <rPh sb="15" eb="17">
      <t>チョウタツ</t>
    </rPh>
    <rPh sb="19" eb="21">
      <t>テイキョウ</t>
    </rPh>
    <rPh sb="23" eb="25">
      <t>シタウケ</t>
    </rPh>
    <rPh sb="25" eb="27">
      <t>ホウシキ</t>
    </rPh>
    <phoneticPr fontId="5"/>
  </si>
  <si>
    <t>表3－4－2　材工共請負の下請工事件数の比率（経年変化①：6業種別）（下請完工高のある企業のみ対象）</t>
    <rPh sb="0" eb="1">
      <t>ヒョウ</t>
    </rPh>
    <rPh sb="7" eb="9">
      <t>ザイコウ</t>
    </rPh>
    <rPh sb="9" eb="10">
      <t>トモ</t>
    </rPh>
    <rPh sb="10" eb="12">
      <t>ウケオイ</t>
    </rPh>
    <rPh sb="13" eb="15">
      <t>シタウケ</t>
    </rPh>
    <rPh sb="15" eb="17">
      <t>コウジ</t>
    </rPh>
    <rPh sb="17" eb="19">
      <t>ケンスウ</t>
    </rPh>
    <rPh sb="20" eb="22">
      <t>ヒリツ</t>
    </rPh>
    <rPh sb="23" eb="25">
      <t>ケイネン</t>
    </rPh>
    <rPh sb="25" eb="27">
      <t>ヘンカ</t>
    </rPh>
    <rPh sb="29" eb="30">
      <t>６ギョウ</t>
    </rPh>
    <rPh sb="30" eb="32">
      <t>ギョウシュ</t>
    </rPh>
    <rPh sb="32" eb="33">
      <t>シュベツ</t>
    </rPh>
    <rPh sb="35" eb="37">
      <t>シタヒ</t>
    </rPh>
    <rPh sb="37" eb="40">
      <t>カンコウダカ</t>
    </rPh>
    <rPh sb="43" eb="45">
      <t>キギョウ</t>
    </rPh>
    <rPh sb="47" eb="49">
      <t>タイショウ</t>
    </rPh>
    <phoneticPr fontId="5"/>
  </si>
  <si>
    <t>材工共請負比率</t>
    <rPh sb="0" eb="2">
      <t>ザイコウ</t>
    </rPh>
    <rPh sb="2" eb="3">
      <t>トモ</t>
    </rPh>
    <rPh sb="3" eb="5">
      <t>ウケオイ</t>
    </rPh>
    <rPh sb="5" eb="7">
      <t>ヒリツ</t>
    </rPh>
    <phoneticPr fontId="5"/>
  </si>
  <si>
    <t>　一般土木建築</t>
    <phoneticPr fontId="5"/>
  </si>
  <si>
    <t>　０％超２５％未満</t>
    <phoneticPr fontId="5"/>
  </si>
  <si>
    <t>２５％以上５０％未満</t>
    <phoneticPr fontId="5"/>
  </si>
  <si>
    <t>５０％以上７５％未満</t>
    <phoneticPr fontId="5"/>
  </si>
  <si>
    <t>７５％以上８５％未満</t>
    <phoneticPr fontId="5"/>
  </si>
  <si>
    <t>８５％以上９５％未満</t>
    <phoneticPr fontId="5"/>
  </si>
  <si>
    <t>９５％以上</t>
    <phoneticPr fontId="5"/>
  </si>
  <si>
    <t>-</t>
    <phoneticPr fontId="9"/>
  </si>
  <si>
    <t>　土　　　木</t>
    <rPh sb="1" eb="6">
      <t>ドボク</t>
    </rPh>
    <phoneticPr fontId="5"/>
  </si>
  <si>
    <t>２５％以上５０％未満</t>
    <phoneticPr fontId="5"/>
  </si>
  <si>
    <t>５０％以上７５％未満</t>
    <phoneticPr fontId="5"/>
  </si>
  <si>
    <t>９５％以上</t>
    <phoneticPr fontId="5"/>
  </si>
  <si>
    <t>-</t>
    <phoneticPr fontId="9"/>
  </si>
  <si>
    <t>　建　　　築</t>
    <rPh sb="1" eb="6">
      <t>ケンチク</t>
    </rPh>
    <phoneticPr fontId="5"/>
  </si>
  <si>
    <t>　０％超２５％未満</t>
    <phoneticPr fontId="5"/>
  </si>
  <si>
    <t>２５％以上５０％未満</t>
    <phoneticPr fontId="5"/>
  </si>
  <si>
    <t>５０％以上７５％未満</t>
    <phoneticPr fontId="5"/>
  </si>
  <si>
    <t>-</t>
    <phoneticPr fontId="9"/>
  </si>
  <si>
    <t>　木　造　建　築</t>
    <rPh sb="1" eb="4">
      <t>モクゾウ</t>
    </rPh>
    <rPh sb="5" eb="8">
      <t>ケンチク</t>
    </rPh>
    <phoneticPr fontId="5"/>
  </si>
  <si>
    <t>　０％</t>
    <phoneticPr fontId="5"/>
  </si>
  <si>
    <t>　０％超２５％未満</t>
    <phoneticPr fontId="5"/>
  </si>
  <si>
    <t>２５％以上５０％未満</t>
    <phoneticPr fontId="5"/>
  </si>
  <si>
    <t>５０％以上７５％未満</t>
    <phoneticPr fontId="5"/>
  </si>
  <si>
    <t>７５％以上８５％未満</t>
    <phoneticPr fontId="5"/>
  </si>
  <si>
    <t>８５％以上９５％未満</t>
    <phoneticPr fontId="5"/>
  </si>
  <si>
    <t>９５％以上</t>
    <phoneticPr fontId="5"/>
  </si>
  <si>
    <t>　職　　　別</t>
    <rPh sb="1" eb="6">
      <t>ショクベツ</t>
    </rPh>
    <phoneticPr fontId="5"/>
  </si>
  <si>
    <t>　０％</t>
    <phoneticPr fontId="5"/>
  </si>
  <si>
    <t>２５％以上５０％未満</t>
    <phoneticPr fontId="5"/>
  </si>
  <si>
    <t>５０％以上７５％未満</t>
    <phoneticPr fontId="5"/>
  </si>
  <si>
    <t>７５％以上８５％未満</t>
    <phoneticPr fontId="5"/>
  </si>
  <si>
    <t>　設　　　備</t>
    <rPh sb="1" eb="6">
      <t>セツビ</t>
    </rPh>
    <phoneticPr fontId="5"/>
  </si>
  <si>
    <t>５０％以上７５％未満</t>
    <phoneticPr fontId="5"/>
  </si>
  <si>
    <t>-</t>
    <phoneticPr fontId="9"/>
  </si>
  <si>
    <t>８５％以上９５％未満</t>
    <phoneticPr fontId="5"/>
  </si>
  <si>
    <t>表3－4－3　材工共請負の下請工事件数の比率（経年変化②：資本金別）（下請完工高のある企業のみ対象）</t>
    <rPh sb="0" eb="1">
      <t>ヒョウ</t>
    </rPh>
    <rPh sb="7" eb="9">
      <t>ザイコウ</t>
    </rPh>
    <rPh sb="9" eb="10">
      <t>トモ</t>
    </rPh>
    <rPh sb="10" eb="12">
      <t>ウケオイ</t>
    </rPh>
    <rPh sb="13" eb="15">
      <t>シタウケ</t>
    </rPh>
    <rPh sb="15" eb="17">
      <t>コウジ</t>
    </rPh>
    <rPh sb="17" eb="19">
      <t>ケンスウ</t>
    </rPh>
    <rPh sb="20" eb="22">
      <t>ヒリツ</t>
    </rPh>
    <rPh sb="23" eb="25">
      <t>ケイネン</t>
    </rPh>
    <rPh sb="25" eb="27">
      <t>ヘンカ</t>
    </rPh>
    <rPh sb="29" eb="32">
      <t>シホンキン</t>
    </rPh>
    <rPh sb="32" eb="33">
      <t>ベツ</t>
    </rPh>
    <rPh sb="35" eb="37">
      <t>シタヒ</t>
    </rPh>
    <rPh sb="37" eb="40">
      <t>カンコウダカ</t>
    </rPh>
    <rPh sb="43" eb="45">
      <t>キギョウ</t>
    </rPh>
    <rPh sb="47" eb="49">
      <t>タイショウ</t>
    </rPh>
    <phoneticPr fontId="5"/>
  </si>
  <si>
    <t>個　　人</t>
    <rPh sb="0" eb="1">
      <t>コ</t>
    </rPh>
    <rPh sb="3" eb="4">
      <t>ジン</t>
    </rPh>
    <phoneticPr fontId="5"/>
  </si>
  <si>
    <t>法　　　　　人</t>
    <rPh sb="0" eb="7">
      <t>ホウジン</t>
    </rPh>
    <phoneticPr fontId="5"/>
  </si>
  <si>
    <t>合　　　計</t>
    <rPh sb="0" eb="1">
      <t>ゴウ</t>
    </rPh>
    <rPh sb="4" eb="5">
      <t>ケイ</t>
    </rPh>
    <phoneticPr fontId="5"/>
  </si>
  <si>
    <t>500万円未満</t>
    <rPh sb="3" eb="5">
      <t>マンエン</t>
    </rPh>
    <rPh sb="5" eb="7">
      <t>ミマン</t>
    </rPh>
    <phoneticPr fontId="5"/>
  </si>
  <si>
    <t>500万円以上　　　　　1000万円以下</t>
    <rPh sb="3" eb="5">
      <t>マンエン</t>
    </rPh>
    <rPh sb="5" eb="7">
      <t>イジョウ</t>
    </rPh>
    <rPh sb="16" eb="18">
      <t>マンエン</t>
    </rPh>
    <rPh sb="18" eb="20">
      <t>イカ</t>
    </rPh>
    <phoneticPr fontId="5"/>
  </si>
  <si>
    <t>1000万円以上　　　　　3000万円未満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5"/>
  </si>
  <si>
    <t>3000万円以上　　　　　5000万円未満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5"/>
  </si>
  <si>
    <t>5000万円以上　　　　　1億円未満</t>
    <rPh sb="4" eb="6">
      <t>マンエン</t>
    </rPh>
    <rPh sb="6" eb="8">
      <t>イジョウ</t>
    </rPh>
    <rPh sb="13" eb="16">
      <t>１オクエン</t>
    </rPh>
    <rPh sb="16" eb="18">
      <t>ミマン</t>
    </rPh>
    <phoneticPr fontId="5"/>
  </si>
  <si>
    <t>1億円以上　　　　　　　3億円未満</t>
    <rPh sb="0" eb="3">
      <t>１オクエン</t>
    </rPh>
    <rPh sb="3" eb="5">
      <t>イジョウ</t>
    </rPh>
    <rPh sb="13" eb="15">
      <t>１０オクエン</t>
    </rPh>
    <rPh sb="15" eb="17">
      <t>ミマン</t>
    </rPh>
    <phoneticPr fontId="5"/>
  </si>
  <si>
    <t>3億円以上　　　　　　　10億円未満</t>
    <rPh sb="1" eb="3">
      <t>１オクエン</t>
    </rPh>
    <rPh sb="3" eb="5">
      <t>イジョウ</t>
    </rPh>
    <rPh sb="14" eb="16">
      <t>１０オクエン</t>
    </rPh>
    <rPh sb="16" eb="18">
      <t>ミマン</t>
    </rPh>
    <phoneticPr fontId="5"/>
  </si>
  <si>
    <t>10億円以上</t>
    <rPh sb="0" eb="4">
      <t>１０オクエン</t>
    </rPh>
    <rPh sb="4" eb="6">
      <t>イジョウ</t>
    </rPh>
    <phoneticPr fontId="5"/>
  </si>
  <si>
    <t>材工共請負比率</t>
    <rPh sb="0" eb="2">
      <t>ザイコウ</t>
    </rPh>
    <rPh sb="2" eb="3">
      <t>トモ</t>
    </rPh>
    <rPh sb="3" eb="5">
      <t>ウケオイ</t>
    </rPh>
    <rPh sb="5" eb="6">
      <t>ヒ</t>
    </rPh>
    <rPh sb="6" eb="7">
      <t>リツ</t>
    </rPh>
    <phoneticPr fontId="5"/>
  </si>
  <si>
    <t>　０％</t>
    <phoneticPr fontId="5"/>
  </si>
  <si>
    <t>　０％超２５％未満</t>
    <phoneticPr fontId="5"/>
  </si>
  <si>
    <t>２５％以上５０％未満</t>
    <phoneticPr fontId="5"/>
  </si>
  <si>
    <t>５０％以上７５％未満</t>
    <phoneticPr fontId="5"/>
  </si>
  <si>
    <t>７５％以上８５％未満</t>
    <phoneticPr fontId="5"/>
  </si>
  <si>
    <t>８５％以上９５％未満</t>
    <phoneticPr fontId="5"/>
  </si>
  <si>
    <t>９５％以上</t>
    <phoneticPr fontId="5"/>
  </si>
  <si>
    <t>　０％</t>
    <phoneticPr fontId="5"/>
  </si>
  <si>
    <t>　０％超２５％未満</t>
    <phoneticPr fontId="5"/>
  </si>
  <si>
    <t>２５％以上５０％未満</t>
    <phoneticPr fontId="5"/>
  </si>
  <si>
    <t>５０％以上７５％未満</t>
    <phoneticPr fontId="5"/>
  </si>
  <si>
    <t>７５％以上８５％未満</t>
    <phoneticPr fontId="5"/>
  </si>
  <si>
    <t>８５％以上９５％未満</t>
    <phoneticPr fontId="5"/>
  </si>
  <si>
    <t>９５％以上</t>
    <phoneticPr fontId="5"/>
  </si>
  <si>
    <t>-</t>
    <phoneticPr fontId="9"/>
  </si>
  <si>
    <t>-</t>
    <phoneticPr fontId="9"/>
  </si>
  <si>
    <t>-</t>
    <phoneticPr fontId="9"/>
  </si>
  <si>
    <t>２５％以上５０％未満</t>
    <phoneticPr fontId="5"/>
  </si>
  <si>
    <t>５０％以上７５％未満</t>
    <phoneticPr fontId="5"/>
  </si>
  <si>
    <t>７５％以上８５％未満</t>
    <phoneticPr fontId="5"/>
  </si>
  <si>
    <t>８５％以上９５％未満</t>
    <phoneticPr fontId="5"/>
  </si>
  <si>
    <t>　０％</t>
    <phoneticPr fontId="5"/>
  </si>
  <si>
    <t>７５％以上８５％未満</t>
    <phoneticPr fontId="5"/>
  </si>
  <si>
    <t>表3－4－4　材工共請負の下請工事件数の比率（下請比率、次数別集計）（下請完工高のある企業のみ対象）</t>
    <rPh sb="0" eb="1">
      <t>ヒョウ</t>
    </rPh>
    <rPh sb="7" eb="9">
      <t>ザイコウ</t>
    </rPh>
    <rPh sb="9" eb="10">
      <t>トモ</t>
    </rPh>
    <rPh sb="10" eb="12">
      <t>ウケオイ</t>
    </rPh>
    <rPh sb="13" eb="15">
      <t>シタウケ</t>
    </rPh>
    <rPh sb="15" eb="17">
      <t>コウジ</t>
    </rPh>
    <rPh sb="17" eb="19">
      <t>ケンスウ</t>
    </rPh>
    <rPh sb="20" eb="22">
      <t>ヒリツ</t>
    </rPh>
    <rPh sb="23" eb="25">
      <t>シタウケ</t>
    </rPh>
    <rPh sb="25" eb="27">
      <t>ヒリツ</t>
    </rPh>
    <rPh sb="28" eb="30">
      <t>ジスウ</t>
    </rPh>
    <rPh sb="30" eb="31">
      <t>ベツ</t>
    </rPh>
    <rPh sb="31" eb="33">
      <t>シュウケイ</t>
    </rPh>
    <rPh sb="35" eb="37">
      <t>シタヒ</t>
    </rPh>
    <rPh sb="37" eb="40">
      <t>カンコウダカ</t>
    </rPh>
    <rPh sb="43" eb="45">
      <t>キギョウ</t>
    </rPh>
    <rPh sb="47" eb="49">
      <t>タイショウ</t>
    </rPh>
    <phoneticPr fontId="5"/>
  </si>
  <si>
    <t>０％超
５０％未満</t>
    <rPh sb="2" eb="3">
      <t>コ</t>
    </rPh>
    <rPh sb="7" eb="9">
      <t>ミマン</t>
    </rPh>
    <phoneticPr fontId="5"/>
  </si>
  <si>
    <t>材工共請負比率</t>
    <rPh sb="6" eb="7">
      <t>リツ</t>
    </rPh>
    <phoneticPr fontId="5"/>
  </si>
  <si>
    <t>　０％</t>
    <phoneticPr fontId="5"/>
  </si>
  <si>
    <t>合　　計</t>
    <phoneticPr fontId="5"/>
  </si>
  <si>
    <t>材工共請負比</t>
    <phoneticPr fontId="5"/>
  </si>
  <si>
    <t>合　　計</t>
    <phoneticPr fontId="5"/>
  </si>
  <si>
    <t>材工共請負比</t>
    <phoneticPr fontId="5"/>
  </si>
  <si>
    <t>　０％</t>
    <phoneticPr fontId="5"/>
  </si>
  <si>
    <t>合　　計</t>
    <phoneticPr fontId="5"/>
  </si>
  <si>
    <t>材工共請負比</t>
    <phoneticPr fontId="5"/>
  </si>
  <si>
    <t>　０％</t>
    <phoneticPr fontId="5"/>
  </si>
  <si>
    <t>１００％</t>
    <phoneticPr fontId="5"/>
  </si>
  <si>
    <t>材工共請負比</t>
    <phoneticPr fontId="5"/>
  </si>
  <si>
    <t>H17年度</t>
  </si>
  <si>
    <t>増減</t>
  </si>
  <si>
    <t>H20年度</t>
  </si>
  <si>
    <t>H23年度</t>
  </si>
  <si>
    <t>H26年度</t>
  </si>
  <si>
    <t>R06年度</t>
    <phoneticPr fontId="4"/>
  </si>
  <si>
    <t>９５％以上</t>
  </si>
  <si>
    <t>８５％以上９５％未満</t>
  </si>
  <si>
    <t>７５％以上８５％未満</t>
  </si>
  <si>
    <t>５０％以上７５％未満</t>
  </si>
  <si>
    <t>２５％以上５０％未満</t>
  </si>
  <si>
    <t>　０％超２５％未満</t>
  </si>
  <si>
    <t>　０％</t>
  </si>
  <si>
    <t>H　　17　　年　　度</t>
  </si>
  <si>
    <t>H　　20　　年　　度</t>
  </si>
  <si>
    <t>H　　23　　年　　度</t>
  </si>
  <si>
    <t>H　　26　　年　　度</t>
  </si>
  <si>
    <t>R
01
年
度</t>
    <phoneticPr fontId="5"/>
  </si>
  <si>
    <t>R
06
年
度</t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</si>
</sst>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_ "/>
    <numFmt numFmtId="179" formatCode="\(0.0\)"/>
  </numFmts>
  <fonts count="13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u/>
      <sz val="8.25"/>
      <color indexed="36"/>
      <name val="ＭＳ 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11" fillId="0" borderId="0">
      <alignment vertical="center"/>
    </xf>
    <xf numFmtId="0" fontId="12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206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7" fillId="0" borderId="0" xfId="1" applyFont="1"/>
    <xf numFmtId="176" fontId="7" fillId="0" borderId="0" xfId="1" applyNumberFormat="1" applyFont="1" applyAlignment="1">
      <alignment vertical="center" wrapText="1"/>
    </xf>
    <xf numFmtId="176" fontId="7" fillId="0" borderId="0" xfId="1" applyNumberFormat="1" applyFont="1" applyAlignment="1">
      <alignment vertical="center"/>
    </xf>
    <xf numFmtId="0" fontId="2" fillId="0" borderId="0" xfId="1"/>
    <xf numFmtId="176" fontId="6" fillId="0" borderId="2" xfId="1" applyNumberFormat="1" applyFont="1" applyBorder="1" applyAlignment="1">
      <alignment vertical="center" wrapText="1"/>
    </xf>
    <xf numFmtId="176" fontId="6" fillId="0" borderId="3" xfId="1" applyNumberFormat="1" applyFont="1" applyBorder="1" applyAlignment="1">
      <alignment horizontal="right" vertical="center"/>
    </xf>
    <xf numFmtId="176" fontId="6" fillId="0" borderId="12" xfId="1" applyNumberFormat="1" applyFont="1" applyBorder="1" applyAlignment="1">
      <alignment vertical="center"/>
    </xf>
    <xf numFmtId="0" fontId="7" fillId="0" borderId="0" xfId="1" applyFont="1" applyAlignment="1">
      <alignment horizontal="right" vertical="center"/>
    </xf>
    <xf numFmtId="177" fontId="7" fillId="0" borderId="0" xfId="1" applyNumberFormat="1" applyFont="1" applyAlignment="1">
      <alignment vertical="center"/>
    </xf>
    <xf numFmtId="176" fontId="6" fillId="0" borderId="15" xfId="1" applyNumberFormat="1" applyFont="1" applyBorder="1" applyAlignment="1">
      <alignment horizontal="center" vertical="center"/>
    </xf>
    <xf numFmtId="176" fontId="6" fillId="0" borderId="26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horizontal="center" vertical="center"/>
    </xf>
    <xf numFmtId="176" fontId="6" fillId="0" borderId="28" xfId="1" applyNumberFormat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/>
    </xf>
    <xf numFmtId="176" fontId="7" fillId="0" borderId="0" xfId="1" applyNumberFormat="1" applyFont="1" applyAlignment="1">
      <alignment horizontal="center" vertical="center" wrapText="1"/>
    </xf>
    <xf numFmtId="176" fontId="8" fillId="0" borderId="11" xfId="1" quotePrefix="1" applyNumberFormat="1" applyFont="1" applyBorder="1" applyAlignment="1">
      <alignment vertical="center"/>
    </xf>
    <xf numFmtId="176" fontId="8" fillId="0" borderId="26" xfId="1" quotePrefix="1" applyNumberFormat="1" applyFont="1" applyBorder="1" applyAlignment="1">
      <alignment vertical="center"/>
    </xf>
    <xf numFmtId="176" fontId="8" fillId="0" borderId="26" xfId="1" applyNumberFormat="1" applyFont="1" applyBorder="1" applyAlignment="1">
      <alignment vertical="center"/>
    </xf>
    <xf numFmtId="176" fontId="8" fillId="0" borderId="12" xfId="1" applyNumberFormat="1" applyFont="1" applyBorder="1" applyAlignment="1">
      <alignment vertical="center"/>
    </xf>
    <xf numFmtId="176" fontId="6" fillId="0" borderId="8" xfId="1" applyNumberFormat="1" applyFont="1" applyBorder="1" applyAlignment="1">
      <alignment horizontal="center" vertical="center" wrapText="1"/>
    </xf>
    <xf numFmtId="0" fontId="2" fillId="0" borderId="8" xfId="1" applyBorder="1"/>
    <xf numFmtId="0" fontId="2" fillId="0" borderId="13" xfId="1" applyBorder="1"/>
    <xf numFmtId="176" fontId="8" fillId="0" borderId="33" xfId="1" quotePrefix="1" applyNumberFormat="1" applyFont="1" applyBorder="1" applyAlignment="1">
      <alignment vertical="center"/>
    </xf>
    <xf numFmtId="176" fontId="8" fillId="0" borderId="33" xfId="1" applyNumberFormat="1" applyFont="1" applyBorder="1" applyAlignment="1">
      <alignment vertical="center"/>
    </xf>
    <xf numFmtId="176" fontId="8" fillId="0" borderId="35" xfId="1" applyNumberFormat="1" applyFont="1" applyBorder="1" applyAlignment="1">
      <alignment vertical="center"/>
    </xf>
    <xf numFmtId="176" fontId="8" fillId="0" borderId="17" xfId="1" quotePrefix="1" applyNumberFormat="1" applyFont="1" applyBorder="1" applyAlignment="1">
      <alignment vertical="center"/>
    </xf>
    <xf numFmtId="0" fontId="2" fillId="0" borderId="18" xfId="1" applyBorder="1"/>
    <xf numFmtId="177" fontId="7" fillId="0" borderId="0" xfId="1" quotePrefix="1" applyNumberFormat="1" applyFont="1" applyAlignment="1">
      <alignment vertical="center"/>
    </xf>
    <xf numFmtId="176" fontId="6" fillId="0" borderId="13" xfId="1" applyNumberFormat="1" applyFont="1" applyBorder="1" applyAlignment="1">
      <alignment horizontal="center" vertical="center" wrapText="1"/>
    </xf>
    <xf numFmtId="177" fontId="6" fillId="0" borderId="30" xfId="1" applyNumberFormat="1" applyFont="1" applyBorder="1" applyAlignment="1">
      <alignment vertical="center" shrinkToFit="1"/>
    </xf>
    <xf numFmtId="177" fontId="6" fillId="0" borderId="32" xfId="1" applyNumberFormat="1" applyFont="1" applyBorder="1" applyAlignment="1">
      <alignment vertical="center" shrinkToFit="1"/>
    </xf>
    <xf numFmtId="177" fontId="6" fillId="0" borderId="34" xfId="1" applyNumberFormat="1" applyFont="1" applyBorder="1" applyAlignment="1">
      <alignment vertical="center" shrinkToFit="1"/>
    </xf>
    <xf numFmtId="177" fontId="6" fillId="0" borderId="16" xfId="1" applyNumberFormat="1" applyFont="1" applyBorder="1" applyAlignment="1">
      <alignment vertical="center" shrinkToFit="1"/>
    </xf>
    <xf numFmtId="177" fontId="6" fillId="0" borderId="24" xfId="1" applyNumberFormat="1" applyFont="1" applyBorder="1" applyAlignment="1">
      <alignment vertical="center" shrinkToFit="1"/>
    </xf>
    <xf numFmtId="179" fontId="6" fillId="0" borderId="31" xfId="1" applyNumberFormat="1" applyFont="1" applyBorder="1" applyAlignment="1">
      <alignment vertical="center" shrinkToFit="1"/>
    </xf>
    <xf numFmtId="177" fontId="6" fillId="0" borderId="38" xfId="1" applyNumberFormat="1" applyFont="1" applyBorder="1" applyAlignment="1">
      <alignment vertical="center" shrinkToFit="1"/>
    </xf>
    <xf numFmtId="179" fontId="6" fillId="0" borderId="33" xfId="1" applyNumberFormat="1" applyFont="1" applyBorder="1" applyAlignment="1">
      <alignment vertical="center" shrinkToFit="1"/>
    </xf>
    <xf numFmtId="177" fontId="6" fillId="0" borderId="27" xfId="1" applyNumberFormat="1" applyFont="1" applyBorder="1" applyAlignment="1">
      <alignment vertical="center" shrinkToFit="1"/>
    </xf>
    <xf numFmtId="179" fontId="6" fillId="0" borderId="35" xfId="1" applyNumberFormat="1" applyFont="1" applyBorder="1" applyAlignment="1">
      <alignment vertical="center" shrinkToFit="1"/>
    </xf>
    <xf numFmtId="177" fontId="6" fillId="0" borderId="13" xfId="1" applyNumberFormat="1" applyFont="1" applyBorder="1" applyAlignment="1">
      <alignment vertical="center" shrinkToFit="1"/>
    </xf>
    <xf numFmtId="179" fontId="6" fillId="0" borderId="14" xfId="1" applyNumberFormat="1" applyFont="1" applyBorder="1" applyAlignment="1">
      <alignment vertical="center" shrinkToFit="1"/>
    </xf>
    <xf numFmtId="176" fontId="6" fillId="0" borderId="11" xfId="1" quotePrefix="1" applyNumberFormat="1" applyFont="1" applyBorder="1" applyAlignment="1">
      <alignment vertical="center"/>
    </xf>
    <xf numFmtId="176" fontId="6" fillId="0" borderId="26" xfId="1" quotePrefix="1" applyNumberFormat="1" applyFont="1" applyBorder="1" applyAlignment="1">
      <alignment vertical="center"/>
    </xf>
    <xf numFmtId="176" fontId="6" fillId="0" borderId="23" xfId="1" applyNumberFormat="1" applyFont="1" applyBorder="1" applyAlignment="1">
      <alignment vertical="center"/>
    </xf>
    <xf numFmtId="176" fontId="6" fillId="0" borderId="14" xfId="1" applyNumberFormat="1" applyFont="1" applyBorder="1" applyAlignment="1">
      <alignment horizontal="center" wrapText="1"/>
    </xf>
    <xf numFmtId="176" fontId="6" fillId="0" borderId="8" xfId="1" applyNumberFormat="1" applyFont="1" applyBorder="1" applyAlignment="1">
      <alignment vertical="top" wrapText="1"/>
    </xf>
    <xf numFmtId="0" fontId="2" fillId="0" borderId="10" xfId="1" applyBorder="1"/>
    <xf numFmtId="176" fontId="6" fillId="0" borderId="0" xfId="1" applyNumberFormat="1" applyFont="1" applyAlignment="1">
      <alignment vertical="top" wrapText="1"/>
    </xf>
    <xf numFmtId="176" fontId="6" fillId="0" borderId="10" xfId="1" applyNumberFormat="1" applyFont="1" applyBorder="1" applyAlignment="1">
      <alignment vertical="top" wrapText="1"/>
    </xf>
    <xf numFmtId="176" fontId="6" fillId="0" borderId="13" xfId="1" applyNumberFormat="1" applyFont="1" applyBorder="1" applyAlignment="1">
      <alignment vertical="top" wrapText="1"/>
    </xf>
    <xf numFmtId="176" fontId="6" fillId="0" borderId="16" xfId="1" applyNumberFormat="1" applyFont="1" applyBorder="1" applyAlignment="1">
      <alignment vertical="top" wrapText="1"/>
    </xf>
    <xf numFmtId="176" fontId="6" fillId="0" borderId="19" xfId="1" applyNumberFormat="1" applyFont="1" applyBorder="1" applyAlignment="1">
      <alignment vertical="top" wrapText="1"/>
    </xf>
    <xf numFmtId="0" fontId="2" fillId="0" borderId="1" xfId="1" applyBorder="1"/>
    <xf numFmtId="0" fontId="6" fillId="0" borderId="13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2" fillId="0" borderId="8" xfId="1" applyBorder="1" applyAlignment="1">
      <alignment wrapText="1"/>
    </xf>
    <xf numFmtId="176" fontId="8" fillId="0" borderId="37" xfId="1" quotePrefix="1" applyNumberFormat="1" applyFont="1" applyBorder="1" applyAlignment="1">
      <alignment vertical="center"/>
    </xf>
    <xf numFmtId="0" fontId="2" fillId="0" borderId="9" xfId="1" applyBorder="1"/>
    <xf numFmtId="176" fontId="6" fillId="0" borderId="9" xfId="1" applyNumberFormat="1" applyFont="1" applyBorder="1" applyAlignment="1">
      <alignment vertical="top" wrapText="1"/>
    </xf>
    <xf numFmtId="176" fontId="7" fillId="0" borderId="0" xfId="1" applyNumberFormat="1" applyFont="1" applyAlignment="1">
      <alignment horizontal="justify" vertical="center" wrapText="1"/>
    </xf>
    <xf numFmtId="176" fontId="10" fillId="0" borderId="0" xfId="1" applyNumberFormat="1" applyFont="1" applyAlignment="1">
      <alignment vertical="center"/>
    </xf>
    <xf numFmtId="176" fontId="7" fillId="0" borderId="1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vertical="center"/>
    </xf>
    <xf numFmtId="176" fontId="7" fillId="0" borderId="8" xfId="1" applyNumberFormat="1" applyFont="1" applyBorder="1" applyAlignment="1">
      <alignment vertical="center"/>
    </xf>
    <xf numFmtId="176" fontId="7" fillId="0" borderId="9" xfId="1" applyNumberFormat="1" applyFont="1" applyBorder="1" applyAlignment="1">
      <alignment horizontal="right" vertical="center"/>
    </xf>
    <xf numFmtId="0" fontId="7" fillId="0" borderId="8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76" fontId="7" fillId="0" borderId="4" xfId="1" applyNumberFormat="1" applyFont="1" applyBorder="1" applyAlignment="1">
      <alignment vertical="center"/>
    </xf>
    <xf numFmtId="0" fontId="7" fillId="0" borderId="9" xfId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 wrapText="1"/>
    </xf>
    <xf numFmtId="176" fontId="7" fillId="0" borderId="9" xfId="1" applyNumberFormat="1" applyFont="1" applyBorder="1" applyAlignment="1">
      <alignment horizontal="center" vertical="center" wrapText="1"/>
    </xf>
    <xf numFmtId="0" fontId="7" fillId="0" borderId="8" xfId="1" applyFont="1" applyBorder="1" applyAlignment="1">
      <alignment vertical="center"/>
    </xf>
    <xf numFmtId="176" fontId="7" fillId="0" borderId="15" xfId="1" applyNumberFormat="1" applyFont="1" applyBorder="1" applyAlignment="1">
      <alignment horizontal="center" vertical="center" wrapText="1"/>
    </xf>
    <xf numFmtId="0" fontId="7" fillId="0" borderId="13" xfId="1" applyFont="1" applyBorder="1" applyAlignment="1">
      <alignment vertical="center"/>
    </xf>
    <xf numFmtId="0" fontId="7" fillId="0" borderId="14" xfId="1" applyFont="1" applyBorder="1" applyAlignment="1">
      <alignment vertical="center"/>
    </xf>
    <xf numFmtId="176" fontId="7" fillId="0" borderId="11" xfId="1" applyNumberFormat="1" applyFont="1" applyBorder="1" applyAlignment="1">
      <alignment vertical="center" shrinkToFit="1"/>
    </xf>
    <xf numFmtId="176" fontId="7" fillId="0" borderId="26" xfId="1" applyNumberFormat="1" applyFont="1" applyBorder="1" applyAlignment="1">
      <alignment vertical="center" shrinkToFit="1"/>
    </xf>
    <xf numFmtId="176" fontId="7" fillId="0" borderId="12" xfId="1" applyNumberFormat="1" applyFont="1" applyBorder="1" applyAlignment="1">
      <alignment vertical="center" shrinkToFit="1"/>
    </xf>
    <xf numFmtId="176" fontId="7" fillId="0" borderId="22" xfId="1" applyNumberFormat="1" applyFont="1" applyBorder="1" applyAlignment="1">
      <alignment horizontal="center" vertical="center" shrinkToFit="1"/>
    </xf>
    <xf numFmtId="176" fontId="7" fillId="0" borderId="29" xfId="1" applyNumberFormat="1" applyFont="1" applyBorder="1" applyAlignment="1">
      <alignment horizontal="center" vertical="center" shrinkToFit="1"/>
    </xf>
    <xf numFmtId="176" fontId="6" fillId="0" borderId="17" xfId="1" quotePrefix="1" applyNumberFormat="1" applyFont="1" applyBorder="1" applyAlignment="1">
      <alignment vertical="center"/>
    </xf>
    <xf numFmtId="176" fontId="7" fillId="0" borderId="17" xfId="1" applyNumberFormat="1" applyFont="1" applyBorder="1" applyAlignment="1">
      <alignment vertical="center" shrinkToFit="1"/>
    </xf>
    <xf numFmtId="177" fontId="7" fillId="0" borderId="0" xfId="1" applyNumberFormat="1" applyFont="1" applyAlignment="1">
      <alignment horizontal="right" vertical="center"/>
    </xf>
    <xf numFmtId="176" fontId="7" fillId="0" borderId="4" xfId="1" applyNumberFormat="1" applyFont="1" applyBorder="1" applyAlignment="1">
      <alignment horizontal="right" vertical="center"/>
    </xf>
    <xf numFmtId="176" fontId="7" fillId="0" borderId="10" xfId="1" applyNumberFormat="1" applyFont="1" applyBorder="1" applyAlignment="1">
      <alignment vertical="center" wrapText="1"/>
    </xf>
    <xf numFmtId="0" fontId="7" fillId="0" borderId="16" xfId="1" applyFont="1" applyBorder="1" applyAlignment="1">
      <alignment vertical="center"/>
    </xf>
    <xf numFmtId="177" fontId="6" fillId="0" borderId="32" xfId="1" applyNumberFormat="1" applyFont="1" applyBorder="1" applyAlignment="1">
      <alignment horizontal="right" vertical="center" shrinkToFit="1"/>
    </xf>
    <xf numFmtId="179" fontId="6" fillId="0" borderId="33" xfId="1" applyNumberFormat="1" applyFont="1" applyBorder="1" applyAlignment="1">
      <alignment horizontal="right" vertical="center" shrinkToFit="1"/>
    </xf>
    <xf numFmtId="177" fontId="6" fillId="0" borderId="36" xfId="1" applyNumberFormat="1" applyFont="1" applyBorder="1" applyAlignment="1">
      <alignment vertical="center" shrinkToFit="1"/>
    </xf>
    <xf numFmtId="179" fontId="6" fillId="0" borderId="37" xfId="1" applyNumberFormat="1" applyFont="1" applyBorder="1" applyAlignment="1">
      <alignment vertical="center" shrinkToFit="1"/>
    </xf>
    <xf numFmtId="179" fontId="6" fillId="0" borderId="20" xfId="1" applyNumberFormat="1" applyFont="1" applyBorder="1" applyAlignment="1">
      <alignment vertical="center" shrinkToFit="1"/>
    </xf>
    <xf numFmtId="179" fontId="6" fillId="0" borderId="7" xfId="1" applyNumberFormat="1" applyFont="1" applyBorder="1" applyAlignment="1">
      <alignment vertical="center" shrinkToFit="1"/>
    </xf>
    <xf numFmtId="176" fontId="6" fillId="0" borderId="31" xfId="1" applyNumberFormat="1" applyFont="1" applyBorder="1" applyAlignment="1">
      <alignment vertical="center" shrinkToFit="1"/>
    </xf>
    <xf numFmtId="176" fontId="6" fillId="0" borderId="33" xfId="1" applyNumberFormat="1" applyFont="1" applyBorder="1" applyAlignment="1">
      <alignment vertical="center" shrinkToFit="1"/>
    </xf>
    <xf numFmtId="176" fontId="6" fillId="0" borderId="35" xfId="1" applyNumberFormat="1" applyFont="1" applyBorder="1" applyAlignment="1">
      <alignment vertical="center" shrinkToFit="1"/>
    </xf>
    <xf numFmtId="179" fontId="6" fillId="0" borderId="14" xfId="1" applyNumberFormat="1" applyFont="1" applyBorder="1" applyAlignment="1">
      <alignment horizontal="center" vertical="center" shrinkToFit="1"/>
    </xf>
    <xf numFmtId="179" fontId="6" fillId="0" borderId="40" xfId="1" applyNumberFormat="1" applyFont="1" applyBorder="1" applyAlignment="1">
      <alignment vertical="center" shrinkToFit="1"/>
    </xf>
    <xf numFmtId="177" fontId="6" fillId="0" borderId="6" xfId="1" applyNumberFormat="1" applyFont="1" applyBorder="1" applyAlignment="1">
      <alignment vertical="center" shrinkToFit="1"/>
    </xf>
    <xf numFmtId="177" fontId="6" fillId="0" borderId="6" xfId="1" applyNumberFormat="1" applyFont="1" applyBorder="1" applyAlignment="1">
      <alignment horizontal="right" vertical="center" shrinkToFit="1"/>
    </xf>
    <xf numFmtId="179" fontId="6" fillId="0" borderId="7" xfId="1" applyNumberFormat="1" applyFont="1" applyBorder="1" applyAlignment="1">
      <alignment horizontal="right" vertical="center" shrinkToFit="1"/>
    </xf>
    <xf numFmtId="177" fontId="6" fillId="0" borderId="41" xfId="1" applyNumberFormat="1" applyFont="1" applyBorder="1" applyAlignment="1">
      <alignment vertical="center" shrinkToFit="1"/>
    </xf>
    <xf numFmtId="179" fontId="6" fillId="0" borderId="28" xfId="1" applyNumberFormat="1" applyFont="1" applyBorder="1" applyAlignment="1">
      <alignment vertical="center" shrinkToFit="1"/>
    </xf>
    <xf numFmtId="177" fontId="6" fillId="0" borderId="34" xfId="1" applyNumberFormat="1" applyFont="1" applyBorder="1" applyAlignment="1">
      <alignment horizontal="right" vertical="center" shrinkToFit="1"/>
    </xf>
    <xf numFmtId="179" fontId="6" fillId="0" borderId="35" xfId="1" applyNumberFormat="1" applyFont="1" applyBorder="1" applyAlignment="1">
      <alignment horizontal="right" vertical="center" shrinkToFit="1"/>
    </xf>
    <xf numFmtId="177" fontId="6" fillId="0" borderId="25" xfId="1" applyNumberFormat="1" applyFont="1" applyBorder="1" applyAlignment="1">
      <alignment vertical="center" shrinkToFit="1"/>
    </xf>
    <xf numFmtId="177" fontId="6" fillId="0" borderId="18" xfId="1" applyNumberFormat="1" applyFont="1" applyBorder="1" applyAlignment="1">
      <alignment vertical="center" shrinkToFit="1"/>
    </xf>
    <xf numFmtId="179" fontId="6" fillId="0" borderId="30" xfId="1" applyNumberFormat="1" applyFont="1" applyBorder="1" applyAlignment="1">
      <alignment vertical="center" shrinkToFit="1"/>
    </xf>
    <xf numFmtId="179" fontId="6" fillId="0" borderId="32" xfId="1" applyNumberFormat="1" applyFont="1" applyBorder="1" applyAlignment="1">
      <alignment vertical="center" shrinkToFit="1"/>
    </xf>
    <xf numFmtId="179" fontId="6" fillId="0" borderId="34" xfId="1" applyNumberFormat="1" applyFont="1" applyBorder="1" applyAlignment="1">
      <alignment vertical="center" shrinkToFit="1"/>
    </xf>
    <xf numFmtId="179" fontId="6" fillId="0" borderId="16" xfId="1" applyNumberFormat="1" applyFont="1" applyBorder="1" applyAlignment="1">
      <alignment vertical="center" shrinkToFit="1"/>
    </xf>
    <xf numFmtId="179" fontId="6" fillId="0" borderId="14" xfId="1" quotePrefix="1" applyNumberFormat="1" applyFont="1" applyBorder="1" applyAlignment="1">
      <alignment vertical="center" shrinkToFit="1"/>
    </xf>
    <xf numFmtId="176" fontId="6" fillId="0" borderId="32" xfId="1" applyNumberFormat="1" applyFont="1" applyBorder="1" applyAlignment="1">
      <alignment vertical="center" shrinkToFit="1"/>
    </xf>
    <xf numFmtId="176" fontId="6" fillId="0" borderId="34" xfId="1" applyNumberFormat="1" applyFont="1" applyBorder="1" applyAlignment="1">
      <alignment vertical="center" shrinkToFit="1"/>
    </xf>
    <xf numFmtId="179" fontId="6" fillId="0" borderId="16" xfId="1" applyNumberFormat="1" applyFont="1" applyBorder="1" applyAlignment="1">
      <alignment horizontal="center" vertical="center" shrinkToFit="1"/>
    </xf>
    <xf numFmtId="179" fontId="6" fillId="0" borderId="36" xfId="1" applyNumberFormat="1" applyFont="1" applyBorder="1" applyAlignment="1">
      <alignment vertical="center" shrinkToFit="1"/>
    </xf>
    <xf numFmtId="176" fontId="7" fillId="0" borderId="0" xfId="1" applyNumberFormat="1" applyFont="1" applyAlignment="1">
      <alignment vertical="center" shrinkToFit="1"/>
    </xf>
    <xf numFmtId="177" fontId="6" fillId="0" borderId="39" xfId="1" applyNumberFormat="1" applyFont="1" applyBorder="1" applyAlignment="1">
      <alignment vertical="center" shrinkToFit="1"/>
    </xf>
    <xf numFmtId="179" fontId="6" fillId="0" borderId="43" xfId="1" applyNumberFormat="1" applyFont="1" applyBorder="1" applyAlignment="1">
      <alignment vertical="center" shrinkToFit="1"/>
    </xf>
    <xf numFmtId="0" fontId="6" fillId="0" borderId="8" xfId="1" applyFont="1" applyBorder="1" applyAlignment="1">
      <alignment vertical="top" textRotation="255" wrapText="1"/>
    </xf>
    <xf numFmtId="0" fontId="6" fillId="0" borderId="10" xfId="1" applyFont="1" applyBorder="1" applyAlignment="1">
      <alignment vertical="top" textRotation="255" wrapText="1"/>
    </xf>
    <xf numFmtId="0" fontId="2" fillId="0" borderId="10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 wrapText="1"/>
    </xf>
    <xf numFmtId="0" fontId="2" fillId="0" borderId="10" xfId="1" applyBorder="1"/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 wrapText="1"/>
    </xf>
    <xf numFmtId="176" fontId="6" fillId="0" borderId="10" xfId="1" applyNumberFormat="1" applyFont="1" applyBorder="1" applyAlignment="1">
      <alignment vertical="top" wrapText="1"/>
    </xf>
    <xf numFmtId="176" fontId="6" fillId="0" borderId="4" xfId="1" applyNumberFormat="1" applyFont="1" applyBorder="1" applyAlignment="1">
      <alignment vertical="top" wrapText="1"/>
    </xf>
    <xf numFmtId="176" fontId="6" fillId="0" borderId="4" xfId="1" applyNumberFormat="1" applyFont="1" applyBorder="1" applyAlignment="1">
      <alignment vertical="top" textRotation="255" wrapText="1"/>
    </xf>
    <xf numFmtId="0" fontId="2" fillId="0" borderId="10" xfId="1" applyBorder="1" applyAlignment="1">
      <alignment horizontal="center" vertical="top" textRotation="255"/>
    </xf>
    <xf numFmtId="176" fontId="6" fillId="0" borderId="4" xfId="1" applyNumberFormat="1" applyFont="1" applyBorder="1" applyAlignment="1">
      <alignment horizontal="center" vertical="center" wrapText="1"/>
    </xf>
    <xf numFmtId="0" fontId="2" fillId="0" borderId="15" xfId="1" applyBorder="1" applyAlignment="1">
      <alignment horizontal="center" vertical="top" textRotation="255"/>
    </xf>
    <xf numFmtId="176" fontId="6" fillId="0" borderId="1" xfId="1" applyNumberFormat="1" applyFont="1" applyBorder="1" applyAlignment="1">
      <alignment horizontal="center" vertical="center" wrapText="1"/>
    </xf>
    <xf numFmtId="176" fontId="6" fillId="0" borderId="3" xfId="1" applyNumberFormat="1" applyFont="1" applyBorder="1" applyAlignment="1">
      <alignment horizontal="center" vertical="center" wrapText="1"/>
    </xf>
    <xf numFmtId="176" fontId="6" fillId="0" borderId="9" xfId="1" applyNumberFormat="1" applyFont="1" applyBorder="1" applyAlignment="1">
      <alignment horizontal="center" vertical="center" wrapText="1"/>
    </xf>
    <xf numFmtId="0" fontId="2" fillId="0" borderId="15" xfId="1" applyBorder="1" applyAlignment="1">
      <alignment vertical="center"/>
    </xf>
    <xf numFmtId="176" fontId="6" fillId="0" borderId="1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top" wrapText="1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10" xfId="1" applyBorder="1" applyAlignment="1">
      <alignment vertical="top" wrapText="1"/>
    </xf>
    <xf numFmtId="0" fontId="2" fillId="0" borderId="10" xfId="1" applyBorder="1" applyAlignment="1">
      <alignment wrapText="1"/>
    </xf>
    <xf numFmtId="176" fontId="6" fillId="0" borderId="9" xfId="1" applyNumberFormat="1" applyFont="1" applyBorder="1" applyAlignment="1">
      <alignment horizontal="center" vertical="top" wrapText="1"/>
    </xf>
    <xf numFmtId="176" fontId="6" fillId="0" borderId="13" xfId="1" applyNumberFormat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9" fontId="6" fillId="0" borderId="21" xfId="1" applyNumberFormat="1" applyFont="1" applyBorder="1" applyAlignment="1">
      <alignment horizontal="center" vertical="top" wrapText="1"/>
    </xf>
    <xf numFmtId="0" fontId="2" fillId="0" borderId="42" xfId="1" applyBorder="1" applyAlignment="1">
      <alignment horizontal="center" vertical="top" wrapText="1"/>
    </xf>
    <xf numFmtId="0" fontId="2" fillId="0" borderId="8" xfId="1" applyBorder="1" applyAlignment="1">
      <alignment horizontal="center" vertical="top" wrapText="1"/>
    </xf>
    <xf numFmtId="0" fontId="2" fillId="0" borderId="9" xfId="1" applyBorder="1" applyAlignment="1">
      <alignment horizontal="center" vertical="top" wrapText="1"/>
    </xf>
    <xf numFmtId="0" fontId="2" fillId="0" borderId="10" xfId="1" applyBorder="1" applyAlignment="1">
      <alignment vertical="top" textRotation="255" wrapText="1"/>
    </xf>
    <xf numFmtId="0" fontId="2" fillId="0" borderId="15" xfId="1" applyBorder="1" applyAlignment="1">
      <alignment vertical="top" textRotation="255" wrapText="1"/>
    </xf>
    <xf numFmtId="0" fontId="2" fillId="0" borderId="4" xfId="1" applyBorder="1" applyAlignment="1">
      <alignment horizontal="center" vertical="top" textRotation="255"/>
    </xf>
    <xf numFmtId="0" fontId="2" fillId="0" borderId="15" xfId="1" applyBorder="1"/>
    <xf numFmtId="0" fontId="6" fillId="0" borderId="4" xfId="1" applyFont="1" applyBorder="1" applyAlignment="1">
      <alignment vertical="top" textRotation="255" wrapText="1"/>
    </xf>
    <xf numFmtId="0" fontId="6" fillId="0" borderId="4" xfId="1" applyFont="1" applyBorder="1" applyAlignment="1">
      <alignment vertical="center" textRotation="255" wrapText="1"/>
    </xf>
    <xf numFmtId="0" fontId="2" fillId="0" borderId="10" xfId="1" applyBorder="1" applyAlignment="1">
      <alignment vertical="center"/>
    </xf>
    <xf numFmtId="176" fontId="6" fillId="0" borderId="8" xfId="1" applyNumberFormat="1" applyFont="1" applyBorder="1" applyAlignment="1">
      <alignment horizontal="center" vertical="center" textRotation="255" wrapText="1"/>
    </xf>
    <xf numFmtId="0" fontId="2" fillId="0" borderId="8" xfId="1" applyBorder="1" applyAlignment="1">
      <alignment horizontal="center" vertical="center" textRotation="255" wrapText="1"/>
    </xf>
    <xf numFmtId="0" fontId="2" fillId="0" borderId="13" xfId="1" applyBorder="1" applyAlignment="1">
      <alignment horizontal="center" vertical="center" textRotation="255" wrapText="1"/>
    </xf>
    <xf numFmtId="176" fontId="6" fillId="0" borderId="1" xfId="1" applyNumberFormat="1" applyFont="1" applyBorder="1" applyAlignment="1">
      <alignment horizontal="center" vertical="top" textRotation="255" wrapText="1"/>
    </xf>
    <xf numFmtId="176" fontId="6" fillId="0" borderId="8" xfId="1" applyNumberFormat="1" applyFont="1" applyBorder="1" applyAlignment="1">
      <alignment horizontal="center" vertical="top" textRotation="255" wrapText="1"/>
    </xf>
    <xf numFmtId="176" fontId="6" fillId="0" borderId="13" xfId="1" applyNumberFormat="1" applyFont="1" applyBorder="1" applyAlignment="1">
      <alignment horizontal="center" vertical="top" textRotation="255" wrapText="1"/>
    </xf>
    <xf numFmtId="0" fontId="6" fillId="0" borderId="13" xfId="1" applyFont="1" applyBorder="1" applyAlignment="1">
      <alignment vertical="top" textRotation="255" wrapText="1"/>
    </xf>
    <xf numFmtId="0" fontId="6" fillId="0" borderId="18" xfId="1" applyFont="1" applyBorder="1" applyAlignment="1">
      <alignment vertical="top" textRotation="255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 textRotation="255" wrapText="1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2" fillId="0" borderId="3" xfId="1" applyBorder="1" applyAlignment="1">
      <alignment vertical="center" wrapText="1"/>
    </xf>
    <xf numFmtId="0" fontId="2" fillId="0" borderId="13" xfId="1" applyBorder="1" applyAlignment="1">
      <alignment vertical="center" wrapText="1"/>
    </xf>
    <xf numFmtId="0" fontId="2" fillId="0" borderId="14" xfId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2" fillId="0" borderId="2" xfId="1" applyBorder="1" applyAlignment="1">
      <alignment vertical="center" wrapText="1"/>
    </xf>
    <xf numFmtId="0" fontId="2" fillId="0" borderId="16" xfId="1" applyBorder="1" applyAlignment="1">
      <alignment vertical="center" wrapText="1"/>
    </xf>
    <xf numFmtId="0" fontId="2" fillId="0" borderId="3" xfId="1" applyBorder="1" applyAlignment="1">
      <alignment vertical="center"/>
    </xf>
    <xf numFmtId="0" fontId="2" fillId="0" borderId="16" xfId="1" applyBorder="1" applyAlignment="1">
      <alignment vertical="center"/>
    </xf>
    <xf numFmtId="0" fontId="2" fillId="0" borderId="14" xfId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9" fontId="7" fillId="0" borderId="1" xfId="1" quotePrefix="1" applyNumberFormat="1" applyFont="1" applyBorder="1" applyAlignment="1">
      <alignment horizontal="center" vertical="center"/>
    </xf>
    <xf numFmtId="0" fontId="7" fillId="0" borderId="2" xfId="1" quotePrefix="1" applyFont="1" applyBorder="1" applyAlignment="1">
      <alignment horizontal="center" vertical="center"/>
    </xf>
    <xf numFmtId="0" fontId="7" fillId="0" borderId="3" xfId="1" quotePrefix="1" applyFont="1" applyBorder="1" applyAlignment="1">
      <alignment horizontal="center" vertical="center"/>
    </xf>
    <xf numFmtId="0" fontId="7" fillId="0" borderId="1" xfId="1" quotePrefix="1" applyFont="1" applyBorder="1" applyAlignment="1">
      <alignment horizontal="center" vertical="center" wrapText="1"/>
    </xf>
    <xf numFmtId="0" fontId="7" fillId="0" borderId="3" xfId="1" quotePrefix="1" applyFont="1" applyBorder="1" applyAlignment="1">
      <alignment horizontal="center" vertical="center" wrapText="1"/>
    </xf>
    <xf numFmtId="0" fontId="7" fillId="0" borderId="13" xfId="1" quotePrefix="1" applyFont="1" applyBorder="1" applyAlignment="1">
      <alignment horizontal="center" vertical="center" wrapText="1"/>
    </xf>
    <xf numFmtId="0" fontId="7" fillId="0" borderId="14" xfId="1" quotePrefix="1" applyFont="1" applyBorder="1" applyAlignment="1">
      <alignment horizontal="center" vertical="center" wrapText="1"/>
    </xf>
  </cellXfs>
  <cellStyles count="7">
    <cellStyle name="パーセント 3" xfId="5" xr:uid="{98D23B9B-CF89-4291-BBAA-7B9D408416FB}"/>
    <cellStyle name="桁区切り 2" xfId="6" xr:uid="{118B4F2C-0554-4CC8-91A4-AA626A9822C2}"/>
    <cellStyle name="標準" xfId="0" builtinId="0"/>
    <cellStyle name="標準 2" xfId="4" xr:uid="{6F2B81C6-1978-4084-B5E1-C089679D6219}"/>
    <cellStyle name="標準 3" xfId="2" xr:uid="{00000000-0005-0000-0000-000001000000}"/>
    <cellStyle name="標準 4" xfId="1" xr:uid="{00000000-0005-0000-0000-000002000000}"/>
    <cellStyle name="標準 6" xfId="3" xr:uid="{6964BF1F-46C9-4A88-8243-8302964B09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62"/>
  <dimension ref="A1:W305"/>
  <sheetViews>
    <sheetView tabSelected="1" zoomScale="85" zoomScaleNormal="85" workbookViewId="0"/>
  </sheetViews>
  <sheetFormatPr defaultColWidth="8.875" defaultRowHeight="13.5" x14ac:dyDescent="0.15"/>
  <cols>
    <col min="1" max="1" width="4.125" style="6" customWidth="1"/>
    <col min="2" max="2" width="10.25" style="6" customWidth="1"/>
    <col min="3" max="3" width="15.625" style="6" customWidth="1"/>
    <col min="4" max="4" width="6.625" style="6" customWidth="1"/>
    <col min="5" max="5" width="6.375" style="6" customWidth="1"/>
    <col min="6" max="6" width="6.625" style="6" customWidth="1"/>
    <col min="7" max="7" width="6.375" style="6" customWidth="1"/>
    <col min="8" max="8" width="6.625" style="6" customWidth="1"/>
    <col min="9" max="9" width="6.375" style="6" customWidth="1"/>
    <col min="10" max="10" width="6.625" style="6" customWidth="1"/>
    <col min="11" max="11" width="6.375" style="6" customWidth="1"/>
    <col min="12" max="12" width="6.625" style="6" customWidth="1"/>
    <col min="13" max="13" width="6.375" style="6" customWidth="1"/>
    <col min="14" max="14" width="6.625" style="6" customWidth="1"/>
    <col min="15" max="15" width="6.375" style="6" customWidth="1"/>
    <col min="16" max="16" width="6.625" style="6" customWidth="1"/>
    <col min="17" max="17" width="6.375" style="6" customWidth="1"/>
    <col min="18" max="18" width="6.625" style="6" customWidth="1"/>
    <col min="19" max="19" width="6.375" style="6" customWidth="1"/>
    <col min="20" max="20" width="6.625" style="6" customWidth="1"/>
    <col min="21" max="22" width="7.375" style="6" customWidth="1"/>
    <col min="23" max="23" width="6.375" style="6" customWidth="1"/>
    <col min="24" max="16384" width="8.875" style="6"/>
  </cols>
  <sheetData>
    <row r="1" spans="1:23" ht="17.25" customHeight="1" x14ac:dyDescent="0.15">
      <c r="A1" s="1" t="s">
        <v>69</v>
      </c>
      <c r="C1" s="5"/>
      <c r="D1" s="11"/>
      <c r="E1" s="16"/>
      <c r="F1" s="11"/>
      <c r="G1" s="16"/>
      <c r="H1" s="11"/>
      <c r="I1" s="16"/>
      <c r="J1" s="11"/>
      <c r="K1" s="16"/>
      <c r="L1" s="11"/>
      <c r="M1" s="16"/>
      <c r="N1" s="11"/>
      <c r="O1" s="16"/>
      <c r="P1" s="11"/>
      <c r="Q1" s="16"/>
      <c r="R1" s="16"/>
      <c r="S1" s="16"/>
      <c r="T1" s="16"/>
      <c r="U1" s="11"/>
      <c r="V1" s="16"/>
      <c r="W1" s="11"/>
    </row>
    <row r="2" spans="1:23" ht="17.25" customHeight="1" x14ac:dyDescent="0.15">
      <c r="B2" s="4"/>
      <c r="C2" s="5"/>
      <c r="D2" s="11"/>
      <c r="E2" s="16"/>
      <c r="F2" s="11"/>
      <c r="G2" s="16"/>
      <c r="H2" s="11"/>
      <c r="I2" s="16"/>
      <c r="J2" s="11"/>
      <c r="K2" s="16"/>
      <c r="L2" s="11"/>
      <c r="M2" s="16"/>
      <c r="N2" s="11"/>
      <c r="O2" s="16"/>
      <c r="P2" s="11"/>
      <c r="Q2" s="16"/>
      <c r="R2" s="16"/>
      <c r="S2" s="16"/>
      <c r="T2" s="16"/>
      <c r="U2" s="11"/>
      <c r="V2" s="16"/>
      <c r="W2" s="11"/>
    </row>
    <row r="3" spans="1:23" ht="13.5" customHeight="1" x14ac:dyDescent="0.15">
      <c r="B3" s="4"/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7" t="s">
        <v>34</v>
      </c>
    </row>
    <row r="4" spans="1:23" ht="20.100000000000001" customHeight="1" x14ac:dyDescent="0.15">
      <c r="A4" s="56"/>
      <c r="B4" s="7"/>
      <c r="C4" s="8" t="s">
        <v>0</v>
      </c>
      <c r="D4" s="142" t="s">
        <v>35</v>
      </c>
      <c r="E4" s="143"/>
      <c r="F4" s="146" t="s">
        <v>11</v>
      </c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42" t="s">
        <v>70</v>
      </c>
      <c r="W4" s="143"/>
    </row>
    <row r="5" spans="1:23" ht="39.950000000000003" customHeight="1" x14ac:dyDescent="0.15">
      <c r="A5" s="57" t="s">
        <v>1</v>
      </c>
      <c r="B5" s="58"/>
      <c r="C5" s="48" t="s">
        <v>71</v>
      </c>
      <c r="D5" s="144"/>
      <c r="E5" s="145"/>
      <c r="F5" s="138" t="s">
        <v>36</v>
      </c>
      <c r="G5" s="139"/>
      <c r="H5" s="138" t="s">
        <v>72</v>
      </c>
      <c r="I5" s="139"/>
      <c r="J5" s="138" t="s">
        <v>37</v>
      </c>
      <c r="K5" s="139"/>
      <c r="L5" s="138" t="s">
        <v>47</v>
      </c>
      <c r="M5" s="139"/>
      <c r="N5" s="138" t="s">
        <v>38</v>
      </c>
      <c r="O5" s="139"/>
      <c r="P5" s="138" t="s">
        <v>39</v>
      </c>
      <c r="Q5" s="139"/>
      <c r="R5" s="138" t="s">
        <v>40</v>
      </c>
      <c r="S5" s="139"/>
      <c r="T5" s="131" t="s">
        <v>2</v>
      </c>
      <c r="U5" s="140"/>
      <c r="V5" s="153"/>
      <c r="W5" s="154"/>
    </row>
    <row r="6" spans="1:23" ht="18.95" customHeight="1" x14ac:dyDescent="0.15">
      <c r="A6" s="164" t="s">
        <v>73</v>
      </c>
      <c r="B6" s="133" t="s">
        <v>74</v>
      </c>
      <c r="C6" s="29" t="s">
        <v>75</v>
      </c>
      <c r="D6" s="33"/>
      <c r="E6" s="38"/>
      <c r="F6" s="33"/>
      <c r="G6" s="38"/>
      <c r="H6" s="33">
        <v>135.28571428571428</v>
      </c>
      <c r="I6" s="38">
        <v>14.285714285714288</v>
      </c>
      <c r="J6" s="33">
        <v>109.52</v>
      </c>
      <c r="K6" s="38">
        <v>4.6511627906976747</v>
      </c>
      <c r="L6" s="33">
        <v>80.263157894736835</v>
      </c>
      <c r="M6" s="38">
        <v>7.1428571428571423</v>
      </c>
      <c r="N6" s="33">
        <v>28.654545454545456</v>
      </c>
      <c r="O6" s="38">
        <v>5</v>
      </c>
      <c r="P6" s="33">
        <v>12.357142857142856</v>
      </c>
      <c r="Q6" s="38">
        <v>9.0909090909090917</v>
      </c>
      <c r="R6" s="33">
        <v>4.333333333333333</v>
      </c>
      <c r="S6" s="38">
        <v>16.666666666666664</v>
      </c>
      <c r="T6" s="33"/>
      <c r="U6" s="38"/>
      <c r="V6" s="34">
        <v>370.41389382547266</v>
      </c>
      <c r="W6" s="38">
        <v>6.4245688498242011</v>
      </c>
    </row>
    <row r="7" spans="1:23" ht="18.95" customHeight="1" x14ac:dyDescent="0.15">
      <c r="A7" s="165"/>
      <c r="B7" s="132"/>
      <c r="C7" s="20" t="s">
        <v>76</v>
      </c>
      <c r="D7" s="34"/>
      <c r="E7" s="40"/>
      <c r="F7" s="34">
        <v>154</v>
      </c>
      <c r="G7" s="40">
        <v>33.333333333333329</v>
      </c>
      <c r="H7" s="34">
        <v>405.85714285714283</v>
      </c>
      <c r="I7" s="40">
        <v>42.857142857142868</v>
      </c>
      <c r="J7" s="34">
        <v>328.56</v>
      </c>
      <c r="K7" s="40">
        <v>13.953488372093023</v>
      </c>
      <c r="L7" s="34">
        <v>160.52631578947367</v>
      </c>
      <c r="M7" s="40">
        <v>14.285714285714285</v>
      </c>
      <c r="N7" s="34">
        <v>114.61818181818182</v>
      </c>
      <c r="O7" s="40">
        <v>20</v>
      </c>
      <c r="P7" s="34">
        <v>20.595238095238095</v>
      </c>
      <c r="Q7" s="40">
        <v>15.151515151515152</v>
      </c>
      <c r="R7" s="34">
        <v>4.333333333333333</v>
      </c>
      <c r="S7" s="40">
        <v>16.666666666666664</v>
      </c>
      <c r="T7" s="34">
        <v>2.6</v>
      </c>
      <c r="U7" s="40">
        <v>5.8823529411764701</v>
      </c>
      <c r="V7" s="34">
        <v>1191.0902118933698</v>
      </c>
      <c r="W7" s="40">
        <v>20.658623232599762</v>
      </c>
    </row>
    <row r="8" spans="1:23" ht="18.95" customHeight="1" x14ac:dyDescent="0.15">
      <c r="A8" s="165"/>
      <c r="B8" s="132"/>
      <c r="C8" s="21" t="s">
        <v>77</v>
      </c>
      <c r="D8" s="34"/>
      <c r="E8" s="40"/>
      <c r="F8" s="34"/>
      <c r="G8" s="40"/>
      <c r="H8" s="34">
        <v>135.28571428571428</v>
      </c>
      <c r="I8" s="40">
        <v>14.285714285714288</v>
      </c>
      <c r="J8" s="34">
        <v>273.8</v>
      </c>
      <c r="K8" s="40">
        <v>11.627906976744187</v>
      </c>
      <c r="L8" s="34">
        <v>40.131578947368418</v>
      </c>
      <c r="M8" s="40">
        <v>3.5714285714285712</v>
      </c>
      <c r="N8" s="34">
        <v>71.63636363636364</v>
      </c>
      <c r="O8" s="40">
        <v>12.5</v>
      </c>
      <c r="P8" s="34">
        <v>4.1190476190476186</v>
      </c>
      <c r="Q8" s="40">
        <v>3.0303030303030303</v>
      </c>
      <c r="R8" s="34"/>
      <c r="S8" s="40"/>
      <c r="T8" s="34">
        <v>2.6</v>
      </c>
      <c r="U8" s="40">
        <v>5.8823529411764701</v>
      </c>
      <c r="V8" s="34">
        <v>527.57270448849397</v>
      </c>
      <c r="W8" s="40">
        <v>9.1503780494564229</v>
      </c>
    </row>
    <row r="9" spans="1:23" ht="18.95" customHeight="1" x14ac:dyDescent="0.15">
      <c r="A9" s="165"/>
      <c r="B9" s="132"/>
      <c r="C9" s="21" t="s">
        <v>78</v>
      </c>
      <c r="D9" s="34"/>
      <c r="E9" s="40"/>
      <c r="F9" s="34"/>
      <c r="G9" s="40"/>
      <c r="H9" s="34"/>
      <c r="I9" s="40"/>
      <c r="J9" s="34">
        <v>273.8</v>
      </c>
      <c r="K9" s="40">
        <v>11.627906976744187</v>
      </c>
      <c r="L9" s="34">
        <v>80.263157894736835</v>
      </c>
      <c r="M9" s="40">
        <v>7.1428571428571423</v>
      </c>
      <c r="N9" s="34">
        <v>71.63636363636364</v>
      </c>
      <c r="O9" s="40">
        <v>12.5</v>
      </c>
      <c r="P9" s="34">
        <v>8.2380952380952372</v>
      </c>
      <c r="Q9" s="40">
        <v>6.0606060606060606</v>
      </c>
      <c r="R9" s="34"/>
      <c r="S9" s="40"/>
      <c r="T9" s="34"/>
      <c r="U9" s="40"/>
      <c r="V9" s="34">
        <v>433.9376167691957</v>
      </c>
      <c r="W9" s="40">
        <v>7.5263432121039155</v>
      </c>
    </row>
    <row r="10" spans="1:23" ht="18.95" customHeight="1" x14ac:dyDescent="0.15">
      <c r="A10" s="165"/>
      <c r="B10" s="132"/>
      <c r="C10" s="21" t="s">
        <v>79</v>
      </c>
      <c r="D10" s="34"/>
      <c r="E10" s="40"/>
      <c r="F10" s="34"/>
      <c r="G10" s="40"/>
      <c r="H10" s="34">
        <v>135.28571428571428</v>
      </c>
      <c r="I10" s="40">
        <v>14.285714285714288</v>
      </c>
      <c r="J10" s="34">
        <v>219.04</v>
      </c>
      <c r="K10" s="40">
        <v>9.3023255813953494</v>
      </c>
      <c r="L10" s="34">
        <v>80.263157894736835</v>
      </c>
      <c r="M10" s="40">
        <v>7.1428571428571423</v>
      </c>
      <c r="N10" s="34">
        <v>57.309090909090912</v>
      </c>
      <c r="O10" s="40">
        <v>10</v>
      </c>
      <c r="P10" s="34">
        <v>20.595238095238095</v>
      </c>
      <c r="Q10" s="40">
        <v>15.151515151515152</v>
      </c>
      <c r="R10" s="34"/>
      <c r="S10" s="40"/>
      <c r="T10" s="34"/>
      <c r="U10" s="40"/>
      <c r="V10" s="34">
        <v>512.4932011847801</v>
      </c>
      <c r="W10" s="40">
        <v>8.8888346548625154</v>
      </c>
    </row>
    <row r="11" spans="1:23" ht="18.95" customHeight="1" x14ac:dyDescent="0.15">
      <c r="A11" s="165"/>
      <c r="B11" s="150"/>
      <c r="C11" s="21" t="s">
        <v>80</v>
      </c>
      <c r="D11" s="34"/>
      <c r="E11" s="40"/>
      <c r="F11" s="34"/>
      <c r="G11" s="40"/>
      <c r="H11" s="34"/>
      <c r="I11" s="40"/>
      <c r="J11" s="34">
        <v>164.28</v>
      </c>
      <c r="K11" s="40">
        <v>6.9767441860465116</v>
      </c>
      <c r="L11" s="34">
        <v>120.39473684210526</v>
      </c>
      <c r="M11" s="40">
        <v>10.714285714285714</v>
      </c>
      <c r="N11" s="34">
        <v>57.309090909090912</v>
      </c>
      <c r="O11" s="40">
        <v>10</v>
      </c>
      <c r="P11" s="34">
        <v>8.2380952380952372</v>
      </c>
      <c r="Q11" s="40">
        <v>6.0606060606060606</v>
      </c>
      <c r="R11" s="34"/>
      <c r="S11" s="40"/>
      <c r="T11" s="34"/>
      <c r="U11" s="40"/>
      <c r="V11" s="34">
        <v>350.22192298929144</v>
      </c>
      <c r="W11" s="40">
        <v>6.0743532963228226</v>
      </c>
    </row>
    <row r="12" spans="1:23" ht="18.95" customHeight="1" x14ac:dyDescent="0.15">
      <c r="A12" s="165"/>
      <c r="B12" s="49"/>
      <c r="C12" s="22" t="s">
        <v>81</v>
      </c>
      <c r="D12" s="35">
        <v>99</v>
      </c>
      <c r="E12" s="42">
        <v>100</v>
      </c>
      <c r="F12" s="35">
        <v>308</v>
      </c>
      <c r="G12" s="42">
        <v>66.666666666666657</v>
      </c>
      <c r="H12" s="35">
        <v>135.28571428571428</v>
      </c>
      <c r="I12" s="42">
        <v>14.285714285714288</v>
      </c>
      <c r="J12" s="35">
        <v>985.68</v>
      </c>
      <c r="K12" s="42">
        <v>41.860465116279073</v>
      </c>
      <c r="L12" s="35">
        <v>561.8421052631578</v>
      </c>
      <c r="M12" s="42">
        <v>49.999999999999986</v>
      </c>
      <c r="N12" s="35">
        <v>171.92727272727274</v>
      </c>
      <c r="O12" s="42">
        <v>30</v>
      </c>
      <c r="P12" s="35">
        <v>61.785714285714278</v>
      </c>
      <c r="Q12" s="42">
        <v>45.454545454545453</v>
      </c>
      <c r="R12" s="35">
        <v>17.333333333333332</v>
      </c>
      <c r="S12" s="42">
        <v>66.666666666666657</v>
      </c>
      <c r="T12" s="35">
        <v>39</v>
      </c>
      <c r="U12" s="42">
        <v>88.235294117647058</v>
      </c>
      <c r="V12" s="35">
        <v>2379.8541398951925</v>
      </c>
      <c r="W12" s="42">
        <v>41.276898704830359</v>
      </c>
    </row>
    <row r="13" spans="1:23" ht="18.95" customHeight="1" x14ac:dyDescent="0.15">
      <c r="A13" s="141"/>
      <c r="B13" s="49"/>
      <c r="C13" s="14" t="s">
        <v>3</v>
      </c>
      <c r="D13" s="102">
        <v>99</v>
      </c>
      <c r="E13" s="96">
        <v>100</v>
      </c>
      <c r="F13" s="102">
        <v>462</v>
      </c>
      <c r="G13" s="96">
        <v>99.999999999999986</v>
      </c>
      <c r="H13" s="102">
        <v>946.99999999999977</v>
      </c>
      <c r="I13" s="96">
        <v>100.00000000000003</v>
      </c>
      <c r="J13" s="102">
        <v>2354.6799999999998</v>
      </c>
      <c r="K13" s="96">
        <v>100</v>
      </c>
      <c r="L13" s="102">
        <v>1123.6842105263158</v>
      </c>
      <c r="M13" s="96">
        <v>99.999999999999972</v>
      </c>
      <c r="N13" s="102">
        <v>573.09090909090912</v>
      </c>
      <c r="O13" s="96">
        <v>100</v>
      </c>
      <c r="P13" s="102">
        <v>135.92857142857142</v>
      </c>
      <c r="Q13" s="96">
        <v>100</v>
      </c>
      <c r="R13" s="102">
        <v>26</v>
      </c>
      <c r="S13" s="96">
        <v>99.999999999999986</v>
      </c>
      <c r="T13" s="102">
        <v>44.2</v>
      </c>
      <c r="U13" s="96">
        <v>100</v>
      </c>
      <c r="V13" s="102">
        <v>5765.5836910457965</v>
      </c>
      <c r="W13" s="96">
        <v>100</v>
      </c>
    </row>
    <row r="14" spans="1:23" ht="18.95" customHeight="1" x14ac:dyDescent="0.15">
      <c r="A14" s="163" t="s">
        <v>4</v>
      </c>
      <c r="B14" s="133" t="s">
        <v>52</v>
      </c>
      <c r="C14" s="29" t="s">
        <v>82</v>
      </c>
      <c r="D14" s="37">
        <v>505.25</v>
      </c>
      <c r="E14" s="38">
        <v>27.272727272727277</v>
      </c>
      <c r="F14" s="33">
        <v>905.1875</v>
      </c>
      <c r="G14" s="38">
        <v>15.555555555555555</v>
      </c>
      <c r="H14" s="33">
        <v>717.20338983050851</v>
      </c>
      <c r="I14" s="38">
        <v>14.583333333333332</v>
      </c>
      <c r="J14" s="33">
        <v>1868.5263157894738</v>
      </c>
      <c r="K14" s="38">
        <v>20.338983050847457</v>
      </c>
      <c r="L14" s="33">
        <v>318.7560975609756</v>
      </c>
      <c r="M14" s="38">
        <v>10.294117647058822</v>
      </c>
      <c r="N14" s="33">
        <v>132.05084745762713</v>
      </c>
      <c r="O14" s="38">
        <v>15.217391304347828</v>
      </c>
      <c r="P14" s="33">
        <v>3.21875</v>
      </c>
      <c r="Q14" s="38">
        <v>5.2631578947368416</v>
      </c>
      <c r="R14" s="33">
        <v>3.6</v>
      </c>
      <c r="S14" s="38">
        <v>25</v>
      </c>
      <c r="T14" s="33"/>
      <c r="U14" s="38"/>
      <c r="V14" s="33">
        <v>4453.7929006385857</v>
      </c>
      <c r="W14" s="38">
        <v>17.238482474591624</v>
      </c>
    </row>
    <row r="15" spans="1:23" ht="18.95" customHeight="1" x14ac:dyDescent="0.15">
      <c r="A15" s="124"/>
      <c r="B15" s="132"/>
      <c r="C15" s="20" t="s">
        <v>76</v>
      </c>
      <c r="D15" s="39">
        <v>168.41666666666666</v>
      </c>
      <c r="E15" s="40">
        <v>9.0909090909090917</v>
      </c>
      <c r="F15" s="34">
        <v>2327.625</v>
      </c>
      <c r="G15" s="40">
        <v>40</v>
      </c>
      <c r="H15" s="34">
        <v>1536.8644067796611</v>
      </c>
      <c r="I15" s="40">
        <v>31.25</v>
      </c>
      <c r="J15" s="34">
        <v>2024.2368421052633</v>
      </c>
      <c r="K15" s="40">
        <v>22.033898305084744</v>
      </c>
      <c r="L15" s="34">
        <v>637.51219512195121</v>
      </c>
      <c r="M15" s="40">
        <v>20.588235294117645</v>
      </c>
      <c r="N15" s="34">
        <v>226.37288135593221</v>
      </c>
      <c r="O15" s="40">
        <v>26.086956521739129</v>
      </c>
      <c r="P15" s="34">
        <v>16.09375</v>
      </c>
      <c r="Q15" s="40">
        <v>26.315789473684209</v>
      </c>
      <c r="R15" s="34">
        <v>3.6</v>
      </c>
      <c r="S15" s="40">
        <v>25</v>
      </c>
      <c r="T15" s="34">
        <v>2.5</v>
      </c>
      <c r="U15" s="40">
        <v>12.5</v>
      </c>
      <c r="V15" s="34">
        <v>6943.2217420294746</v>
      </c>
      <c r="W15" s="40">
        <v>26.87385987346142</v>
      </c>
    </row>
    <row r="16" spans="1:23" ht="18.95" customHeight="1" x14ac:dyDescent="0.15">
      <c r="A16" s="124"/>
      <c r="B16" s="132"/>
      <c r="C16" s="21" t="s">
        <v>77</v>
      </c>
      <c r="D16" s="39">
        <v>505.25</v>
      </c>
      <c r="E16" s="40">
        <v>27.272727272727277</v>
      </c>
      <c r="F16" s="34">
        <v>129.3125</v>
      </c>
      <c r="G16" s="40">
        <v>2.2222222222222223</v>
      </c>
      <c r="H16" s="34">
        <v>717.20338983050851</v>
      </c>
      <c r="I16" s="40">
        <v>14.583333333333332</v>
      </c>
      <c r="J16" s="34">
        <v>1089.9736842105262</v>
      </c>
      <c r="K16" s="40">
        <v>11.864406779661014</v>
      </c>
      <c r="L16" s="34">
        <v>318.7560975609756</v>
      </c>
      <c r="M16" s="40">
        <v>10.294117647058822</v>
      </c>
      <c r="N16" s="34">
        <v>75.457627118644069</v>
      </c>
      <c r="O16" s="40">
        <v>8.695652173913043</v>
      </c>
      <c r="P16" s="34">
        <v>9.65625</v>
      </c>
      <c r="Q16" s="40">
        <v>15.789473684210526</v>
      </c>
      <c r="R16" s="34">
        <v>3.6</v>
      </c>
      <c r="S16" s="40">
        <v>25</v>
      </c>
      <c r="T16" s="34"/>
      <c r="U16" s="40"/>
      <c r="V16" s="34">
        <v>2849.2095487206548</v>
      </c>
      <c r="W16" s="40">
        <v>11.027914850961716</v>
      </c>
    </row>
    <row r="17" spans="1:23" ht="18.95" customHeight="1" x14ac:dyDescent="0.15">
      <c r="A17" s="159"/>
      <c r="B17" s="132"/>
      <c r="C17" s="21" t="s">
        <v>78</v>
      </c>
      <c r="D17" s="93">
        <v>168.41666666666666</v>
      </c>
      <c r="E17" s="94">
        <v>9.0909090909090917</v>
      </c>
      <c r="F17" s="93">
        <v>517.25</v>
      </c>
      <c r="G17" s="94">
        <v>8.8888888888888893</v>
      </c>
      <c r="H17" s="93">
        <v>512.28813559322032</v>
      </c>
      <c r="I17" s="94">
        <v>10.416666666666666</v>
      </c>
      <c r="J17" s="93">
        <v>1089.9736842105262</v>
      </c>
      <c r="K17" s="94">
        <v>11.864406779661014</v>
      </c>
      <c r="L17" s="93">
        <v>364.29268292682929</v>
      </c>
      <c r="M17" s="94">
        <v>11.76470588235294</v>
      </c>
      <c r="N17" s="93">
        <v>56.593220338983052</v>
      </c>
      <c r="O17" s="94">
        <v>6.5217391304347823</v>
      </c>
      <c r="P17" s="93">
        <v>3.21875</v>
      </c>
      <c r="Q17" s="94">
        <v>5.2631578947368416</v>
      </c>
      <c r="R17" s="93"/>
      <c r="S17" s="94"/>
      <c r="T17" s="93">
        <v>2.5</v>
      </c>
      <c r="U17" s="94">
        <v>12.5</v>
      </c>
      <c r="V17" s="93">
        <v>2714.5331397362256</v>
      </c>
      <c r="W17" s="94">
        <v>10.506647480023533</v>
      </c>
    </row>
    <row r="18" spans="1:23" ht="18.95" customHeight="1" x14ac:dyDescent="0.15">
      <c r="A18" s="159"/>
      <c r="B18" s="151"/>
      <c r="C18" s="21" t="s">
        <v>79</v>
      </c>
      <c r="D18" s="34">
        <v>168.41666666666666</v>
      </c>
      <c r="E18" s="40">
        <v>9.0909090909090917</v>
      </c>
      <c r="F18" s="34">
        <v>517.25</v>
      </c>
      <c r="G18" s="40">
        <v>8.8888888888888893</v>
      </c>
      <c r="H18" s="34">
        <v>307.37288135593224</v>
      </c>
      <c r="I18" s="40">
        <v>6.25</v>
      </c>
      <c r="J18" s="34">
        <v>467.13157894736844</v>
      </c>
      <c r="K18" s="40">
        <v>5.0847457627118642</v>
      </c>
      <c r="L18" s="34">
        <v>182.14634146341464</v>
      </c>
      <c r="M18" s="40">
        <v>5.8823529411764701</v>
      </c>
      <c r="N18" s="34"/>
      <c r="O18" s="40"/>
      <c r="P18" s="34"/>
      <c r="Q18" s="40"/>
      <c r="R18" s="34">
        <v>3.6</v>
      </c>
      <c r="S18" s="40">
        <v>25</v>
      </c>
      <c r="T18" s="34"/>
      <c r="U18" s="40"/>
      <c r="V18" s="34">
        <v>1645.9174684333818</v>
      </c>
      <c r="W18" s="40">
        <v>6.3705520367022279</v>
      </c>
    </row>
    <row r="19" spans="1:23" ht="18.95" customHeight="1" x14ac:dyDescent="0.15">
      <c r="A19" s="159"/>
      <c r="B19" s="24"/>
      <c r="C19" s="21" t="s">
        <v>80</v>
      </c>
      <c r="D19" s="34"/>
      <c r="E19" s="40"/>
      <c r="F19" s="34">
        <v>258.625</v>
      </c>
      <c r="G19" s="40">
        <v>4.4444444444444446</v>
      </c>
      <c r="H19" s="34">
        <v>614.74576271186447</v>
      </c>
      <c r="I19" s="40">
        <v>12.5</v>
      </c>
      <c r="J19" s="34">
        <v>311.42105263157896</v>
      </c>
      <c r="K19" s="40">
        <v>3.3898305084745761</v>
      </c>
      <c r="L19" s="34">
        <v>409.82926829268297</v>
      </c>
      <c r="M19" s="40">
        <v>13.23529411764706</v>
      </c>
      <c r="N19" s="34">
        <v>113.1864406779661</v>
      </c>
      <c r="O19" s="40">
        <v>13.043478260869565</v>
      </c>
      <c r="P19" s="34">
        <v>9.65625</v>
      </c>
      <c r="Q19" s="40">
        <v>15.789473684210526</v>
      </c>
      <c r="R19" s="34"/>
      <c r="S19" s="40"/>
      <c r="T19" s="34"/>
      <c r="U19" s="40"/>
      <c r="V19" s="34">
        <v>1717.4637743140927</v>
      </c>
      <c r="W19" s="40">
        <v>6.6474732513975869</v>
      </c>
    </row>
    <row r="20" spans="1:23" ht="18.95" customHeight="1" x14ac:dyDescent="0.15">
      <c r="A20" s="159"/>
      <c r="B20" s="49"/>
      <c r="C20" s="22" t="s">
        <v>81</v>
      </c>
      <c r="D20" s="35">
        <v>336.83333333333331</v>
      </c>
      <c r="E20" s="42">
        <v>18.181818181818183</v>
      </c>
      <c r="F20" s="35">
        <v>1163.8125</v>
      </c>
      <c r="G20" s="42">
        <v>20</v>
      </c>
      <c r="H20" s="35">
        <v>512.28813559322032</v>
      </c>
      <c r="I20" s="42">
        <v>10.416666666666666</v>
      </c>
      <c r="J20" s="35">
        <v>2335.6578947368421</v>
      </c>
      <c r="K20" s="42">
        <v>25.423728813559322</v>
      </c>
      <c r="L20" s="35">
        <v>865.19512195121956</v>
      </c>
      <c r="M20" s="42">
        <v>27.941176470588232</v>
      </c>
      <c r="N20" s="35">
        <v>264.10169491525426</v>
      </c>
      <c r="O20" s="42">
        <v>30.434782608695656</v>
      </c>
      <c r="P20" s="35">
        <v>19.3125</v>
      </c>
      <c r="Q20" s="42">
        <v>31.578947368421051</v>
      </c>
      <c r="R20" s="35"/>
      <c r="S20" s="42"/>
      <c r="T20" s="35">
        <v>15</v>
      </c>
      <c r="U20" s="42">
        <v>75</v>
      </c>
      <c r="V20" s="35">
        <v>5512.2011805298698</v>
      </c>
      <c r="W20" s="42">
        <v>21.335070032861911</v>
      </c>
    </row>
    <row r="21" spans="1:23" ht="18.95" customHeight="1" x14ac:dyDescent="0.15">
      <c r="A21" s="159"/>
      <c r="B21" s="49"/>
      <c r="C21" s="14" t="s">
        <v>3</v>
      </c>
      <c r="D21" s="102">
        <v>1852.5833333333333</v>
      </c>
      <c r="E21" s="96">
        <v>100.00000000000001</v>
      </c>
      <c r="F21" s="102">
        <v>5819.0625</v>
      </c>
      <c r="G21" s="96">
        <v>100</v>
      </c>
      <c r="H21" s="102">
        <v>4917.9661016949158</v>
      </c>
      <c r="I21" s="96">
        <v>100</v>
      </c>
      <c r="J21" s="102">
        <v>9186.9210526315801</v>
      </c>
      <c r="K21" s="96">
        <v>99.999999999999986</v>
      </c>
      <c r="L21" s="102">
        <v>3096.4878048780492</v>
      </c>
      <c r="M21" s="96">
        <v>100</v>
      </c>
      <c r="N21" s="102">
        <v>867.76271186440681</v>
      </c>
      <c r="O21" s="96">
        <v>100</v>
      </c>
      <c r="P21" s="102">
        <v>61.15625</v>
      </c>
      <c r="Q21" s="96">
        <v>100</v>
      </c>
      <c r="R21" s="102">
        <v>14.4</v>
      </c>
      <c r="S21" s="96">
        <v>100</v>
      </c>
      <c r="T21" s="102">
        <v>20</v>
      </c>
      <c r="U21" s="96">
        <v>100</v>
      </c>
      <c r="V21" s="102">
        <v>25836.339754402281</v>
      </c>
      <c r="W21" s="96">
        <v>100.00000000000001</v>
      </c>
    </row>
    <row r="22" spans="1:23" ht="18.95" customHeight="1" x14ac:dyDescent="0.15">
      <c r="A22" s="52"/>
      <c r="B22" s="133" t="s">
        <v>53</v>
      </c>
      <c r="C22" s="29" t="s">
        <v>82</v>
      </c>
      <c r="D22" s="33">
        <v>14.5</v>
      </c>
      <c r="E22" s="38">
        <v>50.000000000000014</v>
      </c>
      <c r="F22" s="33">
        <v>274.9655172413793</v>
      </c>
      <c r="G22" s="38">
        <v>37.499999999999993</v>
      </c>
      <c r="H22" s="33">
        <v>89.125</v>
      </c>
      <c r="I22" s="38">
        <v>13.043478260869565</v>
      </c>
      <c r="J22" s="33">
        <v>66.38095238095238</v>
      </c>
      <c r="K22" s="38">
        <v>5</v>
      </c>
      <c r="L22" s="33">
        <v>14.913043478260869</v>
      </c>
      <c r="M22" s="38">
        <v>5</v>
      </c>
      <c r="N22" s="33">
        <v>11.225806451612902</v>
      </c>
      <c r="O22" s="38">
        <v>9.67741935483871</v>
      </c>
      <c r="P22" s="33"/>
      <c r="Q22" s="38"/>
      <c r="R22" s="33"/>
      <c r="S22" s="38"/>
      <c r="T22" s="33"/>
      <c r="U22" s="38"/>
      <c r="V22" s="33">
        <v>471.11031955220551</v>
      </c>
      <c r="W22" s="38">
        <v>14.706512240847399</v>
      </c>
    </row>
    <row r="23" spans="1:23" ht="18.95" customHeight="1" x14ac:dyDescent="0.15">
      <c r="A23" s="52"/>
      <c r="B23" s="151"/>
      <c r="C23" s="20" t="s">
        <v>76</v>
      </c>
      <c r="D23" s="34">
        <v>9.6666666666666661</v>
      </c>
      <c r="E23" s="40">
        <v>33.333333333333336</v>
      </c>
      <c r="F23" s="34">
        <v>61.103448275862071</v>
      </c>
      <c r="G23" s="40">
        <v>8.3333333333333321</v>
      </c>
      <c r="H23" s="34">
        <v>118.83333333333333</v>
      </c>
      <c r="I23" s="40">
        <v>17.391304347826086</v>
      </c>
      <c r="J23" s="34">
        <v>165.95238095238096</v>
      </c>
      <c r="K23" s="40">
        <v>12.5</v>
      </c>
      <c r="L23" s="34">
        <v>29.826086956521738</v>
      </c>
      <c r="M23" s="40">
        <v>10</v>
      </c>
      <c r="N23" s="34">
        <v>14.96774193548387</v>
      </c>
      <c r="O23" s="40">
        <v>12.903225806451612</v>
      </c>
      <c r="P23" s="34"/>
      <c r="Q23" s="40"/>
      <c r="R23" s="34"/>
      <c r="S23" s="40"/>
      <c r="T23" s="34"/>
      <c r="U23" s="40"/>
      <c r="V23" s="34">
        <v>400.34965812024865</v>
      </c>
      <c r="W23" s="40">
        <v>12.497597491307054</v>
      </c>
    </row>
    <row r="24" spans="1:23" ht="18.95" customHeight="1" x14ac:dyDescent="0.15">
      <c r="A24" s="52"/>
      <c r="B24" s="59"/>
      <c r="C24" s="21" t="s">
        <v>77</v>
      </c>
      <c r="D24" s="34"/>
      <c r="E24" s="40"/>
      <c r="F24" s="34">
        <v>61.103448275862071</v>
      </c>
      <c r="G24" s="40">
        <v>8.3333333333333321</v>
      </c>
      <c r="H24" s="34">
        <v>59.416666666666664</v>
      </c>
      <c r="I24" s="40">
        <v>8.695652173913043</v>
      </c>
      <c r="J24" s="34">
        <v>99.571428571428569</v>
      </c>
      <c r="K24" s="40">
        <v>7.5</v>
      </c>
      <c r="L24" s="34">
        <v>14.913043478260869</v>
      </c>
      <c r="M24" s="40">
        <v>5</v>
      </c>
      <c r="N24" s="34">
        <v>7.4838709677419351</v>
      </c>
      <c r="O24" s="40">
        <v>6.4516129032258061</v>
      </c>
      <c r="P24" s="34">
        <v>4</v>
      </c>
      <c r="Q24" s="40">
        <v>40</v>
      </c>
      <c r="R24" s="34"/>
      <c r="S24" s="40"/>
      <c r="T24" s="34"/>
      <c r="U24" s="40"/>
      <c r="V24" s="34">
        <v>246.4884579599601</v>
      </c>
      <c r="W24" s="40">
        <v>7.6945576731609986</v>
      </c>
    </row>
    <row r="25" spans="1:23" ht="18.95" customHeight="1" x14ac:dyDescent="0.15">
      <c r="A25" s="52"/>
      <c r="B25" s="59"/>
      <c r="C25" s="21" t="s">
        <v>78</v>
      </c>
      <c r="D25" s="34">
        <v>4.833333333333333</v>
      </c>
      <c r="E25" s="40">
        <v>16.666666666666668</v>
      </c>
      <c r="F25" s="34">
        <v>122.20689655172414</v>
      </c>
      <c r="G25" s="40">
        <v>16.666666666666664</v>
      </c>
      <c r="H25" s="34">
        <v>29.708333333333332</v>
      </c>
      <c r="I25" s="40">
        <v>4.3478260869565215</v>
      </c>
      <c r="J25" s="34">
        <v>132.76190476190476</v>
      </c>
      <c r="K25" s="40">
        <v>10</v>
      </c>
      <c r="L25" s="34">
        <v>29.826086956521738</v>
      </c>
      <c r="M25" s="40">
        <v>10</v>
      </c>
      <c r="N25" s="34">
        <v>14.96774193548387</v>
      </c>
      <c r="O25" s="40">
        <v>12.903225806451612</v>
      </c>
      <c r="P25" s="34"/>
      <c r="Q25" s="40"/>
      <c r="R25" s="34"/>
      <c r="S25" s="40"/>
      <c r="T25" s="34"/>
      <c r="U25" s="40"/>
      <c r="V25" s="34">
        <v>334.30429687230117</v>
      </c>
      <c r="W25" s="40">
        <v>10.435878880330003</v>
      </c>
    </row>
    <row r="26" spans="1:23" ht="18.95" customHeight="1" x14ac:dyDescent="0.15">
      <c r="A26" s="52"/>
      <c r="B26" s="59"/>
      <c r="C26" s="21" t="s">
        <v>79</v>
      </c>
      <c r="D26" s="34"/>
      <c r="E26" s="40"/>
      <c r="F26" s="34">
        <v>30.551724137931036</v>
      </c>
      <c r="G26" s="40">
        <v>4.1666666666666661</v>
      </c>
      <c r="H26" s="34">
        <v>59.416666666666664</v>
      </c>
      <c r="I26" s="40">
        <v>8.695652173913043</v>
      </c>
      <c r="J26" s="34">
        <v>33.19047619047619</v>
      </c>
      <c r="K26" s="40">
        <v>2.5</v>
      </c>
      <c r="L26" s="34">
        <v>22.369565217391305</v>
      </c>
      <c r="M26" s="40">
        <v>7.5000000000000009</v>
      </c>
      <c r="N26" s="34">
        <v>14.96774193548387</v>
      </c>
      <c r="O26" s="40">
        <v>12.903225806451612</v>
      </c>
      <c r="P26" s="34"/>
      <c r="Q26" s="40"/>
      <c r="R26" s="34"/>
      <c r="S26" s="40"/>
      <c r="T26" s="34"/>
      <c r="U26" s="40"/>
      <c r="V26" s="34">
        <v>160.49617414794906</v>
      </c>
      <c r="W26" s="40">
        <v>5.0101618490537669</v>
      </c>
    </row>
    <row r="27" spans="1:23" ht="18.95" customHeight="1" x14ac:dyDescent="0.15">
      <c r="A27" s="52"/>
      <c r="B27" s="24"/>
      <c r="C27" s="21" t="s">
        <v>80</v>
      </c>
      <c r="D27" s="34"/>
      <c r="E27" s="40"/>
      <c r="F27" s="34"/>
      <c r="G27" s="40"/>
      <c r="H27" s="34">
        <v>148.54166666666666</v>
      </c>
      <c r="I27" s="40">
        <v>21.739130434782609</v>
      </c>
      <c r="J27" s="34">
        <v>199.14285714285714</v>
      </c>
      <c r="K27" s="40">
        <v>15</v>
      </c>
      <c r="L27" s="34">
        <v>59.652173913043477</v>
      </c>
      <c r="M27" s="40">
        <v>20</v>
      </c>
      <c r="N27" s="34">
        <v>14.96774193548387</v>
      </c>
      <c r="O27" s="40">
        <v>12.903225806451612</v>
      </c>
      <c r="P27" s="34">
        <v>2</v>
      </c>
      <c r="Q27" s="40">
        <v>20</v>
      </c>
      <c r="R27" s="34"/>
      <c r="S27" s="40"/>
      <c r="T27" s="34">
        <v>6</v>
      </c>
      <c r="U27" s="40">
        <v>100</v>
      </c>
      <c r="V27" s="34">
        <v>430.30443965805114</v>
      </c>
      <c r="W27" s="40">
        <v>13.432687093624256</v>
      </c>
    </row>
    <row r="28" spans="1:23" ht="18.95" customHeight="1" x14ac:dyDescent="0.15">
      <c r="A28" s="52"/>
      <c r="B28" s="49"/>
      <c r="C28" s="22" t="s">
        <v>81</v>
      </c>
      <c r="D28" s="35"/>
      <c r="E28" s="42"/>
      <c r="F28" s="35">
        <v>183.31034482758622</v>
      </c>
      <c r="G28" s="42">
        <v>25</v>
      </c>
      <c r="H28" s="35">
        <v>178.25</v>
      </c>
      <c r="I28" s="42">
        <v>26.086956521739129</v>
      </c>
      <c r="J28" s="35">
        <v>630.61904761904759</v>
      </c>
      <c r="K28" s="42">
        <v>47.499999999999993</v>
      </c>
      <c r="L28" s="35">
        <v>126.76086956521739</v>
      </c>
      <c r="M28" s="42">
        <v>42.500000000000007</v>
      </c>
      <c r="N28" s="35">
        <v>37.419354838709673</v>
      </c>
      <c r="O28" s="42">
        <v>32.258064516129025</v>
      </c>
      <c r="P28" s="35">
        <v>4</v>
      </c>
      <c r="Q28" s="42">
        <v>40</v>
      </c>
      <c r="R28" s="35"/>
      <c r="S28" s="42"/>
      <c r="T28" s="35"/>
      <c r="U28" s="42"/>
      <c r="V28" s="35">
        <v>1160.359616850561</v>
      </c>
      <c r="W28" s="42">
        <v>36.222604771676529</v>
      </c>
    </row>
    <row r="29" spans="1:23" ht="18.95" customHeight="1" x14ac:dyDescent="0.15">
      <c r="A29" s="52"/>
      <c r="B29" s="53"/>
      <c r="C29" s="14" t="s">
        <v>3</v>
      </c>
      <c r="D29" s="102">
        <v>28.999999999999996</v>
      </c>
      <c r="E29" s="96">
        <v>100.00000000000001</v>
      </c>
      <c r="F29" s="102">
        <v>733.24137931034488</v>
      </c>
      <c r="G29" s="96">
        <v>99.999999999999986</v>
      </c>
      <c r="H29" s="102">
        <v>683.29166666666663</v>
      </c>
      <c r="I29" s="96">
        <v>99.999999999999986</v>
      </c>
      <c r="J29" s="102">
        <v>1327.6190476190477</v>
      </c>
      <c r="K29" s="96">
        <v>100</v>
      </c>
      <c r="L29" s="102">
        <v>298.26086956521738</v>
      </c>
      <c r="M29" s="96">
        <v>100</v>
      </c>
      <c r="N29" s="102">
        <v>116</v>
      </c>
      <c r="O29" s="96">
        <v>100</v>
      </c>
      <c r="P29" s="102">
        <v>10</v>
      </c>
      <c r="Q29" s="96">
        <v>100</v>
      </c>
      <c r="R29" s="102"/>
      <c r="S29" s="96"/>
      <c r="T29" s="102">
        <v>6</v>
      </c>
      <c r="U29" s="96">
        <v>100</v>
      </c>
      <c r="V29" s="102">
        <v>3203.4129631612764</v>
      </c>
      <c r="W29" s="96">
        <v>100</v>
      </c>
    </row>
    <row r="30" spans="1:23" ht="18.95" customHeight="1" x14ac:dyDescent="0.15">
      <c r="A30" s="52"/>
      <c r="B30" s="133" t="s">
        <v>83</v>
      </c>
      <c r="C30" s="29" t="s">
        <v>75</v>
      </c>
      <c r="D30" s="33"/>
      <c r="E30" s="38"/>
      <c r="F30" s="33"/>
      <c r="G30" s="38"/>
      <c r="H30" s="33"/>
      <c r="I30" s="38"/>
      <c r="J30" s="33">
        <v>15.333333333333334</v>
      </c>
      <c r="K30" s="38">
        <v>50</v>
      </c>
      <c r="L30" s="33">
        <v>18</v>
      </c>
      <c r="M30" s="38">
        <v>66.666666666666657</v>
      </c>
      <c r="N30" s="33">
        <v>8</v>
      </c>
      <c r="O30" s="38">
        <v>100</v>
      </c>
      <c r="P30" s="33"/>
      <c r="Q30" s="38"/>
      <c r="R30" s="33"/>
      <c r="S30" s="38"/>
      <c r="T30" s="33"/>
      <c r="U30" s="38"/>
      <c r="V30" s="33">
        <v>41.333333333333336</v>
      </c>
      <c r="W30" s="38">
        <v>30.693069306930692</v>
      </c>
    </row>
    <row r="31" spans="1:23" ht="18.95" customHeight="1" x14ac:dyDescent="0.15">
      <c r="A31" s="52"/>
      <c r="B31" s="151"/>
      <c r="C31" s="20" t="s">
        <v>76</v>
      </c>
      <c r="D31" s="34"/>
      <c r="E31" s="40"/>
      <c r="F31" s="34"/>
      <c r="G31" s="40"/>
      <c r="H31" s="34"/>
      <c r="I31" s="40"/>
      <c r="J31" s="34"/>
      <c r="K31" s="40"/>
      <c r="L31" s="34">
        <v>9</v>
      </c>
      <c r="M31" s="40">
        <v>33.333333333333329</v>
      </c>
      <c r="N31" s="34"/>
      <c r="O31" s="40"/>
      <c r="P31" s="34"/>
      <c r="Q31" s="40"/>
      <c r="R31" s="34"/>
      <c r="S31" s="40"/>
      <c r="T31" s="34"/>
      <c r="U31" s="40"/>
      <c r="V31" s="34">
        <v>9</v>
      </c>
      <c r="W31" s="40">
        <v>6.683168316831682</v>
      </c>
    </row>
    <row r="32" spans="1:23" ht="18.95" customHeight="1" x14ac:dyDescent="0.15">
      <c r="A32" s="52"/>
      <c r="B32" s="59"/>
      <c r="C32" s="21" t="s">
        <v>77</v>
      </c>
      <c r="D32" s="34"/>
      <c r="E32" s="40"/>
      <c r="F32" s="34"/>
      <c r="G32" s="40"/>
      <c r="H32" s="34"/>
      <c r="I32" s="40"/>
      <c r="J32" s="34">
        <v>15.333333333333334</v>
      </c>
      <c r="K32" s="40">
        <v>50</v>
      </c>
      <c r="L32" s="34"/>
      <c r="M32" s="40"/>
      <c r="N32" s="34"/>
      <c r="O32" s="40"/>
      <c r="P32" s="34"/>
      <c r="Q32" s="40"/>
      <c r="R32" s="34"/>
      <c r="S32" s="40"/>
      <c r="T32" s="34"/>
      <c r="U32" s="40"/>
      <c r="V32" s="34">
        <v>15.333333333333334</v>
      </c>
      <c r="W32" s="40">
        <v>11.386138613861386</v>
      </c>
    </row>
    <row r="33" spans="1:23" ht="18.95" customHeight="1" x14ac:dyDescent="0.15">
      <c r="A33" s="52"/>
      <c r="B33" s="59"/>
      <c r="C33" s="21" t="s">
        <v>78</v>
      </c>
      <c r="D33" s="34"/>
      <c r="E33" s="40"/>
      <c r="F33" s="34"/>
      <c r="G33" s="40"/>
      <c r="H33" s="34">
        <v>69</v>
      </c>
      <c r="I33" s="40">
        <v>100</v>
      </c>
      <c r="J33" s="34"/>
      <c r="K33" s="40"/>
      <c r="L33" s="34"/>
      <c r="M33" s="40"/>
      <c r="N33" s="34"/>
      <c r="O33" s="40"/>
      <c r="P33" s="34"/>
      <c r="Q33" s="40"/>
      <c r="R33" s="34"/>
      <c r="S33" s="40"/>
      <c r="T33" s="34"/>
      <c r="U33" s="40"/>
      <c r="V33" s="34">
        <v>69</v>
      </c>
      <c r="W33" s="40">
        <v>51.237623762376231</v>
      </c>
    </row>
    <row r="34" spans="1:23" ht="18.95" customHeight="1" x14ac:dyDescent="0.15">
      <c r="A34" s="52"/>
      <c r="B34" s="59"/>
      <c r="C34" s="21" t="s">
        <v>79</v>
      </c>
      <c r="D34" s="34"/>
      <c r="E34" s="40"/>
      <c r="F34" s="34"/>
      <c r="G34" s="40"/>
      <c r="H34" s="34"/>
      <c r="I34" s="40"/>
      <c r="J34" s="34"/>
      <c r="K34" s="40"/>
      <c r="L34" s="34"/>
      <c r="M34" s="40"/>
      <c r="N34" s="34"/>
      <c r="O34" s="40"/>
      <c r="P34" s="34"/>
      <c r="Q34" s="40"/>
      <c r="R34" s="34"/>
      <c r="S34" s="40"/>
      <c r="T34" s="34"/>
      <c r="U34" s="40"/>
      <c r="V34" s="34"/>
      <c r="W34" s="40"/>
    </row>
    <row r="35" spans="1:23" ht="18.95" customHeight="1" x14ac:dyDescent="0.15">
      <c r="A35" s="52"/>
      <c r="B35" s="24"/>
      <c r="C35" s="21" t="s">
        <v>80</v>
      </c>
      <c r="D35" s="34"/>
      <c r="E35" s="40"/>
      <c r="F35" s="34"/>
      <c r="G35" s="40"/>
      <c r="H35" s="34"/>
      <c r="I35" s="40"/>
      <c r="J35" s="34"/>
      <c r="K35" s="40"/>
      <c r="L35" s="34"/>
      <c r="M35" s="40"/>
      <c r="N35" s="34"/>
      <c r="O35" s="40"/>
      <c r="P35" s="34"/>
      <c r="Q35" s="40"/>
      <c r="R35" s="34"/>
      <c r="S35" s="40"/>
      <c r="T35" s="34"/>
      <c r="U35" s="40"/>
      <c r="V35" s="34"/>
      <c r="W35" s="40"/>
    </row>
    <row r="36" spans="1:23" ht="18.95" customHeight="1" x14ac:dyDescent="0.15">
      <c r="A36" s="52"/>
      <c r="B36" s="49"/>
      <c r="C36" s="22" t="s">
        <v>81</v>
      </c>
      <c r="D36" s="35"/>
      <c r="E36" s="42"/>
      <c r="F36" s="35"/>
      <c r="G36" s="42"/>
      <c r="H36" s="35"/>
      <c r="I36" s="42"/>
      <c r="J36" s="35"/>
      <c r="K36" s="42"/>
      <c r="L36" s="35"/>
      <c r="M36" s="42"/>
      <c r="N36" s="35"/>
      <c r="O36" s="42"/>
      <c r="P36" s="35"/>
      <c r="Q36" s="42"/>
      <c r="R36" s="35"/>
      <c r="S36" s="42"/>
      <c r="T36" s="35"/>
      <c r="U36" s="42"/>
      <c r="V36" s="35"/>
      <c r="W36" s="42"/>
    </row>
    <row r="37" spans="1:23" ht="18.95" customHeight="1" x14ac:dyDescent="0.15">
      <c r="A37" s="52"/>
      <c r="B37" s="53"/>
      <c r="C37" s="14" t="s">
        <v>3</v>
      </c>
      <c r="D37" s="102"/>
      <c r="E37" s="96"/>
      <c r="F37" s="102"/>
      <c r="G37" s="96"/>
      <c r="H37" s="102">
        <v>69</v>
      </c>
      <c r="I37" s="96">
        <v>100</v>
      </c>
      <c r="J37" s="102">
        <v>30.666666666666668</v>
      </c>
      <c r="K37" s="96">
        <v>100</v>
      </c>
      <c r="L37" s="102">
        <v>27</v>
      </c>
      <c r="M37" s="96">
        <v>99.999999999999986</v>
      </c>
      <c r="N37" s="102">
        <v>8</v>
      </c>
      <c r="O37" s="96">
        <v>100</v>
      </c>
      <c r="P37" s="102"/>
      <c r="Q37" s="96"/>
      <c r="R37" s="102"/>
      <c r="S37" s="96"/>
      <c r="T37" s="102"/>
      <c r="U37" s="96"/>
      <c r="V37" s="102">
        <v>134.66666666666669</v>
      </c>
      <c r="W37" s="96">
        <v>99.999999999999986</v>
      </c>
    </row>
    <row r="38" spans="1:23" ht="18.95" customHeight="1" x14ac:dyDescent="0.15">
      <c r="A38" s="52"/>
      <c r="B38" s="133" t="s">
        <v>41</v>
      </c>
      <c r="C38" s="29" t="s">
        <v>75</v>
      </c>
      <c r="D38" s="33"/>
      <c r="E38" s="38"/>
      <c r="F38" s="33"/>
      <c r="G38" s="38"/>
      <c r="H38" s="33">
        <v>30.75</v>
      </c>
      <c r="I38" s="38">
        <v>11.111111111111111</v>
      </c>
      <c r="J38" s="33">
        <v>90.382978723404264</v>
      </c>
      <c r="K38" s="38">
        <v>15.384615384615383</v>
      </c>
      <c r="L38" s="33">
        <v>12.51063829787234</v>
      </c>
      <c r="M38" s="38">
        <v>9.7560975609756095</v>
      </c>
      <c r="N38" s="33">
        <v>6</v>
      </c>
      <c r="O38" s="38">
        <v>17.647058823529413</v>
      </c>
      <c r="P38" s="33"/>
      <c r="Q38" s="38"/>
      <c r="R38" s="33"/>
      <c r="S38" s="38"/>
      <c r="T38" s="33"/>
      <c r="U38" s="38"/>
      <c r="V38" s="33">
        <v>139.64361702127661</v>
      </c>
      <c r="W38" s="38">
        <v>7.98568884741199</v>
      </c>
    </row>
    <row r="39" spans="1:23" ht="18.95" customHeight="1" x14ac:dyDescent="0.15">
      <c r="A39" s="52"/>
      <c r="B39" s="151"/>
      <c r="C39" s="20" t="s">
        <v>76</v>
      </c>
      <c r="D39" s="34"/>
      <c r="E39" s="40"/>
      <c r="F39" s="34">
        <v>389.40000000000003</v>
      </c>
      <c r="G39" s="40">
        <v>75</v>
      </c>
      <c r="H39" s="34">
        <v>30.75</v>
      </c>
      <c r="I39" s="40">
        <v>11.111111111111111</v>
      </c>
      <c r="J39" s="34">
        <v>135.57446808510639</v>
      </c>
      <c r="K39" s="40">
        <v>23.076923076923073</v>
      </c>
      <c r="L39" s="34">
        <v>18.76595744680851</v>
      </c>
      <c r="M39" s="40">
        <v>14.634146341463413</v>
      </c>
      <c r="N39" s="34">
        <v>4</v>
      </c>
      <c r="O39" s="40">
        <v>11.76470588235294</v>
      </c>
      <c r="P39" s="34"/>
      <c r="Q39" s="40"/>
      <c r="R39" s="34"/>
      <c r="S39" s="40"/>
      <c r="T39" s="34"/>
      <c r="U39" s="40"/>
      <c r="V39" s="34">
        <v>578.49042553191498</v>
      </c>
      <c r="W39" s="40">
        <v>33.081673463105467</v>
      </c>
    </row>
    <row r="40" spans="1:23" ht="18.95" customHeight="1" x14ac:dyDescent="0.15">
      <c r="A40" s="52"/>
      <c r="B40" s="59"/>
      <c r="C40" s="21" t="s">
        <v>77</v>
      </c>
      <c r="D40" s="34"/>
      <c r="E40" s="40"/>
      <c r="F40" s="34"/>
      <c r="G40" s="40"/>
      <c r="H40" s="34">
        <v>92.25</v>
      </c>
      <c r="I40" s="40">
        <v>33.333333333333329</v>
      </c>
      <c r="J40" s="34">
        <v>60.255319148936174</v>
      </c>
      <c r="K40" s="40">
        <v>10.256410256410255</v>
      </c>
      <c r="L40" s="34">
        <v>6.2553191489361701</v>
      </c>
      <c r="M40" s="40">
        <v>4.8780487804878048</v>
      </c>
      <c r="N40" s="34">
        <v>2</v>
      </c>
      <c r="O40" s="40">
        <v>5.8823529411764701</v>
      </c>
      <c r="P40" s="34"/>
      <c r="Q40" s="40"/>
      <c r="R40" s="34"/>
      <c r="S40" s="40"/>
      <c r="T40" s="34"/>
      <c r="U40" s="40"/>
      <c r="V40" s="34">
        <v>160.76063829787233</v>
      </c>
      <c r="W40" s="40">
        <v>9.1932912061605343</v>
      </c>
    </row>
    <row r="41" spans="1:23" ht="18.95" customHeight="1" x14ac:dyDescent="0.15">
      <c r="A41" s="52"/>
      <c r="B41" s="59"/>
      <c r="C41" s="21" t="s">
        <v>78</v>
      </c>
      <c r="D41" s="34">
        <v>203</v>
      </c>
      <c r="E41" s="40">
        <v>100</v>
      </c>
      <c r="F41" s="34"/>
      <c r="G41" s="40"/>
      <c r="H41" s="34">
        <v>30.75</v>
      </c>
      <c r="I41" s="40">
        <v>11.111111111111111</v>
      </c>
      <c r="J41" s="34">
        <v>30.127659574468087</v>
      </c>
      <c r="K41" s="40">
        <v>5.1282051282051277</v>
      </c>
      <c r="L41" s="34">
        <v>6.2553191489361701</v>
      </c>
      <c r="M41" s="40">
        <v>4.8780487804878048</v>
      </c>
      <c r="N41" s="34"/>
      <c r="O41" s="40"/>
      <c r="P41" s="34"/>
      <c r="Q41" s="40"/>
      <c r="R41" s="34"/>
      <c r="S41" s="40"/>
      <c r="T41" s="34"/>
      <c r="U41" s="40"/>
      <c r="V41" s="34">
        <v>270.13297872340428</v>
      </c>
      <c r="W41" s="40">
        <v>15.447880551396711</v>
      </c>
    </row>
    <row r="42" spans="1:23" ht="18.95" customHeight="1" x14ac:dyDescent="0.15">
      <c r="A42" s="52"/>
      <c r="B42" s="59"/>
      <c r="C42" s="21" t="s">
        <v>79</v>
      </c>
      <c r="D42" s="34"/>
      <c r="E42" s="40"/>
      <c r="F42" s="34"/>
      <c r="G42" s="40"/>
      <c r="H42" s="34">
        <v>30.75</v>
      </c>
      <c r="I42" s="40">
        <v>11.111111111111111</v>
      </c>
      <c r="J42" s="34">
        <v>75.319148936170222</v>
      </c>
      <c r="K42" s="40">
        <v>12.820512820512819</v>
      </c>
      <c r="L42" s="34">
        <v>6.2553191489361701</v>
      </c>
      <c r="M42" s="40">
        <v>4.8780487804878048</v>
      </c>
      <c r="N42" s="34">
        <v>2</v>
      </c>
      <c r="O42" s="40">
        <v>5.8823529411764701</v>
      </c>
      <c r="P42" s="34"/>
      <c r="Q42" s="40"/>
      <c r="R42" s="34"/>
      <c r="S42" s="40"/>
      <c r="T42" s="34"/>
      <c r="U42" s="40"/>
      <c r="V42" s="34">
        <v>114.32446808510639</v>
      </c>
      <c r="W42" s="40">
        <v>6.5377827447311114</v>
      </c>
    </row>
    <row r="43" spans="1:23" ht="18.95" customHeight="1" x14ac:dyDescent="0.15">
      <c r="A43" s="52"/>
      <c r="B43" s="24"/>
      <c r="C43" s="21" t="s">
        <v>80</v>
      </c>
      <c r="D43" s="34"/>
      <c r="E43" s="40"/>
      <c r="F43" s="34"/>
      <c r="G43" s="40"/>
      <c r="H43" s="34"/>
      <c r="I43" s="40"/>
      <c r="J43" s="34">
        <v>15.063829787234043</v>
      </c>
      <c r="K43" s="40">
        <v>2.5641025641025639</v>
      </c>
      <c r="L43" s="34">
        <v>21.893617021276597</v>
      </c>
      <c r="M43" s="40">
        <v>17.073170731707314</v>
      </c>
      <c r="N43" s="34">
        <v>4</v>
      </c>
      <c r="O43" s="40">
        <v>11.76470588235294</v>
      </c>
      <c r="P43" s="34"/>
      <c r="Q43" s="40"/>
      <c r="R43" s="34"/>
      <c r="S43" s="40"/>
      <c r="T43" s="34"/>
      <c r="U43" s="40"/>
      <c r="V43" s="34">
        <v>40.957446808510639</v>
      </c>
      <c r="W43" s="40">
        <v>2.3422010484543598</v>
      </c>
    </row>
    <row r="44" spans="1:23" ht="18.95" customHeight="1" x14ac:dyDescent="0.15">
      <c r="A44" s="52"/>
      <c r="B44" s="49"/>
      <c r="C44" s="22" t="s">
        <v>81</v>
      </c>
      <c r="D44" s="35"/>
      <c r="E44" s="42"/>
      <c r="F44" s="35">
        <v>129.80000000000001</v>
      </c>
      <c r="G44" s="42">
        <v>25</v>
      </c>
      <c r="H44" s="35">
        <v>61.5</v>
      </c>
      <c r="I44" s="42">
        <v>22.222222222222221</v>
      </c>
      <c r="J44" s="35">
        <v>180.76595744680853</v>
      </c>
      <c r="K44" s="42">
        <v>30.769230769230766</v>
      </c>
      <c r="L44" s="35">
        <v>56.297872340425528</v>
      </c>
      <c r="M44" s="42">
        <v>43.90243902439024</v>
      </c>
      <c r="N44" s="35">
        <v>16</v>
      </c>
      <c r="O44" s="42">
        <v>47.058823529411761</v>
      </c>
      <c r="P44" s="35"/>
      <c r="Q44" s="42"/>
      <c r="R44" s="35"/>
      <c r="S44" s="42"/>
      <c r="T44" s="35"/>
      <c r="U44" s="42"/>
      <c r="V44" s="35">
        <v>444.36382978723407</v>
      </c>
      <c r="W44" s="42">
        <v>25.411482138739821</v>
      </c>
    </row>
    <row r="45" spans="1:23" ht="18.95" customHeight="1" x14ac:dyDescent="0.15">
      <c r="A45" s="52"/>
      <c r="B45" s="53"/>
      <c r="C45" s="14" t="s">
        <v>3</v>
      </c>
      <c r="D45" s="102">
        <v>203</v>
      </c>
      <c r="E45" s="96">
        <v>100</v>
      </c>
      <c r="F45" s="102">
        <v>519.20000000000005</v>
      </c>
      <c r="G45" s="96">
        <v>100</v>
      </c>
      <c r="H45" s="102">
        <v>276.75</v>
      </c>
      <c r="I45" s="96">
        <v>100</v>
      </c>
      <c r="J45" s="102">
        <v>587.48936170212778</v>
      </c>
      <c r="K45" s="96">
        <v>100</v>
      </c>
      <c r="L45" s="102">
        <v>128.2340425531915</v>
      </c>
      <c r="M45" s="96">
        <v>100</v>
      </c>
      <c r="N45" s="102">
        <v>34</v>
      </c>
      <c r="O45" s="96">
        <v>100</v>
      </c>
      <c r="P45" s="102"/>
      <c r="Q45" s="96"/>
      <c r="R45" s="102"/>
      <c r="S45" s="96"/>
      <c r="T45" s="102"/>
      <c r="U45" s="96"/>
      <c r="V45" s="102">
        <v>1748.6734042553194</v>
      </c>
      <c r="W45" s="96">
        <v>100</v>
      </c>
    </row>
    <row r="46" spans="1:23" ht="18.95" customHeight="1" x14ac:dyDescent="0.15">
      <c r="A46" s="52"/>
      <c r="B46" s="133" t="s">
        <v>42</v>
      </c>
      <c r="C46" s="29" t="s">
        <v>75</v>
      </c>
      <c r="D46" s="33"/>
      <c r="E46" s="38"/>
      <c r="F46" s="33">
        <v>59.692307692307693</v>
      </c>
      <c r="G46" s="38">
        <v>18.181818181818183</v>
      </c>
      <c r="H46" s="33">
        <v>47.555555555555557</v>
      </c>
      <c r="I46" s="38">
        <v>14.285714285714285</v>
      </c>
      <c r="J46" s="33">
        <v>89.324324324324323</v>
      </c>
      <c r="K46" s="38">
        <v>15.625</v>
      </c>
      <c r="L46" s="33">
        <v>24.6875</v>
      </c>
      <c r="M46" s="38">
        <v>18.518518518518519</v>
      </c>
      <c r="N46" s="33">
        <v>10.666666666666666</v>
      </c>
      <c r="O46" s="38">
        <v>33.333333333333336</v>
      </c>
      <c r="P46" s="33"/>
      <c r="Q46" s="38"/>
      <c r="R46" s="33"/>
      <c r="S46" s="38"/>
      <c r="T46" s="33"/>
      <c r="U46" s="38"/>
      <c r="V46" s="33">
        <v>231.92635423885423</v>
      </c>
      <c r="W46" s="38">
        <v>15.850790759645847</v>
      </c>
    </row>
    <row r="47" spans="1:23" ht="18.95" customHeight="1" x14ac:dyDescent="0.15">
      <c r="A47" s="24"/>
      <c r="B47" s="151"/>
      <c r="C47" s="20" t="s">
        <v>76</v>
      </c>
      <c r="D47" s="34"/>
      <c r="E47" s="40"/>
      <c r="F47" s="34">
        <v>89.538461538461547</v>
      </c>
      <c r="G47" s="40">
        <v>27.272727272727277</v>
      </c>
      <c r="H47" s="34">
        <v>47.555555555555557</v>
      </c>
      <c r="I47" s="40">
        <v>14.285714285714285</v>
      </c>
      <c r="J47" s="34">
        <v>71.459459459459453</v>
      </c>
      <c r="K47" s="40">
        <v>12.5</v>
      </c>
      <c r="L47" s="34">
        <v>24.6875</v>
      </c>
      <c r="M47" s="40">
        <v>18.518518518518519</v>
      </c>
      <c r="N47" s="34"/>
      <c r="O47" s="40"/>
      <c r="P47" s="34"/>
      <c r="Q47" s="40"/>
      <c r="R47" s="34"/>
      <c r="S47" s="40"/>
      <c r="T47" s="34"/>
      <c r="U47" s="40"/>
      <c r="V47" s="34">
        <v>233.24097655347654</v>
      </c>
      <c r="W47" s="40">
        <v>15.940637397840224</v>
      </c>
    </row>
    <row r="48" spans="1:23" ht="18.95" customHeight="1" x14ac:dyDescent="0.15">
      <c r="A48" s="24"/>
      <c r="B48" s="59"/>
      <c r="C48" s="21" t="s">
        <v>77</v>
      </c>
      <c r="D48" s="34"/>
      <c r="E48" s="40"/>
      <c r="F48" s="34">
        <v>29.846153846153847</v>
      </c>
      <c r="G48" s="40">
        <v>9.0909090909090917</v>
      </c>
      <c r="H48" s="34"/>
      <c r="I48" s="40"/>
      <c r="J48" s="34">
        <v>71.459459459459453</v>
      </c>
      <c r="K48" s="40">
        <v>12.5</v>
      </c>
      <c r="L48" s="34"/>
      <c r="M48" s="40"/>
      <c r="N48" s="34">
        <v>5.333333333333333</v>
      </c>
      <c r="O48" s="40">
        <v>16.666666666666668</v>
      </c>
      <c r="P48" s="34"/>
      <c r="Q48" s="40"/>
      <c r="R48" s="34"/>
      <c r="S48" s="40"/>
      <c r="T48" s="34"/>
      <c r="U48" s="40"/>
      <c r="V48" s="34">
        <v>106.63894663894662</v>
      </c>
      <c r="W48" s="40">
        <v>7.2881395283874397</v>
      </c>
    </row>
    <row r="49" spans="1:23" ht="18.95" customHeight="1" x14ac:dyDescent="0.15">
      <c r="A49" s="24"/>
      <c r="B49" s="59"/>
      <c r="C49" s="21" t="s">
        <v>78</v>
      </c>
      <c r="D49" s="34"/>
      <c r="E49" s="40"/>
      <c r="F49" s="34">
        <v>29.846153846153847</v>
      </c>
      <c r="G49" s="40">
        <v>9.0909090909090917</v>
      </c>
      <c r="H49" s="34">
        <v>95.111111111111114</v>
      </c>
      <c r="I49" s="40">
        <v>28.571428571428569</v>
      </c>
      <c r="J49" s="34">
        <v>53.594594594594589</v>
      </c>
      <c r="K49" s="40">
        <v>9.375</v>
      </c>
      <c r="L49" s="34">
        <v>14.8125</v>
      </c>
      <c r="M49" s="40">
        <v>11.111111111111111</v>
      </c>
      <c r="N49" s="34">
        <v>5.333333333333333</v>
      </c>
      <c r="O49" s="40">
        <v>16.666666666666668</v>
      </c>
      <c r="P49" s="34"/>
      <c r="Q49" s="40"/>
      <c r="R49" s="34"/>
      <c r="S49" s="40"/>
      <c r="T49" s="34"/>
      <c r="U49" s="40"/>
      <c r="V49" s="34">
        <v>198.69769288519288</v>
      </c>
      <c r="W49" s="40">
        <v>13.579808834937182</v>
      </c>
    </row>
    <row r="50" spans="1:23" ht="18.95" customHeight="1" x14ac:dyDescent="0.15">
      <c r="A50" s="24"/>
      <c r="B50" s="59"/>
      <c r="C50" s="21" t="s">
        <v>79</v>
      </c>
      <c r="D50" s="34"/>
      <c r="E50" s="40"/>
      <c r="F50" s="34">
        <v>89.538461538461547</v>
      </c>
      <c r="G50" s="40">
        <v>27.272727272727277</v>
      </c>
      <c r="H50" s="34">
        <v>47.555555555555557</v>
      </c>
      <c r="I50" s="40">
        <v>14.285714285714285</v>
      </c>
      <c r="J50" s="34">
        <v>35.729729729729726</v>
      </c>
      <c r="K50" s="40">
        <v>6.25</v>
      </c>
      <c r="L50" s="34">
        <v>24.6875</v>
      </c>
      <c r="M50" s="40">
        <v>18.518518518518519</v>
      </c>
      <c r="N50" s="34"/>
      <c r="O50" s="40"/>
      <c r="P50" s="34"/>
      <c r="Q50" s="40"/>
      <c r="R50" s="34"/>
      <c r="S50" s="40"/>
      <c r="T50" s="34"/>
      <c r="U50" s="40"/>
      <c r="V50" s="34">
        <v>197.51124682374683</v>
      </c>
      <c r="W50" s="40">
        <v>13.498722283435496</v>
      </c>
    </row>
    <row r="51" spans="1:23" ht="18.95" customHeight="1" x14ac:dyDescent="0.15">
      <c r="A51" s="24"/>
      <c r="B51" s="24"/>
      <c r="C51" s="21" t="s">
        <v>80</v>
      </c>
      <c r="D51" s="34">
        <v>65</v>
      </c>
      <c r="E51" s="40">
        <v>100</v>
      </c>
      <c r="F51" s="34"/>
      <c r="G51" s="40"/>
      <c r="H51" s="34"/>
      <c r="I51" s="40"/>
      <c r="J51" s="34">
        <v>35.729729729729726</v>
      </c>
      <c r="K51" s="40">
        <v>6.25</v>
      </c>
      <c r="L51" s="34">
        <v>4.9375</v>
      </c>
      <c r="M51" s="40">
        <v>3.7037037037037033</v>
      </c>
      <c r="N51" s="34">
        <v>5.333333333333333</v>
      </c>
      <c r="O51" s="40">
        <v>16.666666666666668</v>
      </c>
      <c r="P51" s="34"/>
      <c r="Q51" s="40"/>
      <c r="R51" s="34"/>
      <c r="S51" s="40"/>
      <c r="T51" s="34"/>
      <c r="U51" s="40"/>
      <c r="V51" s="34">
        <v>111.00056306306305</v>
      </c>
      <c r="W51" s="40">
        <v>7.5862301422781941</v>
      </c>
    </row>
    <row r="52" spans="1:23" ht="18.95" customHeight="1" x14ac:dyDescent="0.15">
      <c r="A52" s="24"/>
      <c r="B52" s="49"/>
      <c r="C52" s="22" t="s">
        <v>81</v>
      </c>
      <c r="D52" s="35"/>
      <c r="E52" s="42"/>
      <c r="F52" s="35">
        <v>29.846153846153847</v>
      </c>
      <c r="G52" s="42">
        <v>9.0909090909090917</v>
      </c>
      <c r="H52" s="35">
        <v>95.111111111111114</v>
      </c>
      <c r="I52" s="42">
        <v>28.571428571428569</v>
      </c>
      <c r="J52" s="35">
        <v>214.37837837837836</v>
      </c>
      <c r="K52" s="42">
        <v>37.5</v>
      </c>
      <c r="L52" s="35">
        <v>39.5</v>
      </c>
      <c r="M52" s="42">
        <v>29.629629629629626</v>
      </c>
      <c r="N52" s="35">
        <v>5.333333333333333</v>
      </c>
      <c r="O52" s="42">
        <v>16.666666666666668</v>
      </c>
      <c r="P52" s="35"/>
      <c r="Q52" s="42"/>
      <c r="R52" s="35"/>
      <c r="S52" s="42"/>
      <c r="T52" s="35"/>
      <c r="U52" s="42"/>
      <c r="V52" s="35">
        <v>384.16897666897665</v>
      </c>
      <c r="W52" s="42">
        <v>26.255671053475609</v>
      </c>
    </row>
    <row r="53" spans="1:23" ht="18.95" customHeight="1" x14ac:dyDescent="0.15">
      <c r="A53" s="24"/>
      <c r="B53" s="53"/>
      <c r="C53" s="14" t="s">
        <v>3</v>
      </c>
      <c r="D53" s="102">
        <v>65</v>
      </c>
      <c r="E53" s="96">
        <v>100</v>
      </c>
      <c r="F53" s="102">
        <v>328.30769230769232</v>
      </c>
      <c r="G53" s="96">
        <v>100.00000000000001</v>
      </c>
      <c r="H53" s="102">
        <v>332.88888888888891</v>
      </c>
      <c r="I53" s="96">
        <v>99.999999999999986</v>
      </c>
      <c r="J53" s="102">
        <v>571.67567567567562</v>
      </c>
      <c r="K53" s="96">
        <v>100</v>
      </c>
      <c r="L53" s="102">
        <v>133.3125</v>
      </c>
      <c r="M53" s="96">
        <v>100</v>
      </c>
      <c r="N53" s="102">
        <v>31.999999999999996</v>
      </c>
      <c r="O53" s="96">
        <v>100.00000000000001</v>
      </c>
      <c r="P53" s="102"/>
      <c r="Q53" s="96"/>
      <c r="R53" s="102"/>
      <c r="S53" s="96"/>
      <c r="T53" s="102"/>
      <c r="U53" s="96"/>
      <c r="V53" s="102">
        <v>1463.1847568722569</v>
      </c>
      <c r="W53" s="96">
        <v>100</v>
      </c>
    </row>
    <row r="54" spans="1:23" ht="18.95" customHeight="1" x14ac:dyDescent="0.15">
      <c r="A54" s="147" t="s">
        <v>3</v>
      </c>
      <c r="B54" s="152"/>
      <c r="C54" s="29" t="s">
        <v>75</v>
      </c>
      <c r="D54" s="34">
        <v>519.75</v>
      </c>
      <c r="E54" s="38">
        <v>24.179104477611936</v>
      </c>
      <c r="F54" s="33">
        <v>1239.8453249336869</v>
      </c>
      <c r="G54" s="38">
        <v>16.755093193036309</v>
      </c>
      <c r="H54" s="33">
        <v>884.63394538606406</v>
      </c>
      <c r="I54" s="38">
        <v>14.086759602400583</v>
      </c>
      <c r="J54" s="33">
        <v>2129.9479045514877</v>
      </c>
      <c r="K54" s="38">
        <v>18.197883151403914</v>
      </c>
      <c r="L54" s="33">
        <v>388.86727933710881</v>
      </c>
      <c r="M54" s="38">
        <v>10.557591950346316</v>
      </c>
      <c r="N54" s="33">
        <v>167.94332057590668</v>
      </c>
      <c r="O54" s="38">
        <v>15.877220731282037</v>
      </c>
      <c r="P54" s="33">
        <v>3.21875</v>
      </c>
      <c r="Q54" s="38">
        <v>4.5234958278436537</v>
      </c>
      <c r="R54" s="33">
        <v>3.6</v>
      </c>
      <c r="S54" s="38">
        <v>25</v>
      </c>
      <c r="T54" s="33"/>
      <c r="U54" s="38"/>
      <c r="V54" s="33">
        <v>5337.8065247842542</v>
      </c>
      <c r="W54" s="38">
        <v>16.48169202931248</v>
      </c>
    </row>
    <row r="55" spans="1:23" ht="18.95" customHeight="1" x14ac:dyDescent="0.15">
      <c r="A55" s="24"/>
      <c r="C55" s="20" t="s">
        <v>76</v>
      </c>
      <c r="D55" s="34">
        <v>178.08333333333331</v>
      </c>
      <c r="E55" s="40">
        <v>8.2845512696258954</v>
      </c>
      <c r="F55" s="34">
        <v>2867.6669098143234</v>
      </c>
      <c r="G55" s="40">
        <v>38.753242323267457</v>
      </c>
      <c r="H55" s="34">
        <v>1734.00329566855</v>
      </c>
      <c r="I55" s="40">
        <v>27.611971825468686</v>
      </c>
      <c r="J55" s="34">
        <v>2397.2231506022099</v>
      </c>
      <c r="K55" s="40">
        <v>20.481433695762405</v>
      </c>
      <c r="L55" s="34">
        <v>719.79173952528151</v>
      </c>
      <c r="M55" s="40">
        <v>19.542059409298059</v>
      </c>
      <c r="N55" s="34">
        <v>245.34062329141608</v>
      </c>
      <c r="O55" s="40">
        <v>23.194296843663551</v>
      </c>
      <c r="P55" s="34">
        <v>16.09375</v>
      </c>
      <c r="Q55" s="40">
        <v>22.617479139218268</v>
      </c>
      <c r="R55" s="34">
        <v>3.6</v>
      </c>
      <c r="S55" s="40">
        <v>25</v>
      </c>
      <c r="T55" s="34">
        <v>2.5</v>
      </c>
      <c r="U55" s="40">
        <v>9.6153846153846168</v>
      </c>
      <c r="V55" s="34">
        <v>8164.3028022351145</v>
      </c>
      <c r="W55" s="40">
        <v>25.209142331349447</v>
      </c>
    </row>
    <row r="56" spans="1:23" ht="18.95" customHeight="1" x14ac:dyDescent="0.15">
      <c r="A56" s="24"/>
      <c r="C56" s="21" t="s">
        <v>77</v>
      </c>
      <c r="D56" s="34">
        <v>505.25</v>
      </c>
      <c r="E56" s="40">
        <v>23.504555146346188</v>
      </c>
      <c r="F56" s="34">
        <v>220.2621021220159</v>
      </c>
      <c r="G56" s="40">
        <v>2.9765906873471049</v>
      </c>
      <c r="H56" s="34">
        <v>868.87005649717514</v>
      </c>
      <c r="I56" s="40">
        <v>13.835738132633423</v>
      </c>
      <c r="J56" s="34">
        <v>1336.5932247236838</v>
      </c>
      <c r="K56" s="40">
        <v>11.41960668263461</v>
      </c>
      <c r="L56" s="34">
        <v>339.92446018817265</v>
      </c>
      <c r="M56" s="40">
        <v>9.2288138789310512</v>
      </c>
      <c r="N56" s="34">
        <v>90.274831419719334</v>
      </c>
      <c r="O56" s="40">
        <v>8.5345068801490847</v>
      </c>
      <c r="P56" s="34">
        <v>13.65625</v>
      </c>
      <c r="Q56" s="40">
        <v>19.19191919191919</v>
      </c>
      <c r="R56" s="34">
        <v>3.6</v>
      </c>
      <c r="S56" s="40">
        <v>25</v>
      </c>
      <c r="T56" s="34"/>
      <c r="U56" s="40"/>
      <c r="V56" s="34">
        <v>3378.4309249507669</v>
      </c>
      <c r="W56" s="40">
        <v>10.431674094743334</v>
      </c>
    </row>
    <row r="57" spans="1:23" ht="18.95" customHeight="1" x14ac:dyDescent="0.15">
      <c r="A57" s="24"/>
      <c r="C57" s="21" t="s">
        <v>78</v>
      </c>
      <c r="D57" s="34">
        <v>376.25</v>
      </c>
      <c r="E57" s="40">
        <v>17.503392130257801</v>
      </c>
      <c r="F57" s="34">
        <v>669.303050397878</v>
      </c>
      <c r="G57" s="40">
        <v>9.0448661282807326</v>
      </c>
      <c r="H57" s="34">
        <v>736.85758003766477</v>
      </c>
      <c r="I57" s="40">
        <v>11.733594042298831</v>
      </c>
      <c r="J57" s="34">
        <v>1306.4578431414936</v>
      </c>
      <c r="K57" s="40">
        <v>11.162135524967425</v>
      </c>
      <c r="L57" s="34">
        <v>415.1865890322872</v>
      </c>
      <c r="M57" s="40">
        <v>11.27215073927338</v>
      </c>
      <c r="N57" s="34">
        <v>76.894295607800245</v>
      </c>
      <c r="O57" s="40">
        <v>7.2695222421167385</v>
      </c>
      <c r="P57" s="34">
        <v>3.21875</v>
      </c>
      <c r="Q57" s="40">
        <v>4.5234958278436537</v>
      </c>
      <c r="R57" s="34"/>
      <c r="S57" s="40"/>
      <c r="T57" s="34">
        <v>2.5</v>
      </c>
      <c r="U57" s="40">
        <v>9.6153846153846168</v>
      </c>
      <c r="V57" s="34">
        <v>3586.668108217124</v>
      </c>
      <c r="W57" s="40">
        <v>11.074653773327006</v>
      </c>
    </row>
    <row r="58" spans="1:23" ht="18.95" customHeight="1" x14ac:dyDescent="0.15">
      <c r="A58" s="24"/>
      <c r="C58" s="21" t="s">
        <v>79</v>
      </c>
      <c r="D58" s="34">
        <v>168.41666666666666</v>
      </c>
      <c r="E58" s="40">
        <v>7.8348517154487292</v>
      </c>
      <c r="F58" s="34">
        <v>637.34018567639259</v>
      </c>
      <c r="G58" s="40">
        <v>8.6129245252799365</v>
      </c>
      <c r="H58" s="34">
        <v>445.09510357815446</v>
      </c>
      <c r="I58" s="40">
        <v>7.0876182821299887</v>
      </c>
      <c r="J58" s="34">
        <v>611.37093380374461</v>
      </c>
      <c r="K58" s="40">
        <v>5.2234408136231014</v>
      </c>
      <c r="L58" s="34">
        <v>235.45872582974212</v>
      </c>
      <c r="M58" s="40">
        <v>6.3926107454874854</v>
      </c>
      <c r="N58" s="34">
        <v>16.967741935483872</v>
      </c>
      <c r="O58" s="40">
        <v>1.6041160976053526</v>
      </c>
      <c r="P58" s="34"/>
      <c r="Q58" s="40"/>
      <c r="R58" s="34">
        <v>3.6</v>
      </c>
      <c r="S58" s="40">
        <v>25</v>
      </c>
      <c r="T58" s="34"/>
      <c r="U58" s="40"/>
      <c r="V58" s="34">
        <v>2118.2493574901841</v>
      </c>
      <c r="W58" s="40">
        <v>6.5405768060979597</v>
      </c>
    </row>
    <row r="59" spans="1:23" ht="18.95" customHeight="1" x14ac:dyDescent="0.15">
      <c r="A59" s="24"/>
      <c r="C59" s="21" t="s">
        <v>80</v>
      </c>
      <c r="D59" s="34">
        <v>65</v>
      </c>
      <c r="E59" s="40">
        <v>3.0238418298119787</v>
      </c>
      <c r="F59" s="34">
        <v>258.625</v>
      </c>
      <c r="G59" s="40">
        <v>3.4950214271935751</v>
      </c>
      <c r="H59" s="34">
        <v>763.2874293785311</v>
      </c>
      <c r="I59" s="40">
        <v>12.154458441561703</v>
      </c>
      <c r="J59" s="34">
        <v>561.35746929139975</v>
      </c>
      <c r="K59" s="40">
        <v>4.7961349714249613</v>
      </c>
      <c r="L59" s="34">
        <v>496.31255922700308</v>
      </c>
      <c r="M59" s="40">
        <v>13.474688559765271</v>
      </c>
      <c r="N59" s="34">
        <v>137.4875159467833</v>
      </c>
      <c r="O59" s="40">
        <v>12.997954494392088</v>
      </c>
      <c r="P59" s="34">
        <v>11.65625</v>
      </c>
      <c r="Q59" s="40">
        <v>16.381203337725079</v>
      </c>
      <c r="R59" s="34"/>
      <c r="S59" s="40"/>
      <c r="T59" s="34">
        <v>6</v>
      </c>
      <c r="U59" s="40">
        <v>23.076923076923077</v>
      </c>
      <c r="V59" s="34">
        <v>2299.7262238437174</v>
      </c>
      <c r="W59" s="40">
        <v>7.1009279180754659</v>
      </c>
    </row>
    <row r="60" spans="1:23" ht="18.95" customHeight="1" x14ac:dyDescent="0.15">
      <c r="A60" s="24"/>
      <c r="B60" s="51"/>
      <c r="C60" s="22" t="s">
        <v>81</v>
      </c>
      <c r="D60" s="35">
        <v>336.83333333333331</v>
      </c>
      <c r="E60" s="42">
        <v>15.669703430897458</v>
      </c>
      <c r="F60" s="35">
        <v>1506.76899867374</v>
      </c>
      <c r="G60" s="42">
        <v>20.36226171559489</v>
      </c>
      <c r="H60" s="35">
        <v>847.1492467043314</v>
      </c>
      <c r="I60" s="42">
        <v>13.489859673506777</v>
      </c>
      <c r="J60" s="35">
        <v>3361.4212781810766</v>
      </c>
      <c r="K60" s="42">
        <v>28.719365160183585</v>
      </c>
      <c r="L60" s="35">
        <v>1087.7538638568624</v>
      </c>
      <c r="M60" s="42">
        <v>29.532084716898449</v>
      </c>
      <c r="N60" s="35">
        <v>322.85438308729726</v>
      </c>
      <c r="O60" s="42">
        <v>30.522382710791145</v>
      </c>
      <c r="P60" s="35">
        <v>23.3125</v>
      </c>
      <c r="Q60" s="42">
        <v>32.762406675450158</v>
      </c>
      <c r="R60" s="35"/>
      <c r="S60" s="42"/>
      <c r="T60" s="35">
        <v>15</v>
      </c>
      <c r="U60" s="42">
        <v>57.692307692307686</v>
      </c>
      <c r="V60" s="35">
        <v>7501.0936038366399</v>
      </c>
      <c r="W60" s="42">
        <v>23.16133304709431</v>
      </c>
    </row>
    <row r="61" spans="1:23" ht="18.95" customHeight="1" x14ac:dyDescent="0.15">
      <c r="A61" s="25"/>
      <c r="B61" s="54"/>
      <c r="C61" s="14" t="s">
        <v>3</v>
      </c>
      <c r="D61" s="102">
        <v>2149.5833333333335</v>
      </c>
      <c r="E61" s="96">
        <v>100</v>
      </c>
      <c r="F61" s="102">
        <v>7399.8115716180364</v>
      </c>
      <c r="G61" s="96">
        <v>100</v>
      </c>
      <c r="H61" s="102">
        <v>6279.8966572504714</v>
      </c>
      <c r="I61" s="96">
        <v>99.999999999999986</v>
      </c>
      <c r="J61" s="102">
        <v>11704.371804295095</v>
      </c>
      <c r="K61" s="96">
        <v>100</v>
      </c>
      <c r="L61" s="102">
        <v>3683.2952169964574</v>
      </c>
      <c r="M61" s="96">
        <v>100.00000000000001</v>
      </c>
      <c r="N61" s="102">
        <v>1057.7627118644068</v>
      </c>
      <c r="O61" s="96">
        <v>100</v>
      </c>
      <c r="P61" s="102">
        <v>71.15625</v>
      </c>
      <c r="Q61" s="96">
        <v>100</v>
      </c>
      <c r="R61" s="102">
        <v>14.4</v>
      </c>
      <c r="S61" s="96">
        <v>100</v>
      </c>
      <c r="T61" s="102">
        <v>26</v>
      </c>
      <c r="U61" s="96">
        <v>100</v>
      </c>
      <c r="V61" s="102">
        <v>32386.2775453578</v>
      </c>
      <c r="W61" s="96">
        <v>100</v>
      </c>
    </row>
    <row r="62" spans="1:23" ht="18.95" customHeight="1" x14ac:dyDescent="0.15">
      <c r="A62" s="163" t="s">
        <v>5</v>
      </c>
      <c r="B62" s="133" t="s">
        <v>54</v>
      </c>
      <c r="C62" s="29" t="s">
        <v>75</v>
      </c>
      <c r="D62" s="33"/>
      <c r="E62" s="38"/>
      <c r="F62" s="33"/>
      <c r="G62" s="38"/>
      <c r="H62" s="33">
        <v>378.69444444444446</v>
      </c>
      <c r="I62" s="38">
        <v>14.285714285714288</v>
      </c>
      <c r="J62" s="33">
        <v>606</v>
      </c>
      <c r="K62" s="38">
        <v>4.6511627906976747</v>
      </c>
      <c r="L62" s="33">
        <v>166.76923076923077</v>
      </c>
      <c r="M62" s="38">
        <v>7.1428571428571423</v>
      </c>
      <c r="N62" s="33">
        <v>65.275862068965523</v>
      </c>
      <c r="O62" s="38">
        <v>5</v>
      </c>
      <c r="P62" s="33">
        <v>27.857142857142861</v>
      </c>
      <c r="Q62" s="38">
        <v>9.0909090909090917</v>
      </c>
      <c r="R62" s="33">
        <v>2.5789473684210527</v>
      </c>
      <c r="S62" s="38">
        <v>16.666666666666668</v>
      </c>
      <c r="T62" s="33"/>
      <c r="U62" s="38"/>
      <c r="V62" s="33">
        <v>1247.1756275082048</v>
      </c>
      <c r="W62" s="38">
        <v>5.5811759274176156</v>
      </c>
    </row>
    <row r="63" spans="1:23" ht="18.95" customHeight="1" x14ac:dyDescent="0.15">
      <c r="A63" s="124"/>
      <c r="B63" s="151"/>
      <c r="C63" s="20" t="s">
        <v>76</v>
      </c>
      <c r="D63" s="34"/>
      <c r="E63" s="40"/>
      <c r="F63" s="34">
        <v>679.71428571428567</v>
      </c>
      <c r="G63" s="40">
        <v>33.333333333333336</v>
      </c>
      <c r="H63" s="34">
        <v>1136.0833333333335</v>
      </c>
      <c r="I63" s="40">
        <v>42.857142857142868</v>
      </c>
      <c r="J63" s="34">
        <v>1818</v>
      </c>
      <c r="K63" s="40">
        <v>13.953488372093023</v>
      </c>
      <c r="L63" s="34">
        <v>333.53846153846155</v>
      </c>
      <c r="M63" s="40">
        <v>14.285714285714285</v>
      </c>
      <c r="N63" s="34">
        <v>261.10344827586209</v>
      </c>
      <c r="O63" s="40">
        <v>20</v>
      </c>
      <c r="P63" s="34">
        <v>46.428571428571431</v>
      </c>
      <c r="Q63" s="40">
        <v>15.151515151515152</v>
      </c>
      <c r="R63" s="34">
        <v>2.5789473684210527</v>
      </c>
      <c r="S63" s="40">
        <v>16.666666666666668</v>
      </c>
      <c r="T63" s="34">
        <v>8.8000000000000007</v>
      </c>
      <c r="U63" s="40">
        <v>5.882352941176471</v>
      </c>
      <c r="V63" s="34">
        <v>4286.2470476589351</v>
      </c>
      <c r="W63" s="40">
        <v>19.18117890834224</v>
      </c>
    </row>
    <row r="64" spans="1:23" ht="18.95" customHeight="1" x14ac:dyDescent="0.15">
      <c r="A64" s="124"/>
      <c r="B64" s="59"/>
      <c r="C64" s="21" t="s">
        <v>77</v>
      </c>
      <c r="D64" s="34"/>
      <c r="E64" s="40"/>
      <c r="F64" s="34"/>
      <c r="G64" s="40"/>
      <c r="H64" s="34">
        <v>378.69444444444446</v>
      </c>
      <c r="I64" s="40">
        <v>14.285714285714288</v>
      </c>
      <c r="J64" s="34">
        <v>1515</v>
      </c>
      <c r="K64" s="40">
        <v>11.627906976744185</v>
      </c>
      <c r="L64" s="34">
        <v>83.384615384615387</v>
      </c>
      <c r="M64" s="40">
        <v>3.5714285714285712</v>
      </c>
      <c r="N64" s="34">
        <v>163.18965517241381</v>
      </c>
      <c r="O64" s="40">
        <v>12.5</v>
      </c>
      <c r="P64" s="34">
        <v>9.2857142857142865</v>
      </c>
      <c r="Q64" s="40">
        <v>3.0303030303030303</v>
      </c>
      <c r="R64" s="34"/>
      <c r="S64" s="40"/>
      <c r="T64" s="34">
        <v>8.8000000000000007</v>
      </c>
      <c r="U64" s="40">
        <v>5.882352941176471</v>
      </c>
      <c r="V64" s="34">
        <v>2158.3544292871879</v>
      </c>
      <c r="W64" s="40">
        <v>9.6587485498257077</v>
      </c>
    </row>
    <row r="65" spans="1:23" ht="18.95" customHeight="1" x14ac:dyDescent="0.15">
      <c r="A65" s="159"/>
      <c r="B65" s="59"/>
      <c r="C65" s="21" t="s">
        <v>78</v>
      </c>
      <c r="D65" s="34"/>
      <c r="E65" s="40"/>
      <c r="F65" s="34"/>
      <c r="G65" s="40"/>
      <c r="H65" s="34"/>
      <c r="I65" s="40"/>
      <c r="J65" s="34">
        <v>1515</v>
      </c>
      <c r="K65" s="40">
        <v>11.627906976744185</v>
      </c>
      <c r="L65" s="34">
        <v>166.76923076923077</v>
      </c>
      <c r="M65" s="40">
        <v>7.1428571428571423</v>
      </c>
      <c r="N65" s="34">
        <v>163.18965517241381</v>
      </c>
      <c r="O65" s="40">
        <v>12.5</v>
      </c>
      <c r="P65" s="34">
        <v>18.571428571428573</v>
      </c>
      <c r="Q65" s="40">
        <v>6.0606060606060606</v>
      </c>
      <c r="R65" s="34"/>
      <c r="S65" s="40"/>
      <c r="T65" s="34"/>
      <c r="U65" s="40"/>
      <c r="V65" s="34">
        <v>1863.5303145130731</v>
      </c>
      <c r="W65" s="40">
        <v>8.3393952719821893</v>
      </c>
    </row>
    <row r="66" spans="1:23" ht="18.95" customHeight="1" x14ac:dyDescent="0.15">
      <c r="A66" s="159"/>
      <c r="B66" s="59"/>
      <c r="C66" s="21" t="s">
        <v>79</v>
      </c>
      <c r="D66" s="34"/>
      <c r="E66" s="40"/>
      <c r="F66" s="34"/>
      <c r="G66" s="40"/>
      <c r="H66" s="34">
        <v>378.69444444444446</v>
      </c>
      <c r="I66" s="40">
        <v>14.285714285714288</v>
      </c>
      <c r="J66" s="34">
        <v>1212</v>
      </c>
      <c r="K66" s="40">
        <v>9.3023255813953494</v>
      </c>
      <c r="L66" s="34">
        <v>166.76923076923077</v>
      </c>
      <c r="M66" s="40">
        <v>7.1428571428571423</v>
      </c>
      <c r="N66" s="34">
        <v>130.55172413793105</v>
      </c>
      <c r="O66" s="40">
        <v>10</v>
      </c>
      <c r="P66" s="34">
        <v>46.428571428571431</v>
      </c>
      <c r="Q66" s="40">
        <v>15.151515151515152</v>
      </c>
      <c r="R66" s="34"/>
      <c r="S66" s="40"/>
      <c r="T66" s="34"/>
      <c r="U66" s="40"/>
      <c r="V66" s="34">
        <v>1934.4439707801773</v>
      </c>
      <c r="W66" s="40">
        <v>8.6567375793153438</v>
      </c>
    </row>
    <row r="67" spans="1:23" ht="18.95" customHeight="1" x14ac:dyDescent="0.15">
      <c r="A67" s="159"/>
      <c r="B67" s="24"/>
      <c r="C67" s="21" t="s">
        <v>80</v>
      </c>
      <c r="D67" s="34"/>
      <c r="E67" s="40"/>
      <c r="F67" s="34"/>
      <c r="G67" s="40"/>
      <c r="H67" s="34"/>
      <c r="I67" s="40"/>
      <c r="J67" s="34">
        <v>909</v>
      </c>
      <c r="K67" s="40">
        <v>6.9767441860465116</v>
      </c>
      <c r="L67" s="34">
        <v>250.15384615384616</v>
      </c>
      <c r="M67" s="40">
        <v>10.714285714285714</v>
      </c>
      <c r="N67" s="34">
        <v>130.55172413793105</v>
      </c>
      <c r="O67" s="40">
        <v>10</v>
      </c>
      <c r="P67" s="34">
        <v>18.571428571428573</v>
      </c>
      <c r="Q67" s="40">
        <v>6.0606060606060606</v>
      </c>
      <c r="R67" s="34"/>
      <c r="S67" s="40"/>
      <c r="T67" s="34"/>
      <c r="U67" s="40"/>
      <c r="V67" s="34">
        <v>1308.276998863206</v>
      </c>
      <c r="W67" s="40">
        <v>5.8546077484195003</v>
      </c>
    </row>
    <row r="68" spans="1:23" ht="18.95" customHeight="1" x14ac:dyDescent="0.15">
      <c r="A68" s="159"/>
      <c r="B68" s="49"/>
      <c r="C68" s="22" t="s">
        <v>81</v>
      </c>
      <c r="D68" s="35">
        <v>515.31578947368416</v>
      </c>
      <c r="E68" s="42">
        <v>100</v>
      </c>
      <c r="F68" s="35">
        <v>1359.4285714285713</v>
      </c>
      <c r="G68" s="42">
        <v>66.666666666666671</v>
      </c>
      <c r="H68" s="35">
        <v>378.69444444444446</v>
      </c>
      <c r="I68" s="42">
        <v>14.285714285714288</v>
      </c>
      <c r="J68" s="35">
        <v>5454</v>
      </c>
      <c r="K68" s="42">
        <v>41.860465116279073</v>
      </c>
      <c r="L68" s="35">
        <v>1167.3846153846155</v>
      </c>
      <c r="M68" s="42">
        <v>50</v>
      </c>
      <c r="N68" s="35">
        <v>391.65517241379314</v>
      </c>
      <c r="O68" s="42">
        <v>30</v>
      </c>
      <c r="P68" s="35">
        <v>139.28571428571431</v>
      </c>
      <c r="Q68" s="42">
        <v>45.45454545454546</v>
      </c>
      <c r="R68" s="35">
        <v>10.315789473684211</v>
      </c>
      <c r="S68" s="42">
        <v>66.666666666666671</v>
      </c>
      <c r="T68" s="35">
        <v>132</v>
      </c>
      <c r="U68" s="42">
        <v>88.235294117647072</v>
      </c>
      <c r="V68" s="35">
        <v>9548.0800969045085</v>
      </c>
      <c r="W68" s="42">
        <v>42.72815601469739</v>
      </c>
    </row>
    <row r="69" spans="1:23" ht="18.95" customHeight="1" x14ac:dyDescent="0.15">
      <c r="A69" s="160"/>
      <c r="B69" s="53"/>
      <c r="C69" s="14" t="s">
        <v>3</v>
      </c>
      <c r="D69" s="102">
        <v>515.31578947368416</v>
      </c>
      <c r="E69" s="96">
        <v>100</v>
      </c>
      <c r="F69" s="102">
        <v>2039.1428571428569</v>
      </c>
      <c r="G69" s="96">
        <v>100</v>
      </c>
      <c r="H69" s="102">
        <v>2650.8611111111109</v>
      </c>
      <c r="I69" s="96">
        <v>100.00000000000003</v>
      </c>
      <c r="J69" s="102">
        <v>13029</v>
      </c>
      <c r="K69" s="96">
        <v>100</v>
      </c>
      <c r="L69" s="102">
        <v>2334.7692307692309</v>
      </c>
      <c r="M69" s="96">
        <v>100</v>
      </c>
      <c r="N69" s="102">
        <v>1305.5172413793105</v>
      </c>
      <c r="O69" s="96">
        <v>100</v>
      </c>
      <c r="P69" s="102">
        <v>306.42857142857144</v>
      </c>
      <c r="Q69" s="96">
        <v>100</v>
      </c>
      <c r="R69" s="102">
        <v>15.473684210526315</v>
      </c>
      <c r="S69" s="96">
        <v>100</v>
      </c>
      <c r="T69" s="102">
        <v>149.6</v>
      </c>
      <c r="U69" s="96">
        <v>100.00000000000001</v>
      </c>
      <c r="V69" s="102">
        <v>22346.108485515295</v>
      </c>
      <c r="W69" s="96">
        <v>99.999999999999986</v>
      </c>
    </row>
    <row r="70" spans="1:23" ht="18.95" customHeight="1" x14ac:dyDescent="0.15">
      <c r="A70" s="163" t="s">
        <v>5</v>
      </c>
      <c r="B70" s="133" t="s">
        <v>84</v>
      </c>
      <c r="C70" s="29" t="s">
        <v>82</v>
      </c>
      <c r="D70" s="33"/>
      <c r="E70" s="38"/>
      <c r="F70" s="33">
        <v>163.48275862068965</v>
      </c>
      <c r="G70" s="38">
        <v>7.6923076923076916</v>
      </c>
      <c r="H70" s="33">
        <v>268.93023255813955</v>
      </c>
      <c r="I70" s="38">
        <v>26.666666666666668</v>
      </c>
      <c r="J70" s="33">
        <v>73.8</v>
      </c>
      <c r="K70" s="38">
        <v>10</v>
      </c>
      <c r="L70" s="33">
        <v>9.235294117647058</v>
      </c>
      <c r="M70" s="38">
        <v>14.285714285714285</v>
      </c>
      <c r="N70" s="33">
        <v>4.7826086956521738</v>
      </c>
      <c r="O70" s="38">
        <v>11.111111111111112</v>
      </c>
      <c r="P70" s="33"/>
      <c r="Q70" s="38"/>
      <c r="R70" s="33"/>
      <c r="S70" s="38"/>
      <c r="T70" s="33"/>
      <c r="U70" s="38"/>
      <c r="V70" s="33">
        <v>520.23089399212836</v>
      </c>
      <c r="W70" s="38">
        <v>8.8393438016814425</v>
      </c>
    </row>
    <row r="71" spans="1:23" ht="18.95" customHeight="1" x14ac:dyDescent="0.15">
      <c r="A71" s="124"/>
      <c r="B71" s="151"/>
      <c r="C71" s="20" t="s">
        <v>76</v>
      </c>
      <c r="D71" s="34">
        <v>475.09090909090907</v>
      </c>
      <c r="E71" s="40">
        <v>25</v>
      </c>
      <c r="F71" s="34">
        <v>163.48275862068965</v>
      </c>
      <c r="G71" s="40">
        <v>7.6923076923076916</v>
      </c>
      <c r="H71" s="34">
        <v>134.46511627906978</v>
      </c>
      <c r="I71" s="40">
        <v>13.333333333333334</v>
      </c>
      <c r="J71" s="34">
        <v>147.6</v>
      </c>
      <c r="K71" s="40">
        <v>20</v>
      </c>
      <c r="L71" s="34">
        <v>18.470588235294116</v>
      </c>
      <c r="M71" s="40">
        <v>28.571428571428569</v>
      </c>
      <c r="N71" s="34">
        <v>9.5652173913043477</v>
      </c>
      <c r="O71" s="40">
        <v>22.222222222222225</v>
      </c>
      <c r="P71" s="34"/>
      <c r="Q71" s="40"/>
      <c r="R71" s="34">
        <v>2</v>
      </c>
      <c r="S71" s="40">
        <v>100</v>
      </c>
      <c r="T71" s="34"/>
      <c r="U71" s="40"/>
      <c r="V71" s="34">
        <v>950.67458961726709</v>
      </c>
      <c r="W71" s="40">
        <v>16.153095939120814</v>
      </c>
    </row>
    <row r="72" spans="1:23" ht="18.95" customHeight="1" x14ac:dyDescent="0.15">
      <c r="A72" s="124"/>
      <c r="B72" s="59"/>
      <c r="C72" s="21" t="s">
        <v>77</v>
      </c>
      <c r="D72" s="34"/>
      <c r="E72" s="40"/>
      <c r="F72" s="34">
        <v>326.9655172413793</v>
      </c>
      <c r="G72" s="40">
        <v>15.384615384615383</v>
      </c>
      <c r="H72" s="34">
        <v>67.232558139534888</v>
      </c>
      <c r="I72" s="40">
        <v>6.666666666666667</v>
      </c>
      <c r="J72" s="34"/>
      <c r="K72" s="40"/>
      <c r="L72" s="34">
        <v>9.235294117647058</v>
      </c>
      <c r="M72" s="40">
        <v>14.285714285714285</v>
      </c>
      <c r="N72" s="34"/>
      <c r="O72" s="40"/>
      <c r="P72" s="34"/>
      <c r="Q72" s="40"/>
      <c r="R72" s="34"/>
      <c r="S72" s="40"/>
      <c r="T72" s="34"/>
      <c r="U72" s="40"/>
      <c r="V72" s="34">
        <v>403.43336949856126</v>
      </c>
      <c r="W72" s="40">
        <v>6.854814458832438</v>
      </c>
    </row>
    <row r="73" spans="1:23" ht="18.95" customHeight="1" x14ac:dyDescent="0.15">
      <c r="A73" s="159"/>
      <c r="B73" s="59"/>
      <c r="C73" s="21" t="s">
        <v>78</v>
      </c>
      <c r="D73" s="34"/>
      <c r="E73" s="40"/>
      <c r="F73" s="34">
        <v>490.44827586206895</v>
      </c>
      <c r="G73" s="40">
        <v>23.076923076923077</v>
      </c>
      <c r="H73" s="34">
        <v>67.232558139534888</v>
      </c>
      <c r="I73" s="40">
        <v>6.666666666666667</v>
      </c>
      <c r="J73" s="34"/>
      <c r="K73" s="40"/>
      <c r="L73" s="34">
        <v>9.235294117647058</v>
      </c>
      <c r="M73" s="40">
        <v>14.285714285714285</v>
      </c>
      <c r="N73" s="34">
        <v>4.7826086956521738</v>
      </c>
      <c r="O73" s="40">
        <v>11.111111111111112</v>
      </c>
      <c r="P73" s="34"/>
      <c r="Q73" s="40"/>
      <c r="R73" s="34"/>
      <c r="S73" s="40"/>
      <c r="T73" s="34"/>
      <c r="U73" s="40"/>
      <c r="V73" s="34">
        <v>571.6987368149031</v>
      </c>
      <c r="W73" s="40">
        <v>9.713843879810776</v>
      </c>
    </row>
    <row r="74" spans="1:23" ht="18.95" customHeight="1" x14ac:dyDescent="0.15">
      <c r="A74" s="159"/>
      <c r="B74" s="59"/>
      <c r="C74" s="21" t="s">
        <v>79</v>
      </c>
      <c r="D74" s="34">
        <v>475.09090909090907</v>
      </c>
      <c r="E74" s="40">
        <v>25</v>
      </c>
      <c r="F74" s="34">
        <v>163.48275862068965</v>
      </c>
      <c r="G74" s="40">
        <v>7.6923076923076916</v>
      </c>
      <c r="H74" s="34"/>
      <c r="I74" s="40"/>
      <c r="J74" s="34">
        <v>73.8</v>
      </c>
      <c r="K74" s="40">
        <v>10</v>
      </c>
      <c r="L74" s="34">
        <v>9.235294117647058</v>
      </c>
      <c r="M74" s="40">
        <v>14.285714285714285</v>
      </c>
      <c r="N74" s="34"/>
      <c r="O74" s="40"/>
      <c r="P74" s="34"/>
      <c r="Q74" s="40"/>
      <c r="R74" s="34"/>
      <c r="S74" s="40"/>
      <c r="T74" s="34"/>
      <c r="U74" s="40"/>
      <c r="V74" s="34">
        <v>721.6089618292458</v>
      </c>
      <c r="W74" s="40">
        <v>12.26099752560954</v>
      </c>
    </row>
    <row r="75" spans="1:23" ht="18.95" customHeight="1" x14ac:dyDescent="0.15">
      <c r="A75" s="159"/>
      <c r="B75" s="24"/>
      <c r="C75" s="21" t="s">
        <v>80</v>
      </c>
      <c r="D75" s="34"/>
      <c r="E75" s="40"/>
      <c r="F75" s="34">
        <v>326.9655172413793</v>
      </c>
      <c r="G75" s="40">
        <v>15.384615384615383</v>
      </c>
      <c r="H75" s="34">
        <v>134.46511627906978</v>
      </c>
      <c r="I75" s="40">
        <v>13.333333333333334</v>
      </c>
      <c r="J75" s="34">
        <v>221.39999999999998</v>
      </c>
      <c r="K75" s="40">
        <v>30</v>
      </c>
      <c r="L75" s="34"/>
      <c r="M75" s="40"/>
      <c r="N75" s="34">
        <v>4.7826086956521738</v>
      </c>
      <c r="O75" s="40">
        <v>11.111111111111112</v>
      </c>
      <c r="P75" s="34"/>
      <c r="Q75" s="40"/>
      <c r="R75" s="34"/>
      <c r="S75" s="40"/>
      <c r="T75" s="34"/>
      <c r="U75" s="40"/>
      <c r="V75" s="34">
        <v>687.61324221610118</v>
      </c>
      <c r="W75" s="40">
        <v>11.683369674367977</v>
      </c>
    </row>
    <row r="76" spans="1:23" ht="18.95" customHeight="1" x14ac:dyDescent="0.15">
      <c r="A76" s="159"/>
      <c r="B76" s="49"/>
      <c r="C76" s="22" t="s">
        <v>81</v>
      </c>
      <c r="D76" s="35">
        <v>950.18181818181813</v>
      </c>
      <c r="E76" s="42">
        <v>50</v>
      </c>
      <c r="F76" s="35">
        <v>490.44827586206895</v>
      </c>
      <c r="G76" s="42">
        <v>23.076923076923077</v>
      </c>
      <c r="H76" s="35">
        <v>336.16279069767444</v>
      </c>
      <c r="I76" s="42">
        <v>33.333333333333329</v>
      </c>
      <c r="J76" s="35">
        <v>221.39999999999998</v>
      </c>
      <c r="K76" s="42">
        <v>30</v>
      </c>
      <c r="L76" s="35">
        <v>9.235294117647058</v>
      </c>
      <c r="M76" s="42">
        <v>14.285714285714285</v>
      </c>
      <c r="N76" s="35">
        <v>19.130434782608695</v>
      </c>
      <c r="O76" s="42">
        <v>44.44444444444445</v>
      </c>
      <c r="P76" s="35">
        <v>3.5833333333333335</v>
      </c>
      <c r="Q76" s="42">
        <v>100</v>
      </c>
      <c r="R76" s="35"/>
      <c r="S76" s="42"/>
      <c r="T76" s="35"/>
      <c r="U76" s="42"/>
      <c r="V76" s="35">
        <v>2030.1419469751506</v>
      </c>
      <c r="W76" s="42">
        <v>34.494534720577022</v>
      </c>
    </row>
    <row r="77" spans="1:23" ht="18.95" customHeight="1" x14ac:dyDescent="0.15">
      <c r="A77" s="159"/>
      <c r="B77" s="53"/>
      <c r="C77" s="14" t="s">
        <v>3</v>
      </c>
      <c r="D77" s="102">
        <v>1900.3636363636363</v>
      </c>
      <c r="E77" s="96">
        <v>100</v>
      </c>
      <c r="F77" s="102">
        <v>2125.2758620689656</v>
      </c>
      <c r="G77" s="96">
        <v>100</v>
      </c>
      <c r="H77" s="102">
        <v>1008.4883720930234</v>
      </c>
      <c r="I77" s="96">
        <v>99.999999999999986</v>
      </c>
      <c r="J77" s="102">
        <v>737.99999999999989</v>
      </c>
      <c r="K77" s="96">
        <v>100</v>
      </c>
      <c r="L77" s="102">
        <v>64.647058823529406</v>
      </c>
      <c r="M77" s="96">
        <v>99.999999999999972</v>
      </c>
      <c r="N77" s="102">
        <v>43.043478260869563</v>
      </c>
      <c r="O77" s="96">
        <v>100.00000000000001</v>
      </c>
      <c r="P77" s="102">
        <v>3.5833333333333335</v>
      </c>
      <c r="Q77" s="96">
        <v>100</v>
      </c>
      <c r="R77" s="102">
        <v>2</v>
      </c>
      <c r="S77" s="96">
        <v>100</v>
      </c>
      <c r="T77" s="102"/>
      <c r="U77" s="96"/>
      <c r="V77" s="102">
        <v>5885.4017409433573</v>
      </c>
      <c r="W77" s="96">
        <v>100</v>
      </c>
    </row>
    <row r="78" spans="1:23" ht="18.95" customHeight="1" x14ac:dyDescent="0.15">
      <c r="A78" s="147" t="s">
        <v>3</v>
      </c>
      <c r="B78" s="152"/>
      <c r="C78" s="29" t="s">
        <v>82</v>
      </c>
      <c r="D78" s="33"/>
      <c r="E78" s="38"/>
      <c r="F78" s="33">
        <v>163.48275862068965</v>
      </c>
      <c r="G78" s="38">
        <v>3.9257041532949204</v>
      </c>
      <c r="H78" s="33">
        <v>647.62467700258401</v>
      </c>
      <c r="I78" s="38">
        <v>17.697808858516638</v>
      </c>
      <c r="J78" s="33">
        <v>679.8</v>
      </c>
      <c r="K78" s="38">
        <v>4.9378949662235776</v>
      </c>
      <c r="L78" s="33">
        <v>176.00452488687785</v>
      </c>
      <c r="M78" s="38">
        <v>7.335305909619799</v>
      </c>
      <c r="N78" s="33">
        <v>70.058470764617695</v>
      </c>
      <c r="O78" s="38">
        <v>5.1950549755972828</v>
      </c>
      <c r="P78" s="33">
        <v>27.857142857142861</v>
      </c>
      <c r="Q78" s="38">
        <v>8.9858300372489524</v>
      </c>
      <c r="R78" s="33">
        <v>2.5789473684210527</v>
      </c>
      <c r="S78" s="38">
        <v>14.759036144578314</v>
      </c>
      <c r="T78" s="33"/>
      <c r="U78" s="38"/>
      <c r="V78" s="33">
        <v>1767.4065215003329</v>
      </c>
      <c r="W78" s="38">
        <v>6.2604037379619699</v>
      </c>
    </row>
    <row r="79" spans="1:23" ht="18.95" customHeight="1" x14ac:dyDescent="0.15">
      <c r="A79" s="24"/>
      <c r="C79" s="20" t="s">
        <v>76</v>
      </c>
      <c r="D79" s="34">
        <v>475.09090909090907</v>
      </c>
      <c r="E79" s="40">
        <v>19.666968390320815</v>
      </c>
      <c r="F79" s="34">
        <v>843.19704433497532</v>
      </c>
      <c r="G79" s="40">
        <v>20.247652822350265</v>
      </c>
      <c r="H79" s="34">
        <v>1270.5484496124031</v>
      </c>
      <c r="I79" s="40">
        <v>34.720609645075719</v>
      </c>
      <c r="J79" s="34">
        <v>1965.6</v>
      </c>
      <c r="K79" s="40">
        <v>14.277620396600565</v>
      </c>
      <c r="L79" s="34">
        <v>352.00904977375569</v>
      </c>
      <c r="M79" s="40">
        <v>14.670611819239598</v>
      </c>
      <c r="N79" s="34">
        <v>270.66866566716647</v>
      </c>
      <c r="O79" s="40">
        <v>20.070929082035377</v>
      </c>
      <c r="P79" s="34">
        <v>46.428571428571431</v>
      </c>
      <c r="Q79" s="40">
        <v>14.976383395414922</v>
      </c>
      <c r="R79" s="34">
        <v>4.5789473684210531</v>
      </c>
      <c r="S79" s="40">
        <v>26.204819277108438</v>
      </c>
      <c r="T79" s="34">
        <v>8.8000000000000007</v>
      </c>
      <c r="U79" s="40">
        <v>5.882352941176471</v>
      </c>
      <c r="V79" s="34">
        <v>5236.9216372762021</v>
      </c>
      <c r="W79" s="40">
        <v>18.549916725206376</v>
      </c>
    </row>
    <row r="80" spans="1:23" ht="18.95" customHeight="1" x14ac:dyDescent="0.15">
      <c r="A80" s="24"/>
      <c r="C80" s="21" t="s">
        <v>77</v>
      </c>
      <c r="D80" s="34"/>
      <c r="E80" s="40"/>
      <c r="F80" s="34">
        <v>326.9655172413793</v>
      </c>
      <c r="G80" s="40">
        <v>7.8514083065898408</v>
      </c>
      <c r="H80" s="34">
        <v>445.92700258397934</v>
      </c>
      <c r="I80" s="40">
        <v>12.185963779374379</v>
      </c>
      <c r="J80" s="34">
        <v>1515</v>
      </c>
      <c r="K80" s="40">
        <v>11.004576160383525</v>
      </c>
      <c r="L80" s="34">
        <v>92.619909502262445</v>
      </c>
      <c r="M80" s="40">
        <v>3.8601017215725544</v>
      </c>
      <c r="N80" s="34">
        <v>163.18965517241381</v>
      </c>
      <c r="O80" s="40">
        <v>12.101023913551012</v>
      </c>
      <c r="P80" s="34">
        <v>9.2857142857142865</v>
      </c>
      <c r="Q80" s="40">
        <v>2.9952766790829841</v>
      </c>
      <c r="R80" s="34"/>
      <c r="S80" s="40"/>
      <c r="T80" s="34">
        <v>8.8000000000000007</v>
      </c>
      <c r="U80" s="40">
        <v>5.882352941176471</v>
      </c>
      <c r="V80" s="34">
        <v>2561.7877987857496</v>
      </c>
      <c r="W80" s="40">
        <v>9.0742145150450906</v>
      </c>
    </row>
    <row r="81" spans="1:23" ht="18.95" customHeight="1" x14ac:dyDescent="0.15">
      <c r="A81" s="24"/>
      <c r="C81" s="21" t="s">
        <v>78</v>
      </c>
      <c r="D81" s="34"/>
      <c r="E81" s="40"/>
      <c r="F81" s="34">
        <v>490.44827586206895</v>
      </c>
      <c r="G81" s="40">
        <v>11.777112459884762</v>
      </c>
      <c r="H81" s="34">
        <v>67.232558139534888</v>
      </c>
      <c r="I81" s="40">
        <v>1.8372816930474187</v>
      </c>
      <c r="J81" s="34">
        <v>1515</v>
      </c>
      <c r="K81" s="40">
        <v>11.004576160383525</v>
      </c>
      <c r="L81" s="34">
        <v>176.00452488687785</v>
      </c>
      <c r="M81" s="40">
        <v>7.335305909619799</v>
      </c>
      <c r="N81" s="34">
        <v>167.97226386806599</v>
      </c>
      <c r="O81" s="40">
        <v>12.455669323727891</v>
      </c>
      <c r="P81" s="34">
        <v>18.571428571428573</v>
      </c>
      <c r="Q81" s="40">
        <v>5.9905533581659682</v>
      </c>
      <c r="R81" s="34"/>
      <c r="S81" s="40"/>
      <c r="T81" s="34"/>
      <c r="U81" s="40"/>
      <c r="V81" s="34">
        <v>2435.2290513279763</v>
      </c>
      <c r="W81" s="40">
        <v>8.6259255413324389</v>
      </c>
    </row>
    <row r="82" spans="1:23" ht="18.95" customHeight="1" x14ac:dyDescent="0.15">
      <c r="A82" s="24"/>
      <c r="C82" s="21" t="s">
        <v>79</v>
      </c>
      <c r="D82" s="34">
        <v>475.09090909090907</v>
      </c>
      <c r="E82" s="40">
        <v>19.666968390320815</v>
      </c>
      <c r="F82" s="34">
        <v>163.48275862068965</v>
      </c>
      <c r="G82" s="40">
        <v>3.9257041532949204</v>
      </c>
      <c r="H82" s="34">
        <v>378.69444444444446</v>
      </c>
      <c r="I82" s="40">
        <v>10.34868208632696</v>
      </c>
      <c r="J82" s="34">
        <v>1285.8</v>
      </c>
      <c r="K82" s="40">
        <v>9.3397254303769888</v>
      </c>
      <c r="L82" s="34">
        <v>176.00452488687785</v>
      </c>
      <c r="M82" s="40">
        <v>7.335305909619799</v>
      </c>
      <c r="N82" s="34">
        <v>130.55172413793105</v>
      </c>
      <c r="O82" s="40">
        <v>9.6808191308408098</v>
      </c>
      <c r="P82" s="34">
        <v>46.428571428571431</v>
      </c>
      <c r="Q82" s="40">
        <v>14.976383395414922</v>
      </c>
      <c r="R82" s="34"/>
      <c r="S82" s="40"/>
      <c r="T82" s="34"/>
      <c r="U82" s="40"/>
      <c r="V82" s="34">
        <v>2656.0529326094238</v>
      </c>
      <c r="W82" s="40">
        <v>9.4081149442730254</v>
      </c>
    </row>
    <row r="83" spans="1:23" ht="18.95" customHeight="1" x14ac:dyDescent="0.15">
      <c r="A83" s="24"/>
      <c r="C83" s="21" t="s">
        <v>80</v>
      </c>
      <c r="D83" s="34"/>
      <c r="E83" s="40"/>
      <c r="F83" s="34">
        <v>326.9655172413793</v>
      </c>
      <c r="G83" s="40">
        <v>7.8514083065898408</v>
      </c>
      <c r="H83" s="34">
        <v>134.46511627906978</v>
      </c>
      <c r="I83" s="40">
        <v>3.6745633860948375</v>
      </c>
      <c r="J83" s="34">
        <v>1130.4000000000001</v>
      </c>
      <c r="K83" s="40">
        <v>8.2109392024406187</v>
      </c>
      <c r="L83" s="34">
        <v>250.15384615384616</v>
      </c>
      <c r="M83" s="40">
        <v>10.425612564141732</v>
      </c>
      <c r="N83" s="34">
        <v>135.33433283358323</v>
      </c>
      <c r="O83" s="40">
        <v>10.035464541017689</v>
      </c>
      <c r="P83" s="34">
        <v>18.571428571428573</v>
      </c>
      <c r="Q83" s="40">
        <v>5.9905533581659682</v>
      </c>
      <c r="R83" s="34"/>
      <c r="S83" s="40"/>
      <c r="T83" s="34"/>
      <c r="U83" s="40"/>
      <c r="V83" s="34">
        <v>1995.8902410793073</v>
      </c>
      <c r="W83" s="40">
        <v>7.0697253709394321</v>
      </c>
    </row>
    <row r="84" spans="1:23" ht="18.95" customHeight="1" x14ac:dyDescent="0.15">
      <c r="A84" s="24"/>
      <c r="B84" s="51"/>
      <c r="C84" s="22" t="s">
        <v>81</v>
      </c>
      <c r="D84" s="35">
        <v>1465.4976076555022</v>
      </c>
      <c r="E84" s="42">
        <v>60.666063219358378</v>
      </c>
      <c r="F84" s="35">
        <v>1849.8768472906404</v>
      </c>
      <c r="G84" s="42">
        <v>44.421009797995453</v>
      </c>
      <c r="H84" s="35">
        <v>714.85723514211895</v>
      </c>
      <c r="I84" s="42">
        <v>19.535090551564057</v>
      </c>
      <c r="J84" s="35">
        <v>5675.4</v>
      </c>
      <c r="K84" s="42">
        <v>41.224667683591193</v>
      </c>
      <c r="L84" s="35">
        <v>1176.6199095022625</v>
      </c>
      <c r="M84" s="42">
        <v>49.037756166186725</v>
      </c>
      <c r="N84" s="35">
        <v>410.78560719640183</v>
      </c>
      <c r="O84" s="42">
        <v>30.461039033229941</v>
      </c>
      <c r="P84" s="35">
        <v>142.86904761904765</v>
      </c>
      <c r="Q84" s="42">
        <v>46.085019776506279</v>
      </c>
      <c r="R84" s="35">
        <v>10.315789473684211</v>
      </c>
      <c r="S84" s="42">
        <v>59.036144578313255</v>
      </c>
      <c r="T84" s="35">
        <v>132</v>
      </c>
      <c r="U84" s="42">
        <v>88.235294117647072</v>
      </c>
      <c r="V84" s="35">
        <v>11578.222043879658</v>
      </c>
      <c r="W84" s="42">
        <v>41.011699165241666</v>
      </c>
    </row>
    <row r="85" spans="1:23" ht="18.95" customHeight="1" x14ac:dyDescent="0.15">
      <c r="A85" s="25"/>
      <c r="B85" s="54"/>
      <c r="C85" s="14" t="s">
        <v>3</v>
      </c>
      <c r="D85" s="102">
        <v>2415.6794258373202</v>
      </c>
      <c r="E85" s="96">
        <v>100</v>
      </c>
      <c r="F85" s="102">
        <v>4164.4187192118225</v>
      </c>
      <c r="G85" s="96">
        <v>100</v>
      </c>
      <c r="H85" s="102">
        <v>3659.3494832041342</v>
      </c>
      <c r="I85" s="96">
        <v>100</v>
      </c>
      <c r="J85" s="102">
        <v>13767</v>
      </c>
      <c r="K85" s="96">
        <v>100</v>
      </c>
      <c r="L85" s="102">
        <v>2399.4162895927602</v>
      </c>
      <c r="M85" s="96">
        <v>100</v>
      </c>
      <c r="N85" s="102">
        <v>1348.56071964018</v>
      </c>
      <c r="O85" s="96">
        <v>100</v>
      </c>
      <c r="P85" s="102">
        <v>310.01190476190482</v>
      </c>
      <c r="Q85" s="96">
        <v>100</v>
      </c>
      <c r="R85" s="102">
        <v>17.473684210526315</v>
      </c>
      <c r="S85" s="96">
        <v>100</v>
      </c>
      <c r="T85" s="102">
        <v>149.6</v>
      </c>
      <c r="U85" s="96">
        <v>100.00000000000001</v>
      </c>
      <c r="V85" s="102">
        <v>28231.510226458649</v>
      </c>
      <c r="W85" s="96">
        <v>100</v>
      </c>
    </row>
    <row r="86" spans="1:23" ht="18.95" customHeight="1" x14ac:dyDescent="0.15">
      <c r="A86" s="163" t="s">
        <v>7</v>
      </c>
      <c r="B86" s="132" t="s">
        <v>43</v>
      </c>
      <c r="C86" s="29" t="s">
        <v>75</v>
      </c>
      <c r="D86" s="33">
        <v>303.2</v>
      </c>
      <c r="E86" s="38">
        <v>20</v>
      </c>
      <c r="F86" s="33">
        <v>335.5609756097561</v>
      </c>
      <c r="G86" s="38">
        <v>18.181818181818183</v>
      </c>
      <c r="H86" s="33">
        <v>136.38095238095238</v>
      </c>
      <c r="I86" s="38">
        <v>10.256410256410255</v>
      </c>
      <c r="J86" s="33">
        <v>57.914893617021278</v>
      </c>
      <c r="K86" s="38">
        <v>5</v>
      </c>
      <c r="L86" s="33"/>
      <c r="M86" s="38"/>
      <c r="N86" s="33"/>
      <c r="O86" s="38"/>
      <c r="P86" s="33"/>
      <c r="Q86" s="38"/>
      <c r="R86" s="33"/>
      <c r="S86" s="38"/>
      <c r="T86" s="33"/>
      <c r="U86" s="38"/>
      <c r="V86" s="33">
        <v>833.05682160772972</v>
      </c>
      <c r="W86" s="38">
        <v>13.956768269715736</v>
      </c>
    </row>
    <row r="87" spans="1:23" ht="18.95" customHeight="1" x14ac:dyDescent="0.15">
      <c r="A87" s="124"/>
      <c r="B87" s="151"/>
      <c r="C87" s="20" t="s">
        <v>76</v>
      </c>
      <c r="D87" s="34">
        <v>303.2</v>
      </c>
      <c r="E87" s="40">
        <v>20</v>
      </c>
      <c r="F87" s="34">
        <v>223.70731707317074</v>
      </c>
      <c r="G87" s="40">
        <v>12.121212121212123</v>
      </c>
      <c r="H87" s="34">
        <v>170.47619047619048</v>
      </c>
      <c r="I87" s="40">
        <v>12.820512820512819</v>
      </c>
      <c r="J87" s="34">
        <v>86.872340425531917</v>
      </c>
      <c r="K87" s="40">
        <v>7.5</v>
      </c>
      <c r="L87" s="34"/>
      <c r="M87" s="40"/>
      <c r="N87" s="34">
        <v>2.625</v>
      </c>
      <c r="O87" s="40">
        <v>6.25</v>
      </c>
      <c r="P87" s="34">
        <v>1.6666666666666667</v>
      </c>
      <c r="Q87" s="40">
        <v>33.333333333333336</v>
      </c>
      <c r="R87" s="34"/>
      <c r="S87" s="40"/>
      <c r="T87" s="34"/>
      <c r="U87" s="40"/>
      <c r="V87" s="34">
        <v>788.5475146415597</v>
      </c>
      <c r="W87" s="40">
        <v>13.21107353790428</v>
      </c>
    </row>
    <row r="88" spans="1:23" ht="18.95" customHeight="1" x14ac:dyDescent="0.15">
      <c r="A88" s="124"/>
      <c r="B88" s="59"/>
      <c r="C88" s="21" t="s">
        <v>77</v>
      </c>
      <c r="D88" s="34">
        <v>151.6</v>
      </c>
      <c r="E88" s="40">
        <v>10</v>
      </c>
      <c r="F88" s="34">
        <v>111.85365853658537</v>
      </c>
      <c r="G88" s="40">
        <v>6.0606060606060614</v>
      </c>
      <c r="H88" s="34">
        <v>102.28571428571428</v>
      </c>
      <c r="I88" s="40">
        <v>7.6923076923076916</v>
      </c>
      <c r="J88" s="34">
        <v>57.914893617021278</v>
      </c>
      <c r="K88" s="40">
        <v>5</v>
      </c>
      <c r="L88" s="34">
        <v>10.32</v>
      </c>
      <c r="M88" s="40">
        <v>14.285714285714285</v>
      </c>
      <c r="N88" s="34">
        <v>2.625</v>
      </c>
      <c r="O88" s="40">
        <v>6.25</v>
      </c>
      <c r="P88" s="34"/>
      <c r="Q88" s="40"/>
      <c r="R88" s="34"/>
      <c r="S88" s="40"/>
      <c r="T88" s="34"/>
      <c r="U88" s="40"/>
      <c r="V88" s="34">
        <v>436.5992664393209</v>
      </c>
      <c r="W88" s="40">
        <v>7.314644848188756</v>
      </c>
    </row>
    <row r="89" spans="1:23" ht="18.95" customHeight="1" x14ac:dyDescent="0.15">
      <c r="A89" s="159"/>
      <c r="B89" s="59"/>
      <c r="C89" s="21" t="s">
        <v>78</v>
      </c>
      <c r="D89" s="34">
        <v>151.6</v>
      </c>
      <c r="E89" s="40">
        <v>10</v>
      </c>
      <c r="F89" s="34">
        <v>167.78048780487805</v>
      </c>
      <c r="G89" s="40">
        <v>9.0909090909090917</v>
      </c>
      <c r="H89" s="34"/>
      <c r="I89" s="40"/>
      <c r="J89" s="34">
        <v>28.957446808510639</v>
      </c>
      <c r="K89" s="40">
        <v>2.5</v>
      </c>
      <c r="L89" s="34">
        <v>10.32</v>
      </c>
      <c r="M89" s="40">
        <v>14.285714285714285</v>
      </c>
      <c r="N89" s="34">
        <v>5.25</v>
      </c>
      <c r="O89" s="40">
        <v>12.5</v>
      </c>
      <c r="P89" s="34"/>
      <c r="Q89" s="40"/>
      <c r="R89" s="34"/>
      <c r="S89" s="40"/>
      <c r="T89" s="34"/>
      <c r="U89" s="40"/>
      <c r="V89" s="34">
        <v>363.9079346133887</v>
      </c>
      <c r="W89" s="40">
        <v>6.0967974610758597</v>
      </c>
    </row>
    <row r="90" spans="1:23" ht="18.95" customHeight="1" x14ac:dyDescent="0.15">
      <c r="A90" s="159"/>
      <c r="B90" s="59"/>
      <c r="C90" s="21" t="s">
        <v>79</v>
      </c>
      <c r="D90" s="34">
        <v>151.6</v>
      </c>
      <c r="E90" s="40">
        <v>10</v>
      </c>
      <c r="F90" s="34">
        <v>55.926829268292686</v>
      </c>
      <c r="G90" s="40">
        <v>3.0303030303030307</v>
      </c>
      <c r="H90" s="34">
        <v>102.28571428571428</v>
      </c>
      <c r="I90" s="40">
        <v>7.6923076923076916</v>
      </c>
      <c r="J90" s="34">
        <v>57.914893617021278</v>
      </c>
      <c r="K90" s="40">
        <v>5</v>
      </c>
      <c r="L90" s="34">
        <v>3.44</v>
      </c>
      <c r="M90" s="40">
        <v>4.761904761904761</v>
      </c>
      <c r="N90" s="34">
        <v>2.625</v>
      </c>
      <c r="O90" s="40">
        <v>6.25</v>
      </c>
      <c r="P90" s="34"/>
      <c r="Q90" s="40"/>
      <c r="R90" s="34"/>
      <c r="S90" s="40"/>
      <c r="T90" s="34"/>
      <c r="U90" s="40"/>
      <c r="V90" s="34">
        <v>373.79243717102827</v>
      </c>
      <c r="W90" s="40">
        <v>6.2623992640742978</v>
      </c>
    </row>
    <row r="91" spans="1:23" ht="18.95" customHeight="1" x14ac:dyDescent="0.15">
      <c r="A91" s="159"/>
      <c r="B91" s="24"/>
      <c r="C91" s="21" t="s">
        <v>80</v>
      </c>
      <c r="D91" s="34">
        <v>151.6</v>
      </c>
      <c r="E91" s="40">
        <v>10</v>
      </c>
      <c r="F91" s="34">
        <v>223.70731707317074</v>
      </c>
      <c r="G91" s="40">
        <v>12.121212121212123</v>
      </c>
      <c r="H91" s="34">
        <v>136.38095238095238</v>
      </c>
      <c r="I91" s="40">
        <v>10.256410256410255</v>
      </c>
      <c r="J91" s="34">
        <v>376.44680851063833</v>
      </c>
      <c r="K91" s="40">
        <v>32.5</v>
      </c>
      <c r="L91" s="34">
        <v>6.88</v>
      </c>
      <c r="M91" s="40">
        <v>9.5238095238095219</v>
      </c>
      <c r="N91" s="34">
        <v>10.5</v>
      </c>
      <c r="O91" s="40">
        <v>25</v>
      </c>
      <c r="P91" s="34">
        <v>1.6666666666666667</v>
      </c>
      <c r="Q91" s="40">
        <v>33.333333333333336</v>
      </c>
      <c r="R91" s="34"/>
      <c r="S91" s="40"/>
      <c r="T91" s="34"/>
      <c r="U91" s="40"/>
      <c r="V91" s="34">
        <v>907.18174463142805</v>
      </c>
      <c r="W91" s="40">
        <v>15.198633586484513</v>
      </c>
    </row>
    <row r="92" spans="1:23" ht="18.95" customHeight="1" x14ac:dyDescent="0.15">
      <c r="A92" s="159"/>
      <c r="B92" s="49"/>
      <c r="C92" s="22" t="s">
        <v>81</v>
      </c>
      <c r="D92" s="35">
        <v>303.2</v>
      </c>
      <c r="E92" s="42">
        <v>20</v>
      </c>
      <c r="F92" s="35">
        <v>727.04878048780495</v>
      </c>
      <c r="G92" s="42">
        <v>39.393939393939398</v>
      </c>
      <c r="H92" s="35">
        <v>681.90476190476193</v>
      </c>
      <c r="I92" s="42">
        <v>51.282051282051277</v>
      </c>
      <c r="J92" s="35">
        <v>492.27659574468089</v>
      </c>
      <c r="K92" s="42">
        <v>42.500000000000007</v>
      </c>
      <c r="L92" s="35">
        <v>41.28</v>
      </c>
      <c r="M92" s="42">
        <v>57.142857142857139</v>
      </c>
      <c r="N92" s="35">
        <v>18.375</v>
      </c>
      <c r="O92" s="42">
        <v>43.75</v>
      </c>
      <c r="P92" s="35">
        <v>1.6666666666666667</v>
      </c>
      <c r="Q92" s="42">
        <v>33.333333333333336</v>
      </c>
      <c r="R92" s="35"/>
      <c r="S92" s="42"/>
      <c r="T92" s="35"/>
      <c r="U92" s="42"/>
      <c r="V92" s="35">
        <v>2265.7518048039146</v>
      </c>
      <c r="W92" s="42">
        <v>37.959683032556562</v>
      </c>
    </row>
    <row r="93" spans="1:23" ht="18.95" customHeight="1" x14ac:dyDescent="0.15">
      <c r="A93" s="159"/>
      <c r="B93" s="53"/>
      <c r="C93" s="14" t="s">
        <v>3</v>
      </c>
      <c r="D93" s="102">
        <v>1516</v>
      </c>
      <c r="E93" s="96">
        <v>100</v>
      </c>
      <c r="F93" s="102">
        <v>1845.5853658536585</v>
      </c>
      <c r="G93" s="96">
        <v>100.00000000000001</v>
      </c>
      <c r="H93" s="102">
        <v>1329.7142857142858</v>
      </c>
      <c r="I93" s="96">
        <v>100</v>
      </c>
      <c r="J93" s="102">
        <v>1158.2978723404256</v>
      </c>
      <c r="K93" s="96">
        <v>100</v>
      </c>
      <c r="L93" s="102">
        <v>72.240000000000009</v>
      </c>
      <c r="M93" s="96">
        <v>99.999999999999986</v>
      </c>
      <c r="N93" s="102">
        <v>42</v>
      </c>
      <c r="O93" s="96">
        <v>100</v>
      </c>
      <c r="P93" s="102">
        <v>5</v>
      </c>
      <c r="Q93" s="96">
        <v>100</v>
      </c>
      <c r="R93" s="102"/>
      <c r="S93" s="96"/>
      <c r="T93" s="102"/>
      <c r="U93" s="96"/>
      <c r="V93" s="102">
        <v>5968.8375239083698</v>
      </c>
      <c r="W93" s="96">
        <v>100</v>
      </c>
    </row>
    <row r="94" spans="1:23" ht="18.95" customHeight="1" x14ac:dyDescent="0.15">
      <c r="A94" s="24"/>
      <c r="B94" s="133" t="s">
        <v>55</v>
      </c>
      <c r="C94" s="29" t="s">
        <v>75</v>
      </c>
      <c r="D94" s="33">
        <v>445.23076923076923</v>
      </c>
      <c r="E94" s="38">
        <v>33.333333333333329</v>
      </c>
      <c r="F94" s="33">
        <v>1560.6000000000001</v>
      </c>
      <c r="G94" s="38">
        <v>20.930232558139537</v>
      </c>
      <c r="H94" s="33">
        <v>856.32558139534888</v>
      </c>
      <c r="I94" s="38">
        <v>20.481927710843372</v>
      </c>
      <c r="J94" s="33">
        <v>456.57600000000002</v>
      </c>
      <c r="K94" s="38">
        <v>13.223140495867769</v>
      </c>
      <c r="L94" s="33">
        <v>47</v>
      </c>
      <c r="M94" s="38">
        <v>15.116279069767444</v>
      </c>
      <c r="N94" s="33">
        <v>19.225806451612904</v>
      </c>
      <c r="O94" s="38">
        <v>13.559322033898304</v>
      </c>
      <c r="P94" s="33">
        <v>2.4444444444444446</v>
      </c>
      <c r="Q94" s="38">
        <v>7.6923076923076916</v>
      </c>
      <c r="R94" s="33"/>
      <c r="S94" s="38"/>
      <c r="T94" s="33"/>
      <c r="U94" s="38"/>
      <c r="V94" s="33">
        <v>3387.4026015221752</v>
      </c>
      <c r="W94" s="38">
        <v>20.028250017948778</v>
      </c>
    </row>
    <row r="95" spans="1:23" ht="18.95" customHeight="1" x14ac:dyDescent="0.15">
      <c r="A95" s="24"/>
      <c r="B95" s="151"/>
      <c r="C95" s="20" t="s">
        <v>76</v>
      </c>
      <c r="D95" s="34">
        <v>445.23076923076923</v>
      </c>
      <c r="E95" s="40">
        <v>33.333333333333329</v>
      </c>
      <c r="F95" s="34">
        <v>1647.3</v>
      </c>
      <c r="G95" s="40">
        <v>22.093023255813954</v>
      </c>
      <c r="H95" s="34">
        <v>755.58139534883719</v>
      </c>
      <c r="I95" s="40">
        <v>18.072289156626503</v>
      </c>
      <c r="J95" s="34">
        <v>656.32799999999997</v>
      </c>
      <c r="K95" s="40">
        <v>19.008264462809915</v>
      </c>
      <c r="L95" s="34">
        <v>72.307692307692307</v>
      </c>
      <c r="M95" s="40">
        <v>23.255813953488371</v>
      </c>
      <c r="N95" s="34">
        <v>26.435483870967744</v>
      </c>
      <c r="O95" s="40">
        <v>18.644067796610173</v>
      </c>
      <c r="P95" s="34">
        <v>8.5555555555555571</v>
      </c>
      <c r="Q95" s="40">
        <v>26.923076923076923</v>
      </c>
      <c r="R95" s="34">
        <v>1</v>
      </c>
      <c r="S95" s="40">
        <v>50</v>
      </c>
      <c r="T95" s="34"/>
      <c r="U95" s="40"/>
      <c r="V95" s="34">
        <v>3612.7388963138224</v>
      </c>
      <c r="W95" s="40">
        <v>21.360566303050909</v>
      </c>
    </row>
    <row r="96" spans="1:23" ht="18.95" customHeight="1" x14ac:dyDescent="0.15">
      <c r="A96" s="24"/>
      <c r="B96" s="151"/>
      <c r="C96" s="21" t="s">
        <v>77</v>
      </c>
      <c r="D96" s="34">
        <v>111.30769230769231</v>
      </c>
      <c r="E96" s="40">
        <v>8.3333333333333321</v>
      </c>
      <c r="F96" s="34">
        <v>780.30000000000007</v>
      </c>
      <c r="G96" s="40">
        <v>10.465116279069768</v>
      </c>
      <c r="H96" s="34">
        <v>402.97674418604652</v>
      </c>
      <c r="I96" s="40">
        <v>9.6385542168674689</v>
      </c>
      <c r="J96" s="34">
        <v>342.43200000000002</v>
      </c>
      <c r="K96" s="40">
        <v>9.9173553719008272</v>
      </c>
      <c r="L96" s="34">
        <v>18.076923076923077</v>
      </c>
      <c r="M96" s="40">
        <v>5.8139534883720927</v>
      </c>
      <c r="N96" s="34">
        <v>14.419354838709678</v>
      </c>
      <c r="O96" s="40">
        <v>10.16949152542373</v>
      </c>
      <c r="P96" s="34">
        <v>1.2222222222222223</v>
      </c>
      <c r="Q96" s="40">
        <v>3.8461538461538458</v>
      </c>
      <c r="R96" s="34"/>
      <c r="S96" s="40"/>
      <c r="T96" s="34"/>
      <c r="U96" s="40"/>
      <c r="V96" s="34">
        <v>1670.7349366315939</v>
      </c>
      <c r="W96" s="40">
        <v>9.8783348071890877</v>
      </c>
    </row>
    <row r="97" spans="1:23" ht="18.95" customHeight="1" x14ac:dyDescent="0.15">
      <c r="A97" s="24"/>
      <c r="B97" s="151"/>
      <c r="C97" s="21" t="s">
        <v>78</v>
      </c>
      <c r="D97" s="34"/>
      <c r="E97" s="40"/>
      <c r="F97" s="34">
        <v>780.30000000000007</v>
      </c>
      <c r="G97" s="40">
        <v>10.465116279069768</v>
      </c>
      <c r="H97" s="34">
        <v>151.11627906976744</v>
      </c>
      <c r="I97" s="40">
        <v>3.6144578313253009</v>
      </c>
      <c r="J97" s="34">
        <v>256.82400000000001</v>
      </c>
      <c r="K97" s="40">
        <v>7.4380165289256199</v>
      </c>
      <c r="L97" s="34">
        <v>36.153846153846153</v>
      </c>
      <c r="M97" s="40">
        <v>11.627906976744185</v>
      </c>
      <c r="N97" s="34">
        <v>14.419354838709678</v>
      </c>
      <c r="O97" s="40">
        <v>10.16949152542373</v>
      </c>
      <c r="P97" s="34">
        <v>3.666666666666667</v>
      </c>
      <c r="Q97" s="40">
        <v>11.538461538461537</v>
      </c>
      <c r="R97" s="34"/>
      <c r="S97" s="40"/>
      <c r="T97" s="34"/>
      <c r="U97" s="40"/>
      <c r="V97" s="34">
        <v>1242.4801467289901</v>
      </c>
      <c r="W97" s="40">
        <v>7.3462490138738223</v>
      </c>
    </row>
    <row r="98" spans="1:23" ht="18.95" customHeight="1" x14ac:dyDescent="0.15">
      <c r="A98" s="24"/>
      <c r="B98" s="151"/>
      <c r="C98" s="21" t="s">
        <v>79</v>
      </c>
      <c r="D98" s="34">
        <v>111.30769230769231</v>
      </c>
      <c r="E98" s="40">
        <v>8.3333333333333321</v>
      </c>
      <c r="F98" s="34">
        <v>606.9</v>
      </c>
      <c r="G98" s="40">
        <v>8.1395348837209305</v>
      </c>
      <c r="H98" s="34">
        <v>503.72093023255815</v>
      </c>
      <c r="I98" s="40">
        <v>12.048192771084338</v>
      </c>
      <c r="J98" s="34">
        <v>228.28800000000001</v>
      </c>
      <c r="K98" s="40">
        <v>6.6115702479338845</v>
      </c>
      <c r="L98" s="34">
        <v>14.461538461538462</v>
      </c>
      <c r="M98" s="40">
        <v>4.6511627906976747</v>
      </c>
      <c r="N98" s="34">
        <v>16.822580645161292</v>
      </c>
      <c r="O98" s="40">
        <v>11.864406779661019</v>
      </c>
      <c r="P98" s="34">
        <v>3.666666666666667</v>
      </c>
      <c r="Q98" s="40">
        <v>11.538461538461537</v>
      </c>
      <c r="R98" s="34"/>
      <c r="S98" s="40"/>
      <c r="T98" s="34"/>
      <c r="U98" s="40"/>
      <c r="V98" s="34">
        <v>1485.167408313617</v>
      </c>
      <c r="W98" s="40">
        <v>8.7811540791896689</v>
      </c>
    </row>
    <row r="99" spans="1:23" ht="18.95" customHeight="1" x14ac:dyDescent="0.15">
      <c r="A99" s="24"/>
      <c r="B99" s="151"/>
      <c r="C99" s="21" t="s">
        <v>80</v>
      </c>
      <c r="D99" s="34">
        <v>111.30769230769231</v>
      </c>
      <c r="E99" s="40">
        <v>8.3333333333333321</v>
      </c>
      <c r="F99" s="34">
        <v>433.5</v>
      </c>
      <c r="G99" s="40">
        <v>5.8139534883720927</v>
      </c>
      <c r="H99" s="34">
        <v>302.23255813953489</v>
      </c>
      <c r="I99" s="40">
        <v>7.2289156626506017</v>
      </c>
      <c r="J99" s="34">
        <v>570.72</v>
      </c>
      <c r="K99" s="40">
        <v>16.528925619834713</v>
      </c>
      <c r="L99" s="34">
        <v>28.923076923076923</v>
      </c>
      <c r="M99" s="40">
        <v>9.3023255813953494</v>
      </c>
      <c r="N99" s="34">
        <v>7.209677419354839</v>
      </c>
      <c r="O99" s="40">
        <v>5.0847457627118651</v>
      </c>
      <c r="P99" s="34">
        <v>4.8888888888888893</v>
      </c>
      <c r="Q99" s="40">
        <v>15.384615384615383</v>
      </c>
      <c r="R99" s="34"/>
      <c r="S99" s="40"/>
      <c r="T99" s="34"/>
      <c r="U99" s="40"/>
      <c r="V99" s="34">
        <v>1458.7818936785479</v>
      </c>
      <c r="W99" s="40">
        <v>8.6251479157280411</v>
      </c>
    </row>
    <row r="100" spans="1:23" ht="18.95" customHeight="1" x14ac:dyDescent="0.15">
      <c r="A100" s="24"/>
      <c r="B100" s="49"/>
      <c r="C100" s="22" t="s">
        <v>81</v>
      </c>
      <c r="D100" s="35">
        <v>111.30769230769231</v>
      </c>
      <c r="E100" s="42">
        <v>8.3333333333333321</v>
      </c>
      <c r="F100" s="35">
        <v>1647.3</v>
      </c>
      <c r="G100" s="42">
        <v>22.093023255813954</v>
      </c>
      <c r="H100" s="35">
        <v>1208.9302325581396</v>
      </c>
      <c r="I100" s="42">
        <v>28.915662650602407</v>
      </c>
      <c r="J100" s="35">
        <v>941.6880000000001</v>
      </c>
      <c r="K100" s="42">
        <v>27.272727272727277</v>
      </c>
      <c r="L100" s="35">
        <v>94</v>
      </c>
      <c r="M100" s="42">
        <v>30.232558139534888</v>
      </c>
      <c r="N100" s="35">
        <v>43.258064516129032</v>
      </c>
      <c r="O100" s="42">
        <v>30.508474576271187</v>
      </c>
      <c r="P100" s="35">
        <v>7.3333333333333339</v>
      </c>
      <c r="Q100" s="42">
        <v>23.076923076923073</v>
      </c>
      <c r="R100" s="35">
        <v>1</v>
      </c>
      <c r="S100" s="42">
        <v>50</v>
      </c>
      <c r="T100" s="35">
        <v>1</v>
      </c>
      <c r="U100" s="42">
        <v>100</v>
      </c>
      <c r="V100" s="35">
        <v>4055.8173227152947</v>
      </c>
      <c r="W100" s="42">
        <v>23.980297863019693</v>
      </c>
    </row>
    <row r="101" spans="1:23" ht="18.95" customHeight="1" x14ac:dyDescent="0.15">
      <c r="A101" s="24"/>
      <c r="B101" s="53"/>
      <c r="C101" s="14" t="s">
        <v>3</v>
      </c>
      <c r="D101" s="102">
        <v>1335.6923076923078</v>
      </c>
      <c r="E101" s="96">
        <v>99.999999999999972</v>
      </c>
      <c r="F101" s="102">
        <v>7456.2</v>
      </c>
      <c r="G101" s="96">
        <v>100</v>
      </c>
      <c r="H101" s="102">
        <v>4180.8837209302328</v>
      </c>
      <c r="I101" s="96">
        <v>100</v>
      </c>
      <c r="J101" s="102">
        <v>3452.8560000000002</v>
      </c>
      <c r="K101" s="96">
        <v>100.00000000000001</v>
      </c>
      <c r="L101" s="102">
        <v>310.92307692307691</v>
      </c>
      <c r="M101" s="96">
        <v>100</v>
      </c>
      <c r="N101" s="102">
        <v>141.79032258064515</v>
      </c>
      <c r="O101" s="96">
        <v>100</v>
      </c>
      <c r="P101" s="102">
        <v>31.777777777777786</v>
      </c>
      <c r="Q101" s="96">
        <v>100</v>
      </c>
      <c r="R101" s="102">
        <v>2</v>
      </c>
      <c r="S101" s="96">
        <v>100</v>
      </c>
      <c r="T101" s="102">
        <v>1</v>
      </c>
      <c r="U101" s="96">
        <v>100</v>
      </c>
      <c r="V101" s="102">
        <v>16913.123205904041</v>
      </c>
      <c r="W101" s="96">
        <v>100</v>
      </c>
    </row>
    <row r="102" spans="1:23" ht="18.95" customHeight="1" x14ac:dyDescent="0.15">
      <c r="A102" s="24"/>
      <c r="B102" s="133" t="s">
        <v>85</v>
      </c>
      <c r="C102" s="29" t="s">
        <v>75</v>
      </c>
      <c r="D102" s="33"/>
      <c r="E102" s="38"/>
      <c r="F102" s="33">
        <v>167.78571428571428</v>
      </c>
      <c r="G102" s="38">
        <v>11.111111111111111</v>
      </c>
      <c r="H102" s="33">
        <v>55.785714285714285</v>
      </c>
      <c r="I102" s="38">
        <v>7.6923076923076916</v>
      </c>
      <c r="J102" s="33">
        <v>65.78947368421052</v>
      </c>
      <c r="K102" s="38">
        <v>3.7037037037037033</v>
      </c>
      <c r="L102" s="33">
        <v>7.8139534883720927</v>
      </c>
      <c r="M102" s="38">
        <v>4.7619047619047619</v>
      </c>
      <c r="N102" s="33"/>
      <c r="O102" s="38"/>
      <c r="P102" s="33"/>
      <c r="Q102" s="38"/>
      <c r="R102" s="33"/>
      <c r="S102" s="38"/>
      <c r="T102" s="33"/>
      <c r="U102" s="38"/>
      <c r="V102" s="33">
        <v>297.17485574401115</v>
      </c>
      <c r="W102" s="38">
        <v>6.6207398401732291</v>
      </c>
    </row>
    <row r="103" spans="1:23" ht="18.95" customHeight="1" x14ac:dyDescent="0.15">
      <c r="A103" s="24"/>
      <c r="B103" s="151"/>
      <c r="C103" s="20" t="s">
        <v>76</v>
      </c>
      <c r="D103" s="34"/>
      <c r="E103" s="40"/>
      <c r="F103" s="34">
        <v>111.85714285714286</v>
      </c>
      <c r="G103" s="40">
        <v>7.4074074074074066</v>
      </c>
      <c r="H103" s="34">
        <v>139.46428571428572</v>
      </c>
      <c r="I103" s="40">
        <v>19.23076923076923</v>
      </c>
      <c r="J103" s="34">
        <v>131.57894736842104</v>
      </c>
      <c r="K103" s="40">
        <v>7.4074074074074066</v>
      </c>
      <c r="L103" s="34">
        <v>19.534883720930232</v>
      </c>
      <c r="M103" s="40">
        <v>11.904761904761903</v>
      </c>
      <c r="N103" s="34">
        <v>10.375</v>
      </c>
      <c r="O103" s="40">
        <v>13.157894736842104</v>
      </c>
      <c r="P103" s="34">
        <v>2.25</v>
      </c>
      <c r="Q103" s="40">
        <v>25</v>
      </c>
      <c r="R103" s="34">
        <v>5</v>
      </c>
      <c r="S103" s="40">
        <v>100</v>
      </c>
      <c r="T103" s="34"/>
      <c r="U103" s="40"/>
      <c r="V103" s="34">
        <v>420.06025966077982</v>
      </c>
      <c r="W103" s="40">
        <v>9.358495992020627</v>
      </c>
    </row>
    <row r="104" spans="1:23" ht="18.95" customHeight="1" x14ac:dyDescent="0.15">
      <c r="A104" s="24"/>
      <c r="B104" s="151"/>
      <c r="C104" s="21" t="s">
        <v>77</v>
      </c>
      <c r="D104" s="34">
        <v>27.125</v>
      </c>
      <c r="E104" s="40">
        <v>12.5</v>
      </c>
      <c r="F104" s="34">
        <v>167.78571428571428</v>
      </c>
      <c r="G104" s="40">
        <v>11.111111111111111</v>
      </c>
      <c r="H104" s="34">
        <v>139.46428571428572</v>
      </c>
      <c r="I104" s="40">
        <v>19.23076923076923</v>
      </c>
      <c r="J104" s="34">
        <v>263.15789473684208</v>
      </c>
      <c r="K104" s="40">
        <v>14.814814814814813</v>
      </c>
      <c r="L104" s="34">
        <v>23.441860465116278</v>
      </c>
      <c r="M104" s="40">
        <v>14.285714285714285</v>
      </c>
      <c r="N104" s="34">
        <v>12.450000000000001</v>
      </c>
      <c r="O104" s="40">
        <v>15.789473684210526</v>
      </c>
      <c r="P104" s="34">
        <v>4.5</v>
      </c>
      <c r="Q104" s="40">
        <v>50</v>
      </c>
      <c r="R104" s="34"/>
      <c r="S104" s="40"/>
      <c r="T104" s="34">
        <v>1</v>
      </c>
      <c r="U104" s="40">
        <v>33.333333333333329</v>
      </c>
      <c r="V104" s="34">
        <v>638.92475520195842</v>
      </c>
      <c r="W104" s="40">
        <v>14.234564263681929</v>
      </c>
    </row>
    <row r="105" spans="1:23" ht="18.95" customHeight="1" x14ac:dyDescent="0.15">
      <c r="A105" s="24"/>
      <c r="B105" s="151"/>
      <c r="C105" s="21" t="s">
        <v>78</v>
      </c>
      <c r="D105" s="34">
        <v>27.125</v>
      </c>
      <c r="E105" s="40">
        <v>12.5</v>
      </c>
      <c r="F105" s="34">
        <v>223.71428571428572</v>
      </c>
      <c r="G105" s="40">
        <v>14.814814814814813</v>
      </c>
      <c r="H105" s="34">
        <v>27.892857142857142</v>
      </c>
      <c r="I105" s="40">
        <v>3.8461538461538458</v>
      </c>
      <c r="J105" s="34">
        <v>164.4736842105263</v>
      </c>
      <c r="K105" s="40">
        <v>9.2592592592592595</v>
      </c>
      <c r="L105" s="34">
        <v>7.8139534883720927</v>
      </c>
      <c r="M105" s="40">
        <v>4.7619047619047619</v>
      </c>
      <c r="N105" s="34">
        <v>2.0750000000000002</v>
      </c>
      <c r="O105" s="40">
        <v>2.6315789473684208</v>
      </c>
      <c r="P105" s="34">
        <v>2.25</v>
      </c>
      <c r="Q105" s="40">
        <v>25</v>
      </c>
      <c r="R105" s="34"/>
      <c r="S105" s="40"/>
      <c r="T105" s="34"/>
      <c r="U105" s="40"/>
      <c r="V105" s="34">
        <v>455.34478055604126</v>
      </c>
      <c r="W105" s="40">
        <v>10.144597604311524</v>
      </c>
    </row>
    <row r="106" spans="1:23" ht="18.95" customHeight="1" x14ac:dyDescent="0.15">
      <c r="A106" s="24"/>
      <c r="B106" s="151"/>
      <c r="C106" s="21" t="s">
        <v>79</v>
      </c>
      <c r="D106" s="34"/>
      <c r="E106" s="40"/>
      <c r="F106" s="34">
        <v>55.928571428571431</v>
      </c>
      <c r="G106" s="40">
        <v>3.7037037037037033</v>
      </c>
      <c r="H106" s="34">
        <v>27.892857142857142</v>
      </c>
      <c r="I106" s="40">
        <v>3.8461538461538458</v>
      </c>
      <c r="J106" s="34">
        <v>197.36842105263156</v>
      </c>
      <c r="K106" s="40">
        <v>11.111111111111111</v>
      </c>
      <c r="L106" s="34">
        <v>3.9069767441860463</v>
      </c>
      <c r="M106" s="40">
        <v>2.3809523809523809</v>
      </c>
      <c r="N106" s="34">
        <v>2.0750000000000002</v>
      </c>
      <c r="O106" s="40">
        <v>2.6315789473684208</v>
      </c>
      <c r="P106" s="34"/>
      <c r="Q106" s="40"/>
      <c r="R106" s="34"/>
      <c r="S106" s="40"/>
      <c r="T106" s="34"/>
      <c r="U106" s="40"/>
      <c r="V106" s="34">
        <v>287.17182636824617</v>
      </c>
      <c r="W106" s="40">
        <v>6.3978829805484718</v>
      </c>
    </row>
    <row r="107" spans="1:23" ht="18.95" customHeight="1" x14ac:dyDescent="0.15">
      <c r="A107" s="24"/>
      <c r="B107" s="151"/>
      <c r="C107" s="21" t="s">
        <v>80</v>
      </c>
      <c r="D107" s="34">
        <v>27.125</v>
      </c>
      <c r="E107" s="40">
        <v>12.5</v>
      </c>
      <c r="F107" s="34">
        <v>503.35714285714289</v>
      </c>
      <c r="G107" s="40">
        <v>33.333333333333329</v>
      </c>
      <c r="H107" s="34">
        <v>139.46428571428572</v>
      </c>
      <c r="I107" s="40">
        <v>19.23076923076923</v>
      </c>
      <c r="J107" s="34">
        <v>328.9473684210526</v>
      </c>
      <c r="K107" s="40">
        <v>18.518518518518519</v>
      </c>
      <c r="L107" s="34">
        <v>42.97674418604651</v>
      </c>
      <c r="M107" s="40">
        <v>26.190476190476186</v>
      </c>
      <c r="N107" s="34">
        <v>12.450000000000001</v>
      </c>
      <c r="O107" s="40">
        <v>15.789473684210526</v>
      </c>
      <c r="P107" s="34"/>
      <c r="Q107" s="40"/>
      <c r="R107" s="34"/>
      <c r="S107" s="40"/>
      <c r="T107" s="34"/>
      <c r="U107" s="40"/>
      <c r="V107" s="34">
        <v>1054.3205411785277</v>
      </c>
      <c r="W107" s="40">
        <v>23.489140741121904</v>
      </c>
    </row>
    <row r="108" spans="1:23" ht="18.95" customHeight="1" x14ac:dyDescent="0.15">
      <c r="A108" s="24"/>
      <c r="B108" s="49"/>
      <c r="C108" s="22" t="s">
        <v>81</v>
      </c>
      <c r="D108" s="35">
        <v>135.625</v>
      </c>
      <c r="E108" s="42">
        <v>62.5</v>
      </c>
      <c r="F108" s="35">
        <v>279.64285714285717</v>
      </c>
      <c r="G108" s="42">
        <v>18.518518518518519</v>
      </c>
      <c r="H108" s="35">
        <v>195.25</v>
      </c>
      <c r="I108" s="42">
        <v>26.923076923076923</v>
      </c>
      <c r="J108" s="35">
        <v>625</v>
      </c>
      <c r="K108" s="42">
        <v>35.185185185185183</v>
      </c>
      <c r="L108" s="35">
        <v>58.604651162790695</v>
      </c>
      <c r="M108" s="42">
        <v>35.714285714285708</v>
      </c>
      <c r="N108" s="35">
        <v>39.425000000000004</v>
      </c>
      <c r="O108" s="42">
        <v>50</v>
      </c>
      <c r="P108" s="35"/>
      <c r="Q108" s="42"/>
      <c r="R108" s="35"/>
      <c r="S108" s="42"/>
      <c r="T108" s="35">
        <v>2</v>
      </c>
      <c r="U108" s="42">
        <v>66.666666666666657</v>
      </c>
      <c r="V108" s="35">
        <v>1335.5475083056479</v>
      </c>
      <c r="W108" s="42">
        <v>29.754578578142322</v>
      </c>
    </row>
    <row r="109" spans="1:23" ht="18.95" customHeight="1" x14ac:dyDescent="0.15">
      <c r="A109" s="24"/>
      <c r="B109" s="53"/>
      <c r="C109" s="14" t="s">
        <v>3</v>
      </c>
      <c r="D109" s="102">
        <v>217</v>
      </c>
      <c r="E109" s="96">
        <v>100</v>
      </c>
      <c r="F109" s="102">
        <v>1510.0714285714287</v>
      </c>
      <c r="G109" s="96">
        <v>99.999999999999986</v>
      </c>
      <c r="H109" s="102">
        <v>725.21428571428578</v>
      </c>
      <c r="I109" s="96">
        <v>99.999999999999986</v>
      </c>
      <c r="J109" s="102">
        <v>1776.3157894736842</v>
      </c>
      <c r="K109" s="96">
        <v>100</v>
      </c>
      <c r="L109" s="102">
        <v>164.09302325581396</v>
      </c>
      <c r="M109" s="96">
        <v>99.999999999999986</v>
      </c>
      <c r="N109" s="102">
        <v>78.850000000000009</v>
      </c>
      <c r="O109" s="96">
        <v>100</v>
      </c>
      <c r="P109" s="102">
        <v>9</v>
      </c>
      <c r="Q109" s="96">
        <v>100</v>
      </c>
      <c r="R109" s="102">
        <v>5</v>
      </c>
      <c r="S109" s="96">
        <v>100</v>
      </c>
      <c r="T109" s="102">
        <v>3</v>
      </c>
      <c r="U109" s="96">
        <v>99.999999999999986</v>
      </c>
      <c r="V109" s="102">
        <v>4488.5445270152122</v>
      </c>
      <c r="W109" s="96">
        <v>100</v>
      </c>
    </row>
    <row r="110" spans="1:23" ht="18.95" customHeight="1" x14ac:dyDescent="0.15">
      <c r="A110" s="24"/>
      <c r="B110" s="133" t="s">
        <v>56</v>
      </c>
      <c r="C110" s="29" t="s">
        <v>75</v>
      </c>
      <c r="D110" s="33">
        <v>438.4</v>
      </c>
      <c r="E110" s="38">
        <v>20</v>
      </c>
      <c r="F110" s="33">
        <v>363.77419354838713</v>
      </c>
      <c r="G110" s="38">
        <v>31.03448275862069</v>
      </c>
      <c r="H110" s="33">
        <v>196.25</v>
      </c>
      <c r="I110" s="38">
        <v>26.086956521739129</v>
      </c>
      <c r="J110" s="33">
        <v>65.511111111111106</v>
      </c>
      <c r="K110" s="38">
        <v>9.3023255813953494</v>
      </c>
      <c r="L110" s="33">
        <v>10.071428571428571</v>
      </c>
      <c r="M110" s="38">
        <v>21.428571428571427</v>
      </c>
      <c r="N110" s="33"/>
      <c r="O110" s="38"/>
      <c r="P110" s="33"/>
      <c r="Q110" s="38"/>
      <c r="R110" s="33"/>
      <c r="S110" s="38"/>
      <c r="T110" s="33"/>
      <c r="U110" s="38"/>
      <c r="V110" s="33">
        <v>1074.006733230927</v>
      </c>
      <c r="W110" s="38">
        <v>21.964687076873531</v>
      </c>
    </row>
    <row r="111" spans="1:23" ht="18.95" customHeight="1" x14ac:dyDescent="0.15">
      <c r="A111" s="24"/>
      <c r="B111" s="151"/>
      <c r="C111" s="20" t="s">
        <v>76</v>
      </c>
      <c r="D111" s="34">
        <v>438.4</v>
      </c>
      <c r="E111" s="40">
        <v>20</v>
      </c>
      <c r="F111" s="34">
        <v>161.67741935483872</v>
      </c>
      <c r="G111" s="40">
        <v>13.793103448275861</v>
      </c>
      <c r="H111" s="34">
        <v>261.66666666666669</v>
      </c>
      <c r="I111" s="40">
        <v>34.782608695652172</v>
      </c>
      <c r="J111" s="34">
        <v>278.42222222222222</v>
      </c>
      <c r="K111" s="40">
        <v>39.534883720930239</v>
      </c>
      <c r="L111" s="34">
        <v>23.5</v>
      </c>
      <c r="M111" s="40">
        <v>50</v>
      </c>
      <c r="N111" s="34">
        <v>17.600000000000001</v>
      </c>
      <c r="O111" s="40">
        <v>80</v>
      </c>
      <c r="P111" s="34"/>
      <c r="Q111" s="40"/>
      <c r="R111" s="34"/>
      <c r="S111" s="40"/>
      <c r="T111" s="34"/>
      <c r="U111" s="40"/>
      <c r="V111" s="34">
        <v>1181.2663082437275</v>
      </c>
      <c r="W111" s="40">
        <v>24.158270159977022</v>
      </c>
    </row>
    <row r="112" spans="1:23" ht="18.95" customHeight="1" x14ac:dyDescent="0.15">
      <c r="A112" s="24"/>
      <c r="B112" s="59"/>
      <c r="C112" s="21" t="s">
        <v>77</v>
      </c>
      <c r="D112" s="34">
        <v>438.4</v>
      </c>
      <c r="E112" s="40">
        <v>20</v>
      </c>
      <c r="F112" s="34">
        <v>161.67741935483872</v>
      </c>
      <c r="G112" s="40">
        <v>13.793103448275861</v>
      </c>
      <c r="H112" s="34">
        <v>163.54166666666669</v>
      </c>
      <c r="I112" s="40">
        <v>21.739130434782609</v>
      </c>
      <c r="J112" s="34">
        <v>147.39999999999998</v>
      </c>
      <c r="K112" s="40">
        <v>20.930232558139537</v>
      </c>
      <c r="L112" s="34">
        <v>13.428571428571429</v>
      </c>
      <c r="M112" s="40">
        <v>28.571428571428569</v>
      </c>
      <c r="N112" s="34"/>
      <c r="O112" s="40"/>
      <c r="P112" s="34"/>
      <c r="Q112" s="40"/>
      <c r="R112" s="34"/>
      <c r="S112" s="40"/>
      <c r="T112" s="34"/>
      <c r="U112" s="40"/>
      <c r="V112" s="34">
        <v>924.4476574500768</v>
      </c>
      <c r="W112" s="40">
        <v>18.906029996437461</v>
      </c>
    </row>
    <row r="113" spans="1:23" ht="18.95" customHeight="1" x14ac:dyDescent="0.15">
      <c r="A113" s="24"/>
      <c r="B113" s="59"/>
      <c r="C113" s="21" t="s">
        <v>78</v>
      </c>
      <c r="D113" s="34"/>
      <c r="E113" s="40"/>
      <c r="F113" s="34">
        <v>80.838709677419359</v>
      </c>
      <c r="G113" s="40">
        <v>6.8965517241379306</v>
      </c>
      <c r="H113" s="34">
        <v>32.708333333333336</v>
      </c>
      <c r="I113" s="40">
        <v>4.3478260869565215</v>
      </c>
      <c r="J113" s="34">
        <v>81.888888888888886</v>
      </c>
      <c r="K113" s="40">
        <v>11.627906976744189</v>
      </c>
      <c r="L113" s="34"/>
      <c r="M113" s="40"/>
      <c r="N113" s="34"/>
      <c r="O113" s="40"/>
      <c r="P113" s="34"/>
      <c r="Q113" s="40"/>
      <c r="R113" s="34"/>
      <c r="S113" s="40"/>
      <c r="T113" s="34"/>
      <c r="U113" s="40"/>
      <c r="V113" s="34">
        <v>195.43593189964159</v>
      </c>
      <c r="W113" s="40">
        <v>3.9968921561963828</v>
      </c>
    </row>
    <row r="114" spans="1:23" ht="18.95" customHeight="1" x14ac:dyDescent="0.15">
      <c r="A114" s="24"/>
      <c r="B114" s="59"/>
      <c r="C114" s="21" t="s">
        <v>79</v>
      </c>
      <c r="D114" s="34"/>
      <c r="E114" s="40"/>
      <c r="F114" s="34">
        <v>40.41935483870968</v>
      </c>
      <c r="G114" s="40">
        <v>3.4482758620689653</v>
      </c>
      <c r="H114" s="34">
        <v>65.416666666666671</v>
      </c>
      <c r="I114" s="40">
        <v>8.695652173913043</v>
      </c>
      <c r="J114" s="34"/>
      <c r="K114" s="40"/>
      <c r="L114" s="34"/>
      <c r="M114" s="40"/>
      <c r="N114" s="34"/>
      <c r="O114" s="40"/>
      <c r="P114" s="34"/>
      <c r="Q114" s="40"/>
      <c r="R114" s="34"/>
      <c r="S114" s="40"/>
      <c r="T114" s="34"/>
      <c r="U114" s="40"/>
      <c r="V114" s="34">
        <v>105.83602150537635</v>
      </c>
      <c r="W114" s="40">
        <v>2.1644697578697714</v>
      </c>
    </row>
    <row r="115" spans="1:23" ht="18.95" customHeight="1" x14ac:dyDescent="0.15">
      <c r="A115" s="24"/>
      <c r="B115" s="24"/>
      <c r="C115" s="21" t="s">
        <v>80</v>
      </c>
      <c r="D115" s="34"/>
      <c r="E115" s="40"/>
      <c r="F115" s="34">
        <v>80.838709677419359</v>
      </c>
      <c r="G115" s="40">
        <v>6.8965517241379306</v>
      </c>
      <c r="H115" s="34"/>
      <c r="I115" s="40"/>
      <c r="J115" s="34">
        <v>65.511111111111106</v>
      </c>
      <c r="K115" s="40">
        <v>9.3023255813953494</v>
      </c>
      <c r="L115" s="34"/>
      <c r="M115" s="40"/>
      <c r="N115" s="34"/>
      <c r="O115" s="40"/>
      <c r="P115" s="34"/>
      <c r="Q115" s="40"/>
      <c r="R115" s="34"/>
      <c r="S115" s="40"/>
      <c r="T115" s="34"/>
      <c r="U115" s="40"/>
      <c r="V115" s="34">
        <v>146.34982078853045</v>
      </c>
      <c r="W115" s="40">
        <v>2.9930240825458791</v>
      </c>
    </row>
    <row r="116" spans="1:23" ht="18.95" customHeight="1" x14ac:dyDescent="0.15">
      <c r="A116" s="24"/>
      <c r="B116" s="49"/>
      <c r="C116" s="22" t="s">
        <v>81</v>
      </c>
      <c r="D116" s="35">
        <v>876.8</v>
      </c>
      <c r="E116" s="42">
        <v>40</v>
      </c>
      <c r="F116" s="35">
        <v>282.93548387096774</v>
      </c>
      <c r="G116" s="42">
        <v>24.137931034482758</v>
      </c>
      <c r="H116" s="35">
        <v>32.708333333333336</v>
      </c>
      <c r="I116" s="42">
        <v>4.3478260869565215</v>
      </c>
      <c r="J116" s="35">
        <v>65.511111111111106</v>
      </c>
      <c r="K116" s="42">
        <v>9.3023255813953494</v>
      </c>
      <c r="L116" s="35"/>
      <c r="M116" s="42"/>
      <c r="N116" s="35">
        <v>4.4000000000000004</v>
      </c>
      <c r="O116" s="42">
        <v>20</v>
      </c>
      <c r="P116" s="35"/>
      <c r="Q116" s="42"/>
      <c r="R116" s="35"/>
      <c r="S116" s="42"/>
      <c r="T116" s="35"/>
      <c r="U116" s="42"/>
      <c r="V116" s="35">
        <v>1262.3549283154123</v>
      </c>
      <c r="W116" s="42">
        <v>25.816626770099955</v>
      </c>
    </row>
    <row r="117" spans="1:23" ht="18.95" customHeight="1" x14ac:dyDescent="0.15">
      <c r="A117" s="24"/>
      <c r="B117" s="53"/>
      <c r="C117" s="14" t="s">
        <v>3</v>
      </c>
      <c r="D117" s="102">
        <v>2192</v>
      </c>
      <c r="E117" s="96">
        <v>100</v>
      </c>
      <c r="F117" s="102">
        <v>1172.1612903225807</v>
      </c>
      <c r="G117" s="96">
        <v>100.00000000000001</v>
      </c>
      <c r="H117" s="102">
        <v>752.29166666666674</v>
      </c>
      <c r="I117" s="96">
        <v>99.999999999999986</v>
      </c>
      <c r="J117" s="102">
        <v>704.2444444444443</v>
      </c>
      <c r="K117" s="96">
        <v>100.00000000000001</v>
      </c>
      <c r="L117" s="102">
        <v>47</v>
      </c>
      <c r="M117" s="96">
        <v>100</v>
      </c>
      <c r="N117" s="102">
        <v>22</v>
      </c>
      <c r="O117" s="96">
        <v>100</v>
      </c>
      <c r="P117" s="102"/>
      <c r="Q117" s="96"/>
      <c r="R117" s="102"/>
      <c r="S117" s="96"/>
      <c r="T117" s="102"/>
      <c r="U117" s="96"/>
      <c r="V117" s="102">
        <v>4889.697401433692</v>
      </c>
      <c r="W117" s="96">
        <v>99.999999999999986</v>
      </c>
    </row>
    <row r="118" spans="1:23" ht="18.95" customHeight="1" x14ac:dyDescent="0.15">
      <c r="A118" s="24"/>
      <c r="B118" s="133" t="s">
        <v>57</v>
      </c>
      <c r="C118" s="29" t="s">
        <v>75</v>
      </c>
      <c r="D118" s="33"/>
      <c r="E118" s="38"/>
      <c r="F118" s="33">
        <v>212.71428571428572</v>
      </c>
      <c r="G118" s="38">
        <v>14.285714285714285</v>
      </c>
      <c r="H118" s="33">
        <v>74.727272727272734</v>
      </c>
      <c r="I118" s="38">
        <v>12.5</v>
      </c>
      <c r="J118" s="33">
        <v>168.21875</v>
      </c>
      <c r="K118" s="38">
        <v>25</v>
      </c>
      <c r="L118" s="33">
        <v>18.240000000000002</v>
      </c>
      <c r="M118" s="38">
        <v>13.043478260869568</v>
      </c>
      <c r="N118" s="33"/>
      <c r="O118" s="38"/>
      <c r="P118" s="33"/>
      <c r="Q118" s="38"/>
      <c r="R118" s="33"/>
      <c r="S118" s="38"/>
      <c r="T118" s="33"/>
      <c r="U118" s="38"/>
      <c r="V118" s="33">
        <v>473.90030844155848</v>
      </c>
      <c r="W118" s="38">
        <v>14.326608459168868</v>
      </c>
    </row>
    <row r="119" spans="1:23" ht="18.95" customHeight="1" x14ac:dyDescent="0.15">
      <c r="A119" s="24"/>
      <c r="B119" s="151"/>
      <c r="C119" s="20" t="s">
        <v>76</v>
      </c>
      <c r="D119" s="34"/>
      <c r="E119" s="40"/>
      <c r="F119" s="34">
        <v>106.35714285714286</v>
      </c>
      <c r="G119" s="40">
        <v>7.1428571428571423</v>
      </c>
      <c r="H119" s="34">
        <v>74.727272727272734</v>
      </c>
      <c r="I119" s="40">
        <v>12.5</v>
      </c>
      <c r="J119" s="34">
        <v>72.09375</v>
      </c>
      <c r="K119" s="40">
        <v>10.714285714285714</v>
      </c>
      <c r="L119" s="34">
        <v>30.4</v>
      </c>
      <c r="M119" s="40">
        <v>21.739130434782609</v>
      </c>
      <c r="N119" s="34">
        <v>11.100000000000001</v>
      </c>
      <c r="O119" s="40">
        <v>33.333333333333329</v>
      </c>
      <c r="P119" s="34"/>
      <c r="Q119" s="40"/>
      <c r="R119" s="34"/>
      <c r="S119" s="40"/>
      <c r="T119" s="34"/>
      <c r="U119" s="40"/>
      <c r="V119" s="34">
        <v>294.67816558441558</v>
      </c>
      <c r="W119" s="40">
        <v>8.9084953619832454</v>
      </c>
    </row>
    <row r="120" spans="1:23" ht="18.95" customHeight="1" x14ac:dyDescent="0.15">
      <c r="A120" s="24"/>
      <c r="B120" s="59"/>
      <c r="C120" s="21" t="s">
        <v>77</v>
      </c>
      <c r="D120" s="34"/>
      <c r="E120" s="40"/>
      <c r="F120" s="34">
        <v>106.35714285714286</v>
      </c>
      <c r="G120" s="40">
        <v>7.1428571428571423</v>
      </c>
      <c r="H120" s="34"/>
      <c r="I120" s="40"/>
      <c r="J120" s="34">
        <v>144.1875</v>
      </c>
      <c r="K120" s="40">
        <v>21.428571428571427</v>
      </c>
      <c r="L120" s="34">
        <v>12.16</v>
      </c>
      <c r="M120" s="40">
        <v>8.6956521739130448</v>
      </c>
      <c r="N120" s="34">
        <v>3.7</v>
      </c>
      <c r="O120" s="40">
        <v>11.111111111111111</v>
      </c>
      <c r="P120" s="34"/>
      <c r="Q120" s="40"/>
      <c r="R120" s="34"/>
      <c r="S120" s="40"/>
      <c r="T120" s="34"/>
      <c r="U120" s="40"/>
      <c r="V120" s="34">
        <v>266.40464285714285</v>
      </c>
      <c r="W120" s="40">
        <v>8.0537508457639628</v>
      </c>
    </row>
    <row r="121" spans="1:23" ht="18.95" customHeight="1" x14ac:dyDescent="0.15">
      <c r="A121" s="24"/>
      <c r="B121" s="59"/>
      <c r="C121" s="21" t="s">
        <v>78</v>
      </c>
      <c r="D121" s="34"/>
      <c r="E121" s="40"/>
      <c r="F121" s="34">
        <v>212.71428571428572</v>
      </c>
      <c r="G121" s="40">
        <v>14.285714285714285</v>
      </c>
      <c r="H121" s="34"/>
      <c r="I121" s="40"/>
      <c r="J121" s="34">
        <v>48.0625</v>
      </c>
      <c r="K121" s="40">
        <v>7.1428571428571423</v>
      </c>
      <c r="L121" s="34">
        <v>12.16</v>
      </c>
      <c r="M121" s="40">
        <v>8.6956521739130448</v>
      </c>
      <c r="N121" s="34"/>
      <c r="O121" s="40"/>
      <c r="P121" s="34"/>
      <c r="Q121" s="40"/>
      <c r="R121" s="34"/>
      <c r="S121" s="40"/>
      <c r="T121" s="34"/>
      <c r="U121" s="40"/>
      <c r="V121" s="34">
        <v>272.93678571428575</v>
      </c>
      <c r="W121" s="40">
        <v>8.2512258240381833</v>
      </c>
    </row>
    <row r="122" spans="1:23" ht="18.95" customHeight="1" x14ac:dyDescent="0.15">
      <c r="A122" s="24"/>
      <c r="B122" s="59"/>
      <c r="C122" s="21" t="s">
        <v>79</v>
      </c>
      <c r="D122" s="34"/>
      <c r="E122" s="40"/>
      <c r="F122" s="34"/>
      <c r="G122" s="40"/>
      <c r="H122" s="34"/>
      <c r="I122" s="40"/>
      <c r="J122" s="34">
        <v>24.03125</v>
      </c>
      <c r="K122" s="40">
        <v>3.5714285714285712</v>
      </c>
      <c r="L122" s="34">
        <v>18.240000000000002</v>
      </c>
      <c r="M122" s="40">
        <v>13.043478260869568</v>
      </c>
      <c r="N122" s="34">
        <v>7.4</v>
      </c>
      <c r="O122" s="40">
        <v>22.222222222222221</v>
      </c>
      <c r="P122" s="34"/>
      <c r="Q122" s="40"/>
      <c r="R122" s="34"/>
      <c r="S122" s="40"/>
      <c r="T122" s="34"/>
      <c r="U122" s="40"/>
      <c r="V122" s="34">
        <v>49.671250000000001</v>
      </c>
      <c r="W122" s="40">
        <v>1.5016249995018709</v>
      </c>
    </row>
    <row r="123" spans="1:23" ht="18.95" customHeight="1" x14ac:dyDescent="0.15">
      <c r="A123" s="24"/>
      <c r="B123" s="24"/>
      <c r="C123" s="21" t="s">
        <v>80</v>
      </c>
      <c r="D123" s="34">
        <v>368</v>
      </c>
      <c r="E123" s="40">
        <v>100</v>
      </c>
      <c r="F123" s="34">
        <v>106.35714285714286</v>
      </c>
      <c r="G123" s="40">
        <v>7.1428571428571423</v>
      </c>
      <c r="H123" s="34">
        <v>149.45454545454547</v>
      </c>
      <c r="I123" s="40">
        <v>25</v>
      </c>
      <c r="J123" s="34">
        <v>48.0625</v>
      </c>
      <c r="K123" s="40">
        <v>7.1428571428571423</v>
      </c>
      <c r="L123" s="34">
        <v>24.32</v>
      </c>
      <c r="M123" s="40">
        <v>17.39130434782609</v>
      </c>
      <c r="N123" s="34">
        <v>3.7</v>
      </c>
      <c r="O123" s="40">
        <v>11.111111111111111</v>
      </c>
      <c r="P123" s="34"/>
      <c r="Q123" s="40"/>
      <c r="R123" s="34"/>
      <c r="S123" s="40"/>
      <c r="T123" s="34"/>
      <c r="U123" s="40"/>
      <c r="V123" s="34">
        <v>699.89418831168848</v>
      </c>
      <c r="W123" s="40">
        <v>21.158690594154596</v>
      </c>
    </row>
    <row r="124" spans="1:23" ht="18.95" customHeight="1" x14ac:dyDescent="0.15">
      <c r="A124" s="24"/>
      <c r="B124" s="49"/>
      <c r="C124" s="22" t="s">
        <v>81</v>
      </c>
      <c r="D124" s="35"/>
      <c r="E124" s="42"/>
      <c r="F124" s="35">
        <v>744.5</v>
      </c>
      <c r="G124" s="42">
        <v>50</v>
      </c>
      <c r="H124" s="35">
        <v>298.90909090909093</v>
      </c>
      <c r="I124" s="42">
        <v>50</v>
      </c>
      <c r="J124" s="35">
        <v>168.21875</v>
      </c>
      <c r="K124" s="42">
        <v>25</v>
      </c>
      <c r="L124" s="35">
        <v>24.32</v>
      </c>
      <c r="M124" s="42">
        <v>17.39130434782609</v>
      </c>
      <c r="N124" s="35">
        <v>7.4</v>
      </c>
      <c r="O124" s="42">
        <v>22.222222222222221</v>
      </c>
      <c r="P124" s="35">
        <v>7</v>
      </c>
      <c r="Q124" s="42">
        <v>100</v>
      </c>
      <c r="R124" s="35"/>
      <c r="S124" s="42"/>
      <c r="T124" s="35"/>
      <c r="U124" s="42"/>
      <c r="V124" s="35">
        <v>1250.347840909091</v>
      </c>
      <c r="W124" s="42">
        <v>37.79960391538927</v>
      </c>
    </row>
    <row r="125" spans="1:23" ht="18.95" customHeight="1" x14ac:dyDescent="0.15">
      <c r="A125" s="24"/>
      <c r="B125" s="53"/>
      <c r="C125" s="14" t="s">
        <v>3</v>
      </c>
      <c r="D125" s="102">
        <v>368</v>
      </c>
      <c r="E125" s="96">
        <v>100</v>
      </c>
      <c r="F125" s="102">
        <v>1489</v>
      </c>
      <c r="G125" s="96">
        <v>100</v>
      </c>
      <c r="H125" s="102">
        <v>597.81818181818187</v>
      </c>
      <c r="I125" s="96">
        <v>100</v>
      </c>
      <c r="J125" s="102">
        <v>672.875</v>
      </c>
      <c r="K125" s="96">
        <v>99.999999999999986</v>
      </c>
      <c r="L125" s="102">
        <v>139.83999999999997</v>
      </c>
      <c r="M125" s="96">
        <v>100.00000000000003</v>
      </c>
      <c r="N125" s="102">
        <v>33.300000000000004</v>
      </c>
      <c r="O125" s="96">
        <v>100</v>
      </c>
      <c r="P125" s="102">
        <v>7</v>
      </c>
      <c r="Q125" s="96">
        <v>100</v>
      </c>
      <c r="R125" s="102"/>
      <c r="S125" s="96"/>
      <c r="T125" s="102"/>
      <c r="U125" s="96"/>
      <c r="V125" s="102">
        <v>3307.8331818181823</v>
      </c>
      <c r="W125" s="96">
        <v>100</v>
      </c>
    </row>
    <row r="126" spans="1:23" ht="18.95" customHeight="1" x14ac:dyDescent="0.15">
      <c r="A126" s="24"/>
      <c r="B126" s="136" t="s">
        <v>6</v>
      </c>
      <c r="C126" s="19" t="s">
        <v>75</v>
      </c>
      <c r="D126" s="33">
        <v>1186.8307692307692</v>
      </c>
      <c r="E126" s="38">
        <v>21.085373020103042</v>
      </c>
      <c r="F126" s="33">
        <v>2640.4351691581437</v>
      </c>
      <c r="G126" s="38">
        <v>19.597948674523696</v>
      </c>
      <c r="H126" s="33">
        <v>1319.4695207892883</v>
      </c>
      <c r="I126" s="38">
        <v>17.393660207571628</v>
      </c>
      <c r="J126" s="33">
        <v>814.01022841234294</v>
      </c>
      <c r="K126" s="38">
        <v>10.483622729710445</v>
      </c>
      <c r="L126" s="33">
        <v>83.125382059800671</v>
      </c>
      <c r="M126" s="38">
        <v>11.323501383476081</v>
      </c>
      <c r="N126" s="33">
        <v>19.225806451612904</v>
      </c>
      <c r="O126" s="38">
        <v>6.0469858920572426</v>
      </c>
      <c r="P126" s="33">
        <v>2.4444444444444446</v>
      </c>
      <c r="Q126" s="38">
        <v>4.6315789473684212</v>
      </c>
      <c r="R126" s="33"/>
      <c r="S126" s="38"/>
      <c r="T126" s="33"/>
      <c r="U126" s="38"/>
      <c r="V126" s="33">
        <v>6065.5413205464019</v>
      </c>
      <c r="W126" s="38">
        <v>17.053349102037014</v>
      </c>
    </row>
    <row r="127" spans="1:23" ht="18.95" customHeight="1" x14ac:dyDescent="0.15">
      <c r="A127" s="24"/>
      <c r="B127" s="125"/>
      <c r="C127" s="20" t="s">
        <v>76</v>
      </c>
      <c r="D127" s="34">
        <v>1186.8307692307692</v>
      </c>
      <c r="E127" s="40">
        <v>21.085373020103042</v>
      </c>
      <c r="F127" s="34">
        <v>2250.8990221422951</v>
      </c>
      <c r="G127" s="40">
        <v>16.706717143729353</v>
      </c>
      <c r="H127" s="34">
        <v>1401.9158109332529</v>
      </c>
      <c r="I127" s="40">
        <v>18.480493009348784</v>
      </c>
      <c r="J127" s="34">
        <v>1225.2952600161752</v>
      </c>
      <c r="K127" s="40">
        <v>15.780555071852298</v>
      </c>
      <c r="L127" s="34">
        <v>145.74257602862255</v>
      </c>
      <c r="M127" s="40">
        <v>19.853337457194876</v>
      </c>
      <c r="N127" s="34">
        <v>68.135483870967747</v>
      </c>
      <c r="O127" s="40">
        <v>21.43027449866327</v>
      </c>
      <c r="P127" s="34">
        <v>12.472222222222223</v>
      </c>
      <c r="Q127" s="40">
        <v>23.631578947368421</v>
      </c>
      <c r="R127" s="34">
        <v>6</v>
      </c>
      <c r="S127" s="40">
        <v>85.714285714285708</v>
      </c>
      <c r="T127" s="34"/>
      <c r="U127" s="40"/>
      <c r="V127" s="34">
        <v>6297.2911444443052</v>
      </c>
      <c r="W127" s="40">
        <v>17.704916776282211</v>
      </c>
    </row>
    <row r="128" spans="1:23" ht="18.95" customHeight="1" x14ac:dyDescent="0.15">
      <c r="A128" s="24"/>
      <c r="B128" s="125"/>
      <c r="C128" s="21" t="s">
        <v>77</v>
      </c>
      <c r="D128" s="34">
        <v>728.43269230769226</v>
      </c>
      <c r="E128" s="40">
        <v>12.941419649324203</v>
      </c>
      <c r="F128" s="34">
        <v>1327.9739350342813</v>
      </c>
      <c r="G128" s="40">
        <v>9.8565438469768996</v>
      </c>
      <c r="H128" s="34">
        <v>808.26841085271326</v>
      </c>
      <c r="I128" s="40">
        <v>10.654847174094821</v>
      </c>
      <c r="J128" s="34">
        <v>955.09228835386341</v>
      </c>
      <c r="K128" s="40">
        <v>12.300615979588962</v>
      </c>
      <c r="L128" s="34">
        <v>77.427354970610779</v>
      </c>
      <c r="M128" s="40">
        <v>10.547305039727444</v>
      </c>
      <c r="N128" s="34">
        <v>33.194354838709685</v>
      </c>
      <c r="O128" s="40">
        <v>10.440435667070815</v>
      </c>
      <c r="P128" s="34">
        <v>5.7222222222222223</v>
      </c>
      <c r="Q128" s="40">
        <v>10.842105263157894</v>
      </c>
      <c r="R128" s="34"/>
      <c r="S128" s="40"/>
      <c r="T128" s="34">
        <v>1</v>
      </c>
      <c r="U128" s="40">
        <v>25</v>
      </c>
      <c r="V128" s="34">
        <v>3937.1112585800929</v>
      </c>
      <c r="W128" s="40">
        <v>11.069240022929792</v>
      </c>
    </row>
    <row r="129" spans="1:23" ht="18.95" customHeight="1" x14ac:dyDescent="0.15">
      <c r="A129" s="24"/>
      <c r="B129" s="125"/>
      <c r="C129" s="21" t="s">
        <v>78</v>
      </c>
      <c r="D129" s="34">
        <v>178.72499999999999</v>
      </c>
      <c r="E129" s="40">
        <v>3.1752490672789144</v>
      </c>
      <c r="F129" s="34">
        <v>1465.3477689108688</v>
      </c>
      <c r="G129" s="40">
        <v>10.876165679386547</v>
      </c>
      <c r="H129" s="34">
        <v>211.71746954595793</v>
      </c>
      <c r="I129" s="40">
        <v>2.7909259496092345</v>
      </c>
      <c r="J129" s="34">
        <v>580.20651990792578</v>
      </c>
      <c r="K129" s="40">
        <v>7.4724690768279967</v>
      </c>
      <c r="L129" s="34">
        <v>66.447799642218243</v>
      </c>
      <c r="M129" s="40">
        <v>9.0516486364694853</v>
      </c>
      <c r="N129" s="34">
        <v>21.744354838709679</v>
      </c>
      <c r="O129" s="40">
        <v>6.8391308979672578</v>
      </c>
      <c r="P129" s="34">
        <v>5.916666666666667</v>
      </c>
      <c r="Q129" s="40">
        <v>11.210526315789474</v>
      </c>
      <c r="R129" s="34"/>
      <c r="S129" s="40"/>
      <c r="T129" s="34"/>
      <c r="U129" s="40"/>
      <c r="V129" s="34">
        <v>2530.105579512347</v>
      </c>
      <c r="W129" s="40">
        <v>7.1134250732544579</v>
      </c>
    </row>
    <row r="130" spans="1:23" ht="18.95" customHeight="1" x14ac:dyDescent="0.15">
      <c r="A130" s="24"/>
      <c r="B130" s="125"/>
      <c r="C130" s="21" t="s">
        <v>79</v>
      </c>
      <c r="D130" s="34">
        <v>262.90769230769229</v>
      </c>
      <c r="E130" s="40">
        <v>4.670848537028685</v>
      </c>
      <c r="F130" s="34">
        <v>759.17475553557369</v>
      </c>
      <c r="G130" s="40">
        <v>5.6347787166930976</v>
      </c>
      <c r="H130" s="34">
        <v>699.31616832779616</v>
      </c>
      <c r="I130" s="40">
        <v>9.2186046118583427</v>
      </c>
      <c r="J130" s="34">
        <v>507.60256466965285</v>
      </c>
      <c r="K130" s="40">
        <v>6.5374040753876583</v>
      </c>
      <c r="L130" s="34">
        <v>40.048515205724513</v>
      </c>
      <c r="M130" s="40">
        <v>5.4554867129746558</v>
      </c>
      <c r="N130" s="34">
        <v>28.92258064516129</v>
      </c>
      <c r="O130" s="40">
        <v>9.0968583067424884</v>
      </c>
      <c r="P130" s="34">
        <v>3.666666666666667</v>
      </c>
      <c r="Q130" s="40">
        <v>6.9473684210526327</v>
      </c>
      <c r="R130" s="34"/>
      <c r="S130" s="40"/>
      <c r="T130" s="34"/>
      <c r="U130" s="40"/>
      <c r="V130" s="34">
        <v>2301.6389433582676</v>
      </c>
      <c r="W130" s="40">
        <v>6.4710881244802607</v>
      </c>
    </row>
    <row r="131" spans="1:23" ht="18.95" customHeight="1" x14ac:dyDescent="0.15">
      <c r="A131" s="24"/>
      <c r="B131" s="125"/>
      <c r="C131" s="21" t="s">
        <v>80</v>
      </c>
      <c r="D131" s="34">
        <v>658.03269230769229</v>
      </c>
      <c r="E131" s="40">
        <v>11.690685088762248</v>
      </c>
      <c r="F131" s="34">
        <v>1347.7603124648758</v>
      </c>
      <c r="G131" s="40">
        <v>10.003403127548889</v>
      </c>
      <c r="H131" s="34">
        <v>727.5323416893184</v>
      </c>
      <c r="I131" s="40">
        <v>9.5905590405704757</v>
      </c>
      <c r="J131" s="34">
        <v>1389.6877880428021</v>
      </c>
      <c r="K131" s="40">
        <v>17.897763410592596</v>
      </c>
      <c r="L131" s="34">
        <v>103.09982110912344</v>
      </c>
      <c r="M131" s="40">
        <v>14.044458359607031</v>
      </c>
      <c r="N131" s="34">
        <v>33.859677419354846</v>
      </c>
      <c r="O131" s="40">
        <v>10.649695875164237</v>
      </c>
      <c r="P131" s="34">
        <v>6.5555555555555562</v>
      </c>
      <c r="Q131" s="40">
        <v>12.421052631578949</v>
      </c>
      <c r="R131" s="34"/>
      <c r="S131" s="40"/>
      <c r="T131" s="34"/>
      <c r="U131" s="40"/>
      <c r="V131" s="34">
        <v>4266.5281885887225</v>
      </c>
      <c r="W131" s="40">
        <v>11.995400048998562</v>
      </c>
    </row>
    <row r="132" spans="1:23" ht="18.95" customHeight="1" x14ac:dyDescent="0.15">
      <c r="A132" s="24"/>
      <c r="B132" s="23"/>
      <c r="C132" s="22" t="s">
        <v>81</v>
      </c>
      <c r="D132" s="35">
        <v>1426.9326923076924</v>
      </c>
      <c r="E132" s="42">
        <v>25.351051617399861</v>
      </c>
      <c r="F132" s="35">
        <v>3681.4271215016302</v>
      </c>
      <c r="G132" s="42">
        <v>27.324442811141509</v>
      </c>
      <c r="H132" s="35">
        <v>2417.7024187053262</v>
      </c>
      <c r="I132" s="42">
        <v>31.870910006946712</v>
      </c>
      <c r="J132" s="35">
        <v>2292.6944568557919</v>
      </c>
      <c r="K132" s="42">
        <v>29.527569656040047</v>
      </c>
      <c r="L132" s="35">
        <v>218.2046511627907</v>
      </c>
      <c r="M132" s="42">
        <v>29.724262410550427</v>
      </c>
      <c r="N132" s="35">
        <v>112.85806451612905</v>
      </c>
      <c r="O132" s="42">
        <v>35.496618862334685</v>
      </c>
      <c r="P132" s="35">
        <v>16</v>
      </c>
      <c r="Q132" s="42">
        <v>30.315789473684212</v>
      </c>
      <c r="R132" s="35">
        <v>1</v>
      </c>
      <c r="S132" s="42">
        <v>14.285714285714285</v>
      </c>
      <c r="T132" s="35">
        <v>3</v>
      </c>
      <c r="U132" s="42">
        <v>75</v>
      </c>
      <c r="V132" s="35">
        <v>10169.81940504936</v>
      </c>
      <c r="W132" s="42">
        <v>28.59258085201769</v>
      </c>
    </row>
    <row r="133" spans="1:23" ht="18.95" customHeight="1" x14ac:dyDescent="0.15">
      <c r="A133" s="50"/>
      <c r="B133" s="32"/>
      <c r="C133" s="14" t="s">
        <v>3</v>
      </c>
      <c r="D133" s="102">
        <v>5628.6923076923076</v>
      </c>
      <c r="E133" s="96">
        <v>99.999999999999986</v>
      </c>
      <c r="F133" s="102">
        <v>13473.018084747669</v>
      </c>
      <c r="G133" s="96">
        <v>99.999999999999986</v>
      </c>
      <c r="H133" s="102">
        <v>7585.9221408436533</v>
      </c>
      <c r="I133" s="96">
        <v>99.999999999999986</v>
      </c>
      <c r="J133" s="102">
        <v>7764.5891062585542</v>
      </c>
      <c r="K133" s="96">
        <v>100</v>
      </c>
      <c r="L133" s="102">
        <v>734.09610017889088</v>
      </c>
      <c r="M133" s="96">
        <v>100</v>
      </c>
      <c r="N133" s="102">
        <v>317.94032258064522</v>
      </c>
      <c r="O133" s="96">
        <v>100</v>
      </c>
      <c r="P133" s="102">
        <v>52.777777777777779</v>
      </c>
      <c r="Q133" s="96">
        <v>100</v>
      </c>
      <c r="R133" s="102">
        <v>7</v>
      </c>
      <c r="S133" s="96">
        <v>100</v>
      </c>
      <c r="T133" s="102">
        <v>4</v>
      </c>
      <c r="U133" s="96">
        <v>100</v>
      </c>
      <c r="V133" s="102">
        <v>35568.035840079501</v>
      </c>
      <c r="W133" s="96">
        <v>99.999999999999986</v>
      </c>
    </row>
    <row r="134" spans="1:23" ht="18.95" customHeight="1" x14ac:dyDescent="0.15">
      <c r="A134" s="135"/>
      <c r="B134" s="133" t="s">
        <v>58</v>
      </c>
      <c r="C134" s="29" t="s">
        <v>75</v>
      </c>
      <c r="D134" s="33">
        <v>248.75</v>
      </c>
      <c r="E134" s="38">
        <v>25</v>
      </c>
      <c r="F134" s="33">
        <v>54.8</v>
      </c>
      <c r="G134" s="38">
        <v>4.166666666666667</v>
      </c>
      <c r="H134" s="33"/>
      <c r="I134" s="38"/>
      <c r="J134" s="33">
        <v>35.4</v>
      </c>
      <c r="K134" s="38">
        <v>6.666666666666667</v>
      </c>
      <c r="L134" s="33"/>
      <c r="M134" s="38"/>
      <c r="N134" s="33"/>
      <c r="O134" s="38"/>
      <c r="P134" s="33"/>
      <c r="Q134" s="38"/>
      <c r="R134" s="33"/>
      <c r="S134" s="38"/>
      <c r="T134" s="33"/>
      <c r="U134" s="38"/>
      <c r="V134" s="33">
        <v>338.95</v>
      </c>
      <c r="W134" s="38">
        <v>10.126374282982791</v>
      </c>
    </row>
    <row r="135" spans="1:23" ht="18.95" customHeight="1" x14ac:dyDescent="0.15">
      <c r="A135" s="135"/>
      <c r="B135" s="151"/>
      <c r="C135" s="20" t="s">
        <v>76</v>
      </c>
      <c r="D135" s="34">
        <v>497.5</v>
      </c>
      <c r="E135" s="40">
        <v>50</v>
      </c>
      <c r="F135" s="34">
        <v>54.8</v>
      </c>
      <c r="G135" s="40">
        <v>4.166666666666667</v>
      </c>
      <c r="H135" s="34">
        <v>85.272727272727266</v>
      </c>
      <c r="I135" s="40">
        <v>18.181818181818183</v>
      </c>
      <c r="J135" s="34">
        <v>106.19999999999999</v>
      </c>
      <c r="K135" s="40">
        <v>20</v>
      </c>
      <c r="L135" s="34">
        <v>7.6363636363636367</v>
      </c>
      <c r="M135" s="40">
        <v>36.363636363636367</v>
      </c>
      <c r="N135" s="34">
        <v>16</v>
      </c>
      <c r="O135" s="40">
        <v>100</v>
      </c>
      <c r="P135" s="34"/>
      <c r="Q135" s="40"/>
      <c r="R135" s="34"/>
      <c r="S135" s="40"/>
      <c r="T135" s="34"/>
      <c r="U135" s="40"/>
      <c r="V135" s="34">
        <v>767.40909090909088</v>
      </c>
      <c r="W135" s="40">
        <v>22.926896836433166</v>
      </c>
    </row>
    <row r="136" spans="1:23" ht="18.95" customHeight="1" x14ac:dyDescent="0.15">
      <c r="A136" s="135"/>
      <c r="B136" s="151"/>
      <c r="C136" s="21" t="s">
        <v>77</v>
      </c>
      <c r="D136" s="34"/>
      <c r="E136" s="40"/>
      <c r="F136" s="34">
        <v>219.2</v>
      </c>
      <c r="G136" s="40">
        <v>16.666666666666668</v>
      </c>
      <c r="H136" s="34">
        <v>42.636363636363633</v>
      </c>
      <c r="I136" s="40">
        <v>9.0909090909090917</v>
      </c>
      <c r="J136" s="34">
        <v>17.7</v>
      </c>
      <c r="K136" s="40">
        <v>3.3333333333333335</v>
      </c>
      <c r="L136" s="34"/>
      <c r="M136" s="40"/>
      <c r="N136" s="34"/>
      <c r="O136" s="40"/>
      <c r="P136" s="34"/>
      <c r="Q136" s="40"/>
      <c r="R136" s="34"/>
      <c r="S136" s="40"/>
      <c r="T136" s="34"/>
      <c r="U136" s="40"/>
      <c r="V136" s="34">
        <v>279.5363636363636</v>
      </c>
      <c r="W136" s="40">
        <v>8.3513492960194675</v>
      </c>
    </row>
    <row r="137" spans="1:23" ht="18.95" customHeight="1" x14ac:dyDescent="0.15">
      <c r="A137" s="135"/>
      <c r="B137" s="151"/>
      <c r="C137" s="21" t="s">
        <v>78</v>
      </c>
      <c r="D137" s="34"/>
      <c r="E137" s="40"/>
      <c r="F137" s="34">
        <v>164.39999999999998</v>
      </c>
      <c r="G137" s="40">
        <v>12.5</v>
      </c>
      <c r="H137" s="34">
        <v>42.636363636363633</v>
      </c>
      <c r="I137" s="40">
        <v>9.0909090909090917</v>
      </c>
      <c r="J137" s="34">
        <v>35.4</v>
      </c>
      <c r="K137" s="40">
        <v>6.666666666666667</v>
      </c>
      <c r="L137" s="34">
        <v>3.8181818181818183</v>
      </c>
      <c r="M137" s="40">
        <v>18.181818181818183</v>
      </c>
      <c r="N137" s="34"/>
      <c r="O137" s="40"/>
      <c r="P137" s="34"/>
      <c r="Q137" s="40"/>
      <c r="R137" s="34"/>
      <c r="S137" s="40"/>
      <c r="T137" s="34"/>
      <c r="U137" s="40"/>
      <c r="V137" s="34">
        <v>246.25454545454542</v>
      </c>
      <c r="W137" s="40">
        <v>7.3570311142012859</v>
      </c>
    </row>
    <row r="138" spans="1:23" ht="18.95" customHeight="1" x14ac:dyDescent="0.15">
      <c r="A138" s="135"/>
      <c r="B138" s="151"/>
      <c r="C138" s="21" t="s">
        <v>79</v>
      </c>
      <c r="D138" s="34"/>
      <c r="E138" s="40"/>
      <c r="F138" s="34">
        <v>164.39999999999998</v>
      </c>
      <c r="G138" s="40">
        <v>12.5</v>
      </c>
      <c r="H138" s="34">
        <v>42.636363636363633</v>
      </c>
      <c r="I138" s="40">
        <v>9.0909090909090917</v>
      </c>
      <c r="J138" s="34">
        <v>53.099999999999994</v>
      </c>
      <c r="K138" s="40">
        <v>10</v>
      </c>
      <c r="L138" s="34"/>
      <c r="M138" s="40"/>
      <c r="N138" s="34"/>
      <c r="O138" s="40"/>
      <c r="P138" s="34"/>
      <c r="Q138" s="40"/>
      <c r="R138" s="34"/>
      <c r="S138" s="40"/>
      <c r="T138" s="34"/>
      <c r="U138" s="40"/>
      <c r="V138" s="34">
        <v>260.13636363636363</v>
      </c>
      <c r="W138" s="40">
        <v>7.7717603858856243</v>
      </c>
    </row>
    <row r="139" spans="1:23" ht="18.95" customHeight="1" x14ac:dyDescent="0.15">
      <c r="A139" s="135"/>
      <c r="B139" s="151"/>
      <c r="C139" s="21" t="s">
        <v>80</v>
      </c>
      <c r="D139" s="91">
        <v>248.75</v>
      </c>
      <c r="E139" s="92">
        <v>25</v>
      </c>
      <c r="F139" s="34">
        <v>164.39999999999998</v>
      </c>
      <c r="G139" s="40">
        <v>12.5</v>
      </c>
      <c r="H139" s="34">
        <v>170.54545454545453</v>
      </c>
      <c r="I139" s="40">
        <v>36.363636363636367</v>
      </c>
      <c r="J139" s="34">
        <v>123.89999999999999</v>
      </c>
      <c r="K139" s="40">
        <v>23.333333333333332</v>
      </c>
      <c r="L139" s="34">
        <v>1.9090909090909092</v>
      </c>
      <c r="M139" s="40">
        <v>9.0909090909090917</v>
      </c>
      <c r="N139" s="34"/>
      <c r="O139" s="40"/>
      <c r="P139" s="34"/>
      <c r="Q139" s="40"/>
      <c r="R139" s="34"/>
      <c r="S139" s="40"/>
      <c r="T139" s="34"/>
      <c r="U139" s="40"/>
      <c r="V139" s="34">
        <v>709.50454545454534</v>
      </c>
      <c r="W139" s="40">
        <v>21.196957022423081</v>
      </c>
    </row>
    <row r="140" spans="1:23" ht="18.95" customHeight="1" x14ac:dyDescent="0.15">
      <c r="A140" s="128"/>
      <c r="B140" s="49"/>
      <c r="C140" s="22" t="s">
        <v>81</v>
      </c>
      <c r="D140" s="35"/>
      <c r="E140" s="42"/>
      <c r="F140" s="35">
        <v>493.2</v>
      </c>
      <c r="G140" s="42">
        <v>37.500000000000007</v>
      </c>
      <c r="H140" s="35">
        <v>85.272727272727266</v>
      </c>
      <c r="I140" s="42">
        <v>18.181818181818183</v>
      </c>
      <c r="J140" s="35">
        <v>159.29999999999998</v>
      </c>
      <c r="K140" s="42">
        <v>30</v>
      </c>
      <c r="L140" s="35">
        <v>7.6363636363636367</v>
      </c>
      <c r="M140" s="42">
        <v>36.363636363636367</v>
      </c>
      <c r="N140" s="35"/>
      <c r="O140" s="42"/>
      <c r="P140" s="35"/>
      <c r="Q140" s="42"/>
      <c r="R140" s="35"/>
      <c r="S140" s="42"/>
      <c r="T140" s="35"/>
      <c r="U140" s="42"/>
      <c r="V140" s="35">
        <v>745.40909090909088</v>
      </c>
      <c r="W140" s="42">
        <v>22.269631062054582</v>
      </c>
    </row>
    <row r="141" spans="1:23" ht="18.95" customHeight="1" x14ac:dyDescent="0.15">
      <c r="A141" s="162"/>
      <c r="B141" s="53"/>
      <c r="C141" s="14" t="s">
        <v>3</v>
      </c>
      <c r="D141" s="103">
        <v>995</v>
      </c>
      <c r="E141" s="104">
        <v>100</v>
      </c>
      <c r="F141" s="102">
        <v>1315.1999999999998</v>
      </c>
      <c r="G141" s="96">
        <v>100</v>
      </c>
      <c r="H141" s="102">
        <v>468.99999999999994</v>
      </c>
      <c r="I141" s="96">
        <v>100.00000000000001</v>
      </c>
      <c r="J141" s="102">
        <v>531</v>
      </c>
      <c r="K141" s="96">
        <v>100</v>
      </c>
      <c r="L141" s="102">
        <v>21</v>
      </c>
      <c r="M141" s="96">
        <v>100</v>
      </c>
      <c r="N141" s="102">
        <v>16</v>
      </c>
      <c r="O141" s="96">
        <v>100</v>
      </c>
      <c r="P141" s="102"/>
      <c r="Q141" s="96"/>
      <c r="R141" s="102"/>
      <c r="S141" s="96"/>
      <c r="T141" s="102"/>
      <c r="U141" s="96"/>
      <c r="V141" s="102">
        <v>3347.2</v>
      </c>
      <c r="W141" s="96">
        <v>99.999999999999986</v>
      </c>
    </row>
    <row r="142" spans="1:23" ht="18.95" customHeight="1" x14ac:dyDescent="0.15">
      <c r="A142" s="161" t="s">
        <v>7</v>
      </c>
      <c r="B142" s="133" t="s">
        <v>59</v>
      </c>
      <c r="C142" s="29" t="s">
        <v>75</v>
      </c>
      <c r="D142" s="33"/>
      <c r="E142" s="38"/>
      <c r="F142" s="33">
        <v>90.5</v>
      </c>
      <c r="G142" s="38">
        <v>33.333333333333329</v>
      </c>
      <c r="H142" s="33"/>
      <c r="I142" s="38"/>
      <c r="J142" s="33">
        <v>24.294117647058822</v>
      </c>
      <c r="K142" s="38">
        <v>8.3333333333333339</v>
      </c>
      <c r="L142" s="33"/>
      <c r="M142" s="38"/>
      <c r="N142" s="33"/>
      <c r="O142" s="38"/>
      <c r="P142" s="33"/>
      <c r="Q142" s="38"/>
      <c r="R142" s="33"/>
      <c r="S142" s="38"/>
      <c r="T142" s="33"/>
      <c r="U142" s="38"/>
      <c r="V142" s="33">
        <v>114.79411764705883</v>
      </c>
      <c r="W142" s="38">
        <v>17.066050234732888</v>
      </c>
    </row>
    <row r="143" spans="1:23" ht="18.95" customHeight="1" x14ac:dyDescent="0.15">
      <c r="A143" s="135"/>
      <c r="B143" s="151"/>
      <c r="C143" s="20" t="s">
        <v>76</v>
      </c>
      <c r="D143" s="34"/>
      <c r="E143" s="40"/>
      <c r="F143" s="34">
        <v>90.5</v>
      </c>
      <c r="G143" s="40">
        <v>33.333333333333329</v>
      </c>
      <c r="H143" s="34">
        <v>16.083333333333332</v>
      </c>
      <c r="I143" s="40">
        <v>20</v>
      </c>
      <c r="J143" s="34"/>
      <c r="K143" s="40"/>
      <c r="L143" s="34"/>
      <c r="M143" s="40"/>
      <c r="N143" s="34"/>
      <c r="O143" s="40"/>
      <c r="P143" s="34"/>
      <c r="Q143" s="40"/>
      <c r="R143" s="34"/>
      <c r="S143" s="40"/>
      <c r="T143" s="34"/>
      <c r="U143" s="40"/>
      <c r="V143" s="34">
        <v>106.58333333333333</v>
      </c>
      <c r="W143" s="40">
        <v>15.84538091441614</v>
      </c>
    </row>
    <row r="144" spans="1:23" ht="18.95" customHeight="1" x14ac:dyDescent="0.15">
      <c r="A144" s="135"/>
      <c r="B144" s="59"/>
      <c r="C144" s="21" t="s">
        <v>77</v>
      </c>
      <c r="D144" s="34"/>
      <c r="E144" s="40"/>
      <c r="F144" s="34"/>
      <c r="G144" s="40"/>
      <c r="H144" s="34"/>
      <c r="I144" s="40"/>
      <c r="J144" s="34">
        <v>24.294117647058822</v>
      </c>
      <c r="K144" s="40">
        <v>8.3333333333333339</v>
      </c>
      <c r="L144" s="34">
        <v>6.6</v>
      </c>
      <c r="M144" s="40">
        <v>50</v>
      </c>
      <c r="N144" s="34"/>
      <c r="O144" s="40"/>
      <c r="P144" s="34"/>
      <c r="Q144" s="40"/>
      <c r="R144" s="34"/>
      <c r="S144" s="40"/>
      <c r="T144" s="34"/>
      <c r="U144" s="40"/>
      <c r="V144" s="34">
        <v>30.89411764705882</v>
      </c>
      <c r="W144" s="40">
        <v>4.5929231787249361</v>
      </c>
    </row>
    <row r="145" spans="1:23" ht="18.95" customHeight="1" x14ac:dyDescent="0.15">
      <c r="A145" s="135"/>
      <c r="B145" s="59"/>
      <c r="C145" s="21" t="s">
        <v>78</v>
      </c>
      <c r="D145" s="34"/>
      <c r="E145" s="40"/>
      <c r="F145" s="34"/>
      <c r="G145" s="40"/>
      <c r="H145" s="34">
        <v>16.083333333333332</v>
      </c>
      <c r="I145" s="40">
        <v>20</v>
      </c>
      <c r="J145" s="34">
        <v>48.588235294117645</v>
      </c>
      <c r="K145" s="40">
        <v>16.666666666666668</v>
      </c>
      <c r="L145" s="34"/>
      <c r="M145" s="40"/>
      <c r="N145" s="34">
        <v>8</v>
      </c>
      <c r="O145" s="40">
        <v>50</v>
      </c>
      <c r="P145" s="34"/>
      <c r="Q145" s="40"/>
      <c r="R145" s="34"/>
      <c r="S145" s="40"/>
      <c r="T145" s="34"/>
      <c r="U145" s="40"/>
      <c r="V145" s="34">
        <v>72.671568627450981</v>
      </c>
      <c r="W145" s="40">
        <v>10.803834432057181</v>
      </c>
    </row>
    <row r="146" spans="1:23" ht="18.95" customHeight="1" x14ac:dyDescent="0.15">
      <c r="A146" s="135"/>
      <c r="B146" s="59"/>
      <c r="C146" s="21" t="s">
        <v>79</v>
      </c>
      <c r="D146" s="34"/>
      <c r="E146" s="40"/>
      <c r="F146" s="34"/>
      <c r="G146" s="40"/>
      <c r="H146" s="34"/>
      <c r="I146" s="40"/>
      <c r="J146" s="34">
        <v>24.294117647058822</v>
      </c>
      <c r="K146" s="40">
        <v>8.3333333333333339</v>
      </c>
      <c r="L146" s="34"/>
      <c r="M146" s="40"/>
      <c r="N146" s="34">
        <v>8</v>
      </c>
      <c r="O146" s="40">
        <v>50</v>
      </c>
      <c r="P146" s="34"/>
      <c r="Q146" s="40"/>
      <c r="R146" s="34"/>
      <c r="S146" s="40"/>
      <c r="T146" s="34"/>
      <c r="U146" s="40"/>
      <c r="V146" s="34">
        <v>32.294117647058826</v>
      </c>
      <c r="W146" s="40">
        <v>4.8010564073114814</v>
      </c>
    </row>
    <row r="147" spans="1:23" ht="18.95" customHeight="1" x14ac:dyDescent="0.15">
      <c r="A147" s="135"/>
      <c r="B147" s="24"/>
      <c r="C147" s="21" t="s">
        <v>80</v>
      </c>
      <c r="D147" s="34"/>
      <c r="E147" s="40"/>
      <c r="F147" s="34"/>
      <c r="G147" s="40"/>
      <c r="H147" s="34">
        <v>16.083333333333332</v>
      </c>
      <c r="I147" s="40">
        <v>20</v>
      </c>
      <c r="J147" s="34">
        <v>97.17647058823529</v>
      </c>
      <c r="K147" s="40">
        <v>33.333333333333336</v>
      </c>
      <c r="L147" s="34"/>
      <c r="M147" s="40"/>
      <c r="N147" s="34"/>
      <c r="O147" s="40"/>
      <c r="P147" s="34"/>
      <c r="Q147" s="40"/>
      <c r="R147" s="34"/>
      <c r="S147" s="40"/>
      <c r="T147" s="34"/>
      <c r="U147" s="40"/>
      <c r="V147" s="34">
        <v>113.25980392156862</v>
      </c>
      <c r="W147" s="40">
        <v>16.837949042339371</v>
      </c>
    </row>
    <row r="148" spans="1:23" ht="18.95" customHeight="1" x14ac:dyDescent="0.15">
      <c r="A148" s="128"/>
      <c r="B148" s="49"/>
      <c r="C148" s="22" t="s">
        <v>81</v>
      </c>
      <c r="D148" s="35"/>
      <c r="E148" s="42"/>
      <c r="F148" s="35">
        <v>90.5</v>
      </c>
      <c r="G148" s="42">
        <v>33.333333333333329</v>
      </c>
      <c r="H148" s="35">
        <v>32.166666666666664</v>
      </c>
      <c r="I148" s="42">
        <v>40</v>
      </c>
      <c r="J148" s="35">
        <v>72.882352941176464</v>
      </c>
      <c r="K148" s="42">
        <v>25</v>
      </c>
      <c r="L148" s="35">
        <v>6.6</v>
      </c>
      <c r="M148" s="42">
        <v>50</v>
      </c>
      <c r="N148" s="35"/>
      <c r="O148" s="42"/>
      <c r="P148" s="35"/>
      <c r="Q148" s="42"/>
      <c r="R148" s="35"/>
      <c r="S148" s="42"/>
      <c r="T148" s="35"/>
      <c r="U148" s="42"/>
      <c r="V148" s="35">
        <v>202.14901960784312</v>
      </c>
      <c r="W148" s="42">
        <v>30.052805790417995</v>
      </c>
    </row>
    <row r="149" spans="1:23" ht="18.95" customHeight="1" x14ac:dyDescent="0.15">
      <c r="A149" s="128"/>
      <c r="B149" s="53"/>
      <c r="C149" s="14" t="s">
        <v>3</v>
      </c>
      <c r="D149" s="102"/>
      <c r="E149" s="96"/>
      <c r="F149" s="102">
        <v>271.5</v>
      </c>
      <c r="G149" s="96">
        <v>99.999999999999986</v>
      </c>
      <c r="H149" s="102">
        <v>80.416666666666657</v>
      </c>
      <c r="I149" s="96">
        <v>100</v>
      </c>
      <c r="J149" s="102">
        <v>291.52941176470586</v>
      </c>
      <c r="K149" s="96">
        <v>100</v>
      </c>
      <c r="L149" s="102">
        <v>13.2</v>
      </c>
      <c r="M149" s="96">
        <v>100</v>
      </c>
      <c r="N149" s="102">
        <v>16</v>
      </c>
      <c r="O149" s="96">
        <v>100</v>
      </c>
      <c r="P149" s="102"/>
      <c r="Q149" s="96"/>
      <c r="R149" s="102"/>
      <c r="S149" s="96"/>
      <c r="T149" s="102"/>
      <c r="U149" s="96"/>
      <c r="V149" s="102">
        <v>672.64607843137253</v>
      </c>
      <c r="W149" s="96">
        <v>99.999999999999986</v>
      </c>
    </row>
    <row r="150" spans="1:23" ht="18.95" customHeight="1" x14ac:dyDescent="0.15">
      <c r="A150" s="24"/>
      <c r="B150" s="133" t="s">
        <v>60</v>
      </c>
      <c r="C150" s="29" t="s">
        <v>75</v>
      </c>
      <c r="D150" s="33">
        <v>85.333333333333329</v>
      </c>
      <c r="E150" s="38">
        <v>11.111111111111112</v>
      </c>
      <c r="F150" s="33">
        <v>44.3125</v>
      </c>
      <c r="G150" s="38">
        <v>3.3333333333333335</v>
      </c>
      <c r="H150" s="33"/>
      <c r="I150" s="38"/>
      <c r="J150" s="33">
        <v>58.260869565217391</v>
      </c>
      <c r="K150" s="38">
        <v>8.0645161290322562</v>
      </c>
      <c r="L150" s="33">
        <v>3.52</v>
      </c>
      <c r="M150" s="38">
        <v>4</v>
      </c>
      <c r="N150" s="33"/>
      <c r="O150" s="38"/>
      <c r="P150" s="33"/>
      <c r="Q150" s="38"/>
      <c r="R150" s="33"/>
      <c r="S150" s="38"/>
      <c r="T150" s="33"/>
      <c r="U150" s="38"/>
      <c r="V150" s="33">
        <v>191.4267028985507</v>
      </c>
      <c r="W150" s="38">
        <v>5.0232552611825527</v>
      </c>
    </row>
    <row r="151" spans="1:23" ht="18.95" customHeight="1" x14ac:dyDescent="0.15">
      <c r="A151" s="24"/>
      <c r="B151" s="151"/>
      <c r="C151" s="20" t="s">
        <v>76</v>
      </c>
      <c r="D151" s="34"/>
      <c r="E151" s="40"/>
      <c r="F151" s="34">
        <v>132.9375</v>
      </c>
      <c r="G151" s="40">
        <v>10</v>
      </c>
      <c r="H151" s="34">
        <v>115.56521739130434</v>
      </c>
      <c r="I151" s="40">
        <v>13.043478260869565</v>
      </c>
      <c r="J151" s="34">
        <v>81.565217391304344</v>
      </c>
      <c r="K151" s="40">
        <v>11.29032258064516</v>
      </c>
      <c r="L151" s="34">
        <v>3.52</v>
      </c>
      <c r="M151" s="40">
        <v>4</v>
      </c>
      <c r="N151" s="34">
        <v>4.8571428571428568</v>
      </c>
      <c r="O151" s="40">
        <v>28.571428571428569</v>
      </c>
      <c r="P151" s="34"/>
      <c r="Q151" s="40"/>
      <c r="R151" s="34"/>
      <c r="S151" s="40"/>
      <c r="T151" s="34"/>
      <c r="U151" s="40"/>
      <c r="V151" s="34">
        <v>338.4450776397515</v>
      </c>
      <c r="W151" s="40">
        <v>8.8811852846685095</v>
      </c>
    </row>
    <row r="152" spans="1:23" ht="18.95" customHeight="1" x14ac:dyDescent="0.15">
      <c r="A152" s="24"/>
      <c r="B152" s="151"/>
      <c r="C152" s="21" t="s">
        <v>77</v>
      </c>
      <c r="D152" s="34"/>
      <c r="E152" s="40"/>
      <c r="F152" s="34">
        <v>44.3125</v>
      </c>
      <c r="G152" s="40">
        <v>3.3333333333333335</v>
      </c>
      <c r="H152" s="34">
        <v>38.521739130434781</v>
      </c>
      <c r="I152" s="40">
        <v>4.3478260869565215</v>
      </c>
      <c r="J152" s="34">
        <v>34.956521739130437</v>
      </c>
      <c r="K152" s="40">
        <v>4.838709677419355</v>
      </c>
      <c r="L152" s="34">
        <v>3.52</v>
      </c>
      <c r="M152" s="40">
        <v>4</v>
      </c>
      <c r="N152" s="34">
        <v>2.4285714285714284</v>
      </c>
      <c r="O152" s="40">
        <v>14.285714285714285</v>
      </c>
      <c r="P152" s="34"/>
      <c r="Q152" s="40"/>
      <c r="R152" s="34"/>
      <c r="S152" s="40"/>
      <c r="T152" s="34"/>
      <c r="U152" s="40"/>
      <c r="V152" s="34">
        <v>123.73933229813665</v>
      </c>
      <c r="W152" s="40">
        <v>3.2470613690256327</v>
      </c>
    </row>
    <row r="153" spans="1:23" ht="18.95" customHeight="1" x14ac:dyDescent="0.15">
      <c r="A153" s="24"/>
      <c r="B153" s="151"/>
      <c r="C153" s="21" t="s">
        <v>78</v>
      </c>
      <c r="D153" s="34"/>
      <c r="E153" s="40"/>
      <c r="F153" s="34">
        <v>132.9375</v>
      </c>
      <c r="G153" s="40">
        <v>10</v>
      </c>
      <c r="H153" s="34">
        <v>77.043478260869563</v>
      </c>
      <c r="I153" s="40">
        <v>8.695652173913043</v>
      </c>
      <c r="J153" s="34">
        <v>34.956521739130437</v>
      </c>
      <c r="K153" s="40">
        <v>4.838709677419355</v>
      </c>
      <c r="L153" s="34">
        <v>3.52</v>
      </c>
      <c r="M153" s="40">
        <v>4</v>
      </c>
      <c r="N153" s="34"/>
      <c r="O153" s="40"/>
      <c r="P153" s="34"/>
      <c r="Q153" s="40"/>
      <c r="R153" s="34"/>
      <c r="S153" s="40"/>
      <c r="T153" s="34"/>
      <c r="U153" s="40"/>
      <c r="V153" s="34">
        <v>248.45750000000001</v>
      </c>
      <c r="W153" s="40">
        <v>6.5198084967105885</v>
      </c>
    </row>
    <row r="154" spans="1:23" ht="18.95" customHeight="1" x14ac:dyDescent="0.15">
      <c r="A154" s="24"/>
      <c r="B154" s="151"/>
      <c r="C154" s="21" t="s">
        <v>79</v>
      </c>
      <c r="D154" s="34"/>
      <c r="E154" s="40"/>
      <c r="F154" s="34"/>
      <c r="G154" s="40"/>
      <c r="H154" s="34"/>
      <c r="I154" s="40"/>
      <c r="J154" s="34">
        <v>69.913043478260875</v>
      </c>
      <c r="K154" s="40">
        <v>9.67741935483871</v>
      </c>
      <c r="L154" s="34">
        <v>7.04</v>
      </c>
      <c r="M154" s="40">
        <v>8</v>
      </c>
      <c r="N154" s="34">
        <v>2.4285714285714284</v>
      </c>
      <c r="O154" s="40">
        <v>14.285714285714285</v>
      </c>
      <c r="P154" s="34"/>
      <c r="Q154" s="40"/>
      <c r="R154" s="34"/>
      <c r="S154" s="40"/>
      <c r="T154" s="34"/>
      <c r="U154" s="40"/>
      <c r="V154" s="34">
        <v>79.381614906832311</v>
      </c>
      <c r="W154" s="40">
        <v>2.0830642156190624</v>
      </c>
    </row>
    <row r="155" spans="1:23" ht="18.95" customHeight="1" x14ac:dyDescent="0.15">
      <c r="A155" s="24"/>
      <c r="B155" s="151"/>
      <c r="C155" s="21" t="s">
        <v>80</v>
      </c>
      <c r="D155" s="34">
        <v>85.333333333333329</v>
      </c>
      <c r="E155" s="40">
        <v>11.111111111111112</v>
      </c>
      <c r="F155" s="34">
        <v>265.875</v>
      </c>
      <c r="G155" s="40">
        <v>20</v>
      </c>
      <c r="H155" s="34">
        <v>154.08695652173913</v>
      </c>
      <c r="I155" s="40">
        <v>17.391304347826086</v>
      </c>
      <c r="J155" s="34">
        <v>93.217391304347828</v>
      </c>
      <c r="K155" s="40">
        <v>12.903225806451612</v>
      </c>
      <c r="L155" s="34">
        <v>28.16</v>
      </c>
      <c r="M155" s="40">
        <v>32</v>
      </c>
      <c r="N155" s="34"/>
      <c r="O155" s="40"/>
      <c r="P155" s="34"/>
      <c r="Q155" s="40"/>
      <c r="R155" s="34"/>
      <c r="S155" s="40"/>
      <c r="T155" s="34"/>
      <c r="U155" s="40"/>
      <c r="V155" s="34">
        <v>626.67268115942022</v>
      </c>
      <c r="W155" s="40">
        <v>16.444606708509877</v>
      </c>
    </row>
    <row r="156" spans="1:23" ht="18.95" customHeight="1" x14ac:dyDescent="0.15">
      <c r="A156" s="24"/>
      <c r="B156" s="49"/>
      <c r="C156" s="22" t="s">
        <v>81</v>
      </c>
      <c r="D156" s="35">
        <v>597.33333333333326</v>
      </c>
      <c r="E156" s="42">
        <v>77.777777777777786</v>
      </c>
      <c r="F156" s="35">
        <v>709</v>
      </c>
      <c r="G156" s="42">
        <v>53.333333333333336</v>
      </c>
      <c r="H156" s="35">
        <v>500.78260869565213</v>
      </c>
      <c r="I156" s="42">
        <v>56.521739130434781</v>
      </c>
      <c r="J156" s="35">
        <v>349.56521739130437</v>
      </c>
      <c r="K156" s="42">
        <v>48.387096774193544</v>
      </c>
      <c r="L156" s="35">
        <v>38.72</v>
      </c>
      <c r="M156" s="42">
        <v>44</v>
      </c>
      <c r="N156" s="35">
        <v>7.2857142857142847</v>
      </c>
      <c r="O156" s="42">
        <v>42.857142857142847</v>
      </c>
      <c r="P156" s="35"/>
      <c r="Q156" s="42"/>
      <c r="R156" s="35"/>
      <c r="S156" s="42"/>
      <c r="T156" s="35"/>
      <c r="U156" s="42"/>
      <c r="V156" s="35">
        <v>2202.686873706004</v>
      </c>
      <c r="W156" s="42">
        <v>57.801018664283774</v>
      </c>
    </row>
    <row r="157" spans="1:23" ht="18.95" customHeight="1" x14ac:dyDescent="0.15">
      <c r="A157" s="24"/>
      <c r="B157" s="53"/>
      <c r="C157" s="14" t="s">
        <v>3</v>
      </c>
      <c r="D157" s="102">
        <v>767.99999999999989</v>
      </c>
      <c r="E157" s="96">
        <v>100.00000000000001</v>
      </c>
      <c r="F157" s="102">
        <v>1329.375</v>
      </c>
      <c r="G157" s="96">
        <v>100</v>
      </c>
      <c r="H157" s="102">
        <v>886</v>
      </c>
      <c r="I157" s="96">
        <v>100</v>
      </c>
      <c r="J157" s="102">
        <v>722.43478260869574</v>
      </c>
      <c r="K157" s="96">
        <v>100</v>
      </c>
      <c r="L157" s="102">
        <v>88</v>
      </c>
      <c r="M157" s="96">
        <v>100</v>
      </c>
      <c r="N157" s="102">
        <v>17</v>
      </c>
      <c r="O157" s="96">
        <v>99.999999999999986</v>
      </c>
      <c r="P157" s="102"/>
      <c r="Q157" s="96"/>
      <c r="R157" s="102"/>
      <c r="S157" s="96"/>
      <c r="T157" s="102"/>
      <c r="U157" s="96"/>
      <c r="V157" s="102">
        <v>3810.8097826086955</v>
      </c>
      <c r="W157" s="96">
        <v>100</v>
      </c>
    </row>
    <row r="158" spans="1:23" ht="18.95" customHeight="1" x14ac:dyDescent="0.15">
      <c r="A158" s="24"/>
      <c r="B158" s="133" t="s">
        <v>86</v>
      </c>
      <c r="C158" s="29" t="s">
        <v>75</v>
      </c>
      <c r="D158" s="33">
        <v>38</v>
      </c>
      <c r="E158" s="38">
        <v>100</v>
      </c>
      <c r="F158" s="33">
        <v>108.81818181818181</v>
      </c>
      <c r="G158" s="38">
        <v>15</v>
      </c>
      <c r="H158" s="33">
        <v>62.222222222222221</v>
      </c>
      <c r="I158" s="38">
        <v>22.222222222222221</v>
      </c>
      <c r="J158" s="33">
        <v>59.636363636363633</v>
      </c>
      <c r="K158" s="38">
        <v>9.5238095238095255</v>
      </c>
      <c r="L158" s="33"/>
      <c r="M158" s="38"/>
      <c r="N158" s="33"/>
      <c r="O158" s="38"/>
      <c r="P158" s="33"/>
      <c r="Q158" s="38"/>
      <c r="R158" s="33"/>
      <c r="S158" s="38"/>
      <c r="T158" s="33"/>
      <c r="U158" s="38"/>
      <c r="V158" s="33">
        <v>268.67676767676767</v>
      </c>
      <c r="W158" s="38">
        <v>15.509350285622988</v>
      </c>
    </row>
    <row r="159" spans="1:23" ht="18.95" customHeight="1" x14ac:dyDescent="0.15">
      <c r="A159" s="24"/>
      <c r="B159" s="151"/>
      <c r="C159" s="20" t="s">
        <v>76</v>
      </c>
      <c r="D159" s="34"/>
      <c r="E159" s="40"/>
      <c r="F159" s="34">
        <v>145.09090909090909</v>
      </c>
      <c r="G159" s="40">
        <v>20</v>
      </c>
      <c r="H159" s="34">
        <v>31.111111111111111</v>
      </c>
      <c r="I159" s="40">
        <v>11.111111111111111</v>
      </c>
      <c r="J159" s="34">
        <v>149.09090909090909</v>
      </c>
      <c r="K159" s="40">
        <v>23.80952380952381</v>
      </c>
      <c r="L159" s="34">
        <v>6.4736842105263159</v>
      </c>
      <c r="M159" s="40">
        <v>16.666666666666668</v>
      </c>
      <c r="N159" s="34"/>
      <c r="O159" s="40"/>
      <c r="P159" s="34">
        <v>2</v>
      </c>
      <c r="Q159" s="40">
        <v>100</v>
      </c>
      <c r="R159" s="34"/>
      <c r="S159" s="40"/>
      <c r="T159" s="34"/>
      <c r="U159" s="40"/>
      <c r="V159" s="34">
        <v>333.76661350345563</v>
      </c>
      <c r="W159" s="40">
        <v>19.266657728660945</v>
      </c>
    </row>
    <row r="160" spans="1:23" ht="18.95" customHeight="1" x14ac:dyDescent="0.15">
      <c r="A160" s="24"/>
      <c r="B160" s="151"/>
      <c r="C160" s="21" t="s">
        <v>77</v>
      </c>
      <c r="D160" s="34"/>
      <c r="E160" s="40"/>
      <c r="F160" s="34">
        <v>36.272727272727273</v>
      </c>
      <c r="G160" s="40">
        <v>5</v>
      </c>
      <c r="H160" s="34"/>
      <c r="I160" s="40"/>
      <c r="J160" s="34"/>
      <c r="K160" s="40"/>
      <c r="L160" s="34">
        <v>2.1578947368421053</v>
      </c>
      <c r="M160" s="40">
        <v>5.5555555555555562</v>
      </c>
      <c r="N160" s="34"/>
      <c r="O160" s="40"/>
      <c r="P160" s="34"/>
      <c r="Q160" s="40"/>
      <c r="R160" s="34"/>
      <c r="S160" s="40"/>
      <c r="T160" s="34"/>
      <c r="U160" s="40"/>
      <c r="V160" s="34">
        <v>38.430622009569376</v>
      </c>
      <c r="W160" s="40">
        <v>2.2184053485333135</v>
      </c>
    </row>
    <row r="161" spans="1:23" ht="18.95" customHeight="1" x14ac:dyDescent="0.15">
      <c r="A161" s="24"/>
      <c r="B161" s="151"/>
      <c r="C161" s="21" t="s">
        <v>78</v>
      </c>
      <c r="D161" s="34"/>
      <c r="E161" s="40"/>
      <c r="F161" s="34">
        <v>36.272727272727273</v>
      </c>
      <c r="G161" s="40">
        <v>5</v>
      </c>
      <c r="H161" s="34"/>
      <c r="I161" s="40"/>
      <c r="J161" s="34">
        <v>44.727272727272727</v>
      </c>
      <c r="K161" s="40">
        <v>7.1428571428571441</v>
      </c>
      <c r="L161" s="34">
        <v>2.1578947368421053</v>
      </c>
      <c r="M161" s="40">
        <v>5.5555555555555562</v>
      </c>
      <c r="N161" s="34">
        <v>3.125</v>
      </c>
      <c r="O161" s="40">
        <v>14.285714285714285</v>
      </c>
      <c r="P161" s="34"/>
      <c r="Q161" s="40"/>
      <c r="R161" s="34"/>
      <c r="S161" s="40"/>
      <c r="T161" s="34"/>
      <c r="U161" s="40"/>
      <c r="V161" s="34">
        <v>86.28289473684211</v>
      </c>
      <c r="W161" s="40">
        <v>4.9806749191695481</v>
      </c>
    </row>
    <row r="162" spans="1:23" ht="18.95" customHeight="1" x14ac:dyDescent="0.15">
      <c r="A162" s="24"/>
      <c r="B162" s="151"/>
      <c r="C162" s="21" t="s">
        <v>79</v>
      </c>
      <c r="D162" s="34"/>
      <c r="E162" s="40"/>
      <c r="F162" s="34">
        <v>72.545454545454547</v>
      </c>
      <c r="G162" s="40">
        <v>10</v>
      </c>
      <c r="H162" s="34"/>
      <c r="I162" s="40"/>
      <c r="J162" s="34">
        <v>29.818181818181817</v>
      </c>
      <c r="K162" s="40">
        <v>4.7619047619047628</v>
      </c>
      <c r="L162" s="34">
        <v>4.3157894736842106</v>
      </c>
      <c r="M162" s="40">
        <v>11.111111111111112</v>
      </c>
      <c r="N162" s="34"/>
      <c r="O162" s="40"/>
      <c r="P162" s="34"/>
      <c r="Q162" s="40"/>
      <c r="R162" s="34"/>
      <c r="S162" s="40"/>
      <c r="T162" s="34"/>
      <c r="U162" s="40"/>
      <c r="V162" s="34">
        <v>106.67942583732057</v>
      </c>
      <c r="W162" s="40">
        <v>6.1580634525521356</v>
      </c>
    </row>
    <row r="163" spans="1:23" ht="18.95" customHeight="1" x14ac:dyDescent="0.15">
      <c r="A163" s="24"/>
      <c r="B163" s="151"/>
      <c r="C163" s="21" t="s">
        <v>80</v>
      </c>
      <c r="D163" s="34"/>
      <c r="E163" s="40"/>
      <c r="F163" s="34">
        <v>108.81818181818181</v>
      </c>
      <c r="G163" s="40">
        <v>15</v>
      </c>
      <c r="H163" s="34">
        <v>62.222222222222221</v>
      </c>
      <c r="I163" s="40">
        <v>22.222222222222221</v>
      </c>
      <c r="J163" s="34">
        <v>134.18181818181819</v>
      </c>
      <c r="K163" s="40">
        <v>21.428571428571431</v>
      </c>
      <c r="L163" s="34">
        <v>8.6315789473684212</v>
      </c>
      <c r="M163" s="40">
        <v>22.222222222222225</v>
      </c>
      <c r="N163" s="34">
        <v>3.125</v>
      </c>
      <c r="O163" s="40">
        <v>14.285714285714285</v>
      </c>
      <c r="P163" s="34"/>
      <c r="Q163" s="40"/>
      <c r="R163" s="34"/>
      <c r="S163" s="40"/>
      <c r="T163" s="34"/>
      <c r="U163" s="40"/>
      <c r="V163" s="34">
        <v>316.97880116959067</v>
      </c>
      <c r="W163" s="40">
        <v>18.29758226945172</v>
      </c>
    </row>
    <row r="164" spans="1:23" ht="18.95" customHeight="1" x14ac:dyDescent="0.15">
      <c r="A164" s="24"/>
      <c r="B164" s="49"/>
      <c r="C164" s="22" t="s">
        <v>81</v>
      </c>
      <c r="D164" s="35"/>
      <c r="E164" s="42"/>
      <c r="F164" s="35">
        <v>217.63636363636363</v>
      </c>
      <c r="G164" s="42">
        <v>30</v>
      </c>
      <c r="H164" s="35">
        <v>124.44444444444444</v>
      </c>
      <c r="I164" s="42">
        <v>44.444444444444443</v>
      </c>
      <c r="J164" s="35">
        <v>208.72727272727272</v>
      </c>
      <c r="K164" s="42">
        <v>33.333333333333336</v>
      </c>
      <c r="L164" s="35">
        <v>15.105263157894736</v>
      </c>
      <c r="M164" s="42">
        <v>38.888888888888893</v>
      </c>
      <c r="N164" s="35">
        <v>15.625</v>
      </c>
      <c r="O164" s="42">
        <v>71.428571428571431</v>
      </c>
      <c r="P164" s="35"/>
      <c r="Q164" s="42"/>
      <c r="R164" s="35"/>
      <c r="S164" s="42"/>
      <c r="T164" s="35"/>
      <c r="U164" s="42"/>
      <c r="V164" s="35">
        <v>581.53834396597551</v>
      </c>
      <c r="W164" s="42">
        <v>33.569265996009349</v>
      </c>
    </row>
    <row r="165" spans="1:23" ht="18.95" customHeight="1" x14ac:dyDescent="0.15">
      <c r="A165" s="24"/>
      <c r="B165" s="53"/>
      <c r="C165" s="14" t="s">
        <v>3</v>
      </c>
      <c r="D165" s="102">
        <v>38</v>
      </c>
      <c r="E165" s="96">
        <v>100</v>
      </c>
      <c r="F165" s="102">
        <v>725.4545454545455</v>
      </c>
      <c r="G165" s="96">
        <v>100</v>
      </c>
      <c r="H165" s="102">
        <v>280</v>
      </c>
      <c r="I165" s="96">
        <v>100</v>
      </c>
      <c r="J165" s="102">
        <v>626.18181818181813</v>
      </c>
      <c r="K165" s="96">
        <v>100</v>
      </c>
      <c r="L165" s="102">
        <v>38.84210526315789</v>
      </c>
      <c r="M165" s="96">
        <v>100</v>
      </c>
      <c r="N165" s="102">
        <v>21.875</v>
      </c>
      <c r="O165" s="96">
        <v>100</v>
      </c>
      <c r="P165" s="102">
        <v>2</v>
      </c>
      <c r="Q165" s="96">
        <v>100</v>
      </c>
      <c r="R165" s="102"/>
      <c r="S165" s="96"/>
      <c r="T165" s="102"/>
      <c r="U165" s="96"/>
      <c r="V165" s="102">
        <v>1732.3534688995214</v>
      </c>
      <c r="W165" s="96">
        <v>100</v>
      </c>
    </row>
    <row r="166" spans="1:23" ht="18.95" customHeight="1" x14ac:dyDescent="0.15">
      <c r="A166" s="24"/>
      <c r="B166" s="133" t="s">
        <v>61</v>
      </c>
      <c r="C166" s="29" t="s">
        <v>75</v>
      </c>
      <c r="D166" s="33">
        <v>48.396226415094347</v>
      </c>
      <c r="E166" s="38">
        <v>10.204081632653061</v>
      </c>
      <c r="F166" s="33">
        <v>72.952380952380949</v>
      </c>
      <c r="G166" s="38">
        <v>10.526315789473685</v>
      </c>
      <c r="H166" s="33">
        <v>73.714285714285722</v>
      </c>
      <c r="I166" s="38">
        <v>15.555555555555555</v>
      </c>
      <c r="J166" s="33">
        <v>21.92</v>
      </c>
      <c r="K166" s="38">
        <v>4.3478260869565224</v>
      </c>
      <c r="L166" s="33"/>
      <c r="M166" s="38"/>
      <c r="N166" s="33"/>
      <c r="O166" s="38"/>
      <c r="P166" s="33"/>
      <c r="Q166" s="38"/>
      <c r="R166" s="33"/>
      <c r="S166" s="38"/>
      <c r="T166" s="33"/>
      <c r="U166" s="38"/>
      <c r="V166" s="33">
        <v>216.98289308176101</v>
      </c>
      <c r="W166" s="38">
        <v>9.9254004403356682</v>
      </c>
    </row>
    <row r="167" spans="1:23" ht="18.95" customHeight="1" x14ac:dyDescent="0.15">
      <c r="A167" s="24"/>
      <c r="B167" s="151"/>
      <c r="C167" s="20" t="s">
        <v>76</v>
      </c>
      <c r="D167" s="34">
        <v>48.396226415094347</v>
      </c>
      <c r="E167" s="40">
        <v>10.204081632653061</v>
      </c>
      <c r="F167" s="34">
        <v>72.952380952380949</v>
      </c>
      <c r="G167" s="40">
        <v>10.526315789473685</v>
      </c>
      <c r="H167" s="34">
        <v>31.591836734693878</v>
      </c>
      <c r="I167" s="40">
        <v>6.666666666666667</v>
      </c>
      <c r="J167" s="34">
        <v>10.96</v>
      </c>
      <c r="K167" s="40">
        <v>2.1739130434782612</v>
      </c>
      <c r="L167" s="34">
        <v>2.2307692307692308</v>
      </c>
      <c r="M167" s="40">
        <v>8.3333333333333321</v>
      </c>
      <c r="N167" s="34"/>
      <c r="O167" s="40"/>
      <c r="P167" s="34">
        <v>1.3333333333333333</v>
      </c>
      <c r="Q167" s="40">
        <v>33.333333333333329</v>
      </c>
      <c r="R167" s="34"/>
      <c r="S167" s="40"/>
      <c r="T167" s="34"/>
      <c r="U167" s="40"/>
      <c r="V167" s="34">
        <v>167.46454666627176</v>
      </c>
      <c r="W167" s="40">
        <v>7.6602936831324939</v>
      </c>
    </row>
    <row r="168" spans="1:23" ht="18.95" customHeight="1" x14ac:dyDescent="0.15">
      <c r="A168" s="24"/>
      <c r="B168" s="59"/>
      <c r="C168" s="21" t="s">
        <v>77</v>
      </c>
      <c r="D168" s="34">
        <v>38.716981132075475</v>
      </c>
      <c r="E168" s="40">
        <v>8.1632653061224492</v>
      </c>
      <c r="F168" s="34">
        <v>72.952380952380949</v>
      </c>
      <c r="G168" s="40">
        <v>10.526315789473685</v>
      </c>
      <c r="H168" s="34">
        <v>10.530612244897959</v>
      </c>
      <c r="I168" s="40">
        <v>2.2222222222222219</v>
      </c>
      <c r="J168" s="34">
        <v>21.92</v>
      </c>
      <c r="K168" s="40">
        <v>4.3478260869565224</v>
      </c>
      <c r="L168" s="34"/>
      <c r="M168" s="40"/>
      <c r="N168" s="34"/>
      <c r="O168" s="40"/>
      <c r="P168" s="34"/>
      <c r="Q168" s="40"/>
      <c r="R168" s="34"/>
      <c r="S168" s="40"/>
      <c r="T168" s="34"/>
      <c r="U168" s="40"/>
      <c r="V168" s="34">
        <v>144.11997432935436</v>
      </c>
      <c r="W168" s="40">
        <v>6.5924480789862727</v>
      </c>
    </row>
    <row r="169" spans="1:23" ht="18.95" customHeight="1" x14ac:dyDescent="0.15">
      <c r="A169" s="24"/>
      <c r="B169" s="59"/>
      <c r="C169" s="21" t="s">
        <v>78</v>
      </c>
      <c r="D169" s="34">
        <v>9.6792452830188687</v>
      </c>
      <c r="E169" s="40">
        <v>2.0408163265306123</v>
      </c>
      <c r="F169" s="34">
        <v>24.317460317460316</v>
      </c>
      <c r="G169" s="40">
        <v>3.5087719298245621</v>
      </c>
      <c r="H169" s="34">
        <v>42.122448979591837</v>
      </c>
      <c r="I169" s="40">
        <v>8.8888888888888875</v>
      </c>
      <c r="J169" s="34">
        <v>32.880000000000003</v>
      </c>
      <c r="K169" s="40">
        <v>6.521739130434784</v>
      </c>
      <c r="L169" s="34"/>
      <c r="M169" s="40"/>
      <c r="N169" s="34"/>
      <c r="O169" s="40"/>
      <c r="P169" s="34"/>
      <c r="Q169" s="40"/>
      <c r="R169" s="34"/>
      <c r="S169" s="40"/>
      <c r="T169" s="34"/>
      <c r="U169" s="40"/>
      <c r="V169" s="34">
        <v>108.99915458007104</v>
      </c>
      <c r="W169" s="40">
        <v>4.9859241966029026</v>
      </c>
    </row>
    <row r="170" spans="1:23" ht="18.95" customHeight="1" x14ac:dyDescent="0.15">
      <c r="A170" s="24"/>
      <c r="B170" s="59"/>
      <c r="C170" s="21" t="s">
        <v>79</v>
      </c>
      <c r="D170" s="34">
        <v>19.358490566037737</v>
      </c>
      <c r="E170" s="40">
        <v>4.0816326530612246</v>
      </c>
      <c r="F170" s="34">
        <v>48.634920634920633</v>
      </c>
      <c r="G170" s="40">
        <v>7.0175438596491242</v>
      </c>
      <c r="H170" s="34">
        <v>42.122448979591837</v>
      </c>
      <c r="I170" s="40">
        <v>8.8888888888888875</v>
      </c>
      <c r="J170" s="34">
        <v>32.880000000000003</v>
      </c>
      <c r="K170" s="40">
        <v>6.521739130434784</v>
      </c>
      <c r="L170" s="34"/>
      <c r="M170" s="40"/>
      <c r="N170" s="34"/>
      <c r="O170" s="40"/>
      <c r="P170" s="34"/>
      <c r="Q170" s="40"/>
      <c r="R170" s="34"/>
      <c r="S170" s="40"/>
      <c r="T170" s="34"/>
      <c r="U170" s="40"/>
      <c r="V170" s="34">
        <v>142.99586018055021</v>
      </c>
      <c r="W170" s="40">
        <v>6.5410279743454698</v>
      </c>
    </row>
    <row r="171" spans="1:23" ht="18.95" customHeight="1" x14ac:dyDescent="0.15">
      <c r="A171" s="24"/>
      <c r="B171" s="24"/>
      <c r="C171" s="21" t="s">
        <v>80</v>
      </c>
      <c r="D171" s="34">
        <v>67.754716981132077</v>
      </c>
      <c r="E171" s="40">
        <v>14.285714285714285</v>
      </c>
      <c r="F171" s="34">
        <v>48.634920634920633</v>
      </c>
      <c r="G171" s="40">
        <v>7.0175438596491242</v>
      </c>
      <c r="H171" s="34">
        <v>73.714285714285722</v>
      </c>
      <c r="I171" s="40">
        <v>15.555555555555555</v>
      </c>
      <c r="J171" s="34">
        <v>76.72</v>
      </c>
      <c r="K171" s="40">
        <v>15.217391304347828</v>
      </c>
      <c r="L171" s="34">
        <v>8.9230769230769234</v>
      </c>
      <c r="M171" s="40">
        <v>33.333333333333329</v>
      </c>
      <c r="N171" s="34"/>
      <c r="O171" s="40"/>
      <c r="P171" s="34"/>
      <c r="Q171" s="40"/>
      <c r="R171" s="34"/>
      <c r="S171" s="40"/>
      <c r="T171" s="34"/>
      <c r="U171" s="40"/>
      <c r="V171" s="34">
        <v>275.74700025341531</v>
      </c>
      <c r="W171" s="40">
        <v>12.613433984886546</v>
      </c>
    </row>
    <row r="172" spans="1:23" ht="18.95" customHeight="1" x14ac:dyDescent="0.15">
      <c r="A172" s="24"/>
      <c r="B172" s="49"/>
      <c r="C172" s="22" t="s">
        <v>81</v>
      </c>
      <c r="D172" s="35">
        <v>241.98113207547172</v>
      </c>
      <c r="E172" s="42">
        <v>51.020408163265309</v>
      </c>
      <c r="F172" s="35">
        <v>352.60317460317458</v>
      </c>
      <c r="G172" s="42">
        <v>50.877192982456144</v>
      </c>
      <c r="H172" s="35">
        <v>200.08163265306123</v>
      </c>
      <c r="I172" s="42">
        <v>42.222222222222221</v>
      </c>
      <c r="J172" s="35">
        <v>306.88</v>
      </c>
      <c r="K172" s="42">
        <v>60.869565217391312</v>
      </c>
      <c r="L172" s="35">
        <v>15.615384615384617</v>
      </c>
      <c r="M172" s="42">
        <v>58.333333333333336</v>
      </c>
      <c r="N172" s="35">
        <v>10</v>
      </c>
      <c r="O172" s="42">
        <v>100</v>
      </c>
      <c r="P172" s="35">
        <v>2.6666666666666665</v>
      </c>
      <c r="Q172" s="42">
        <v>66.666666666666657</v>
      </c>
      <c r="R172" s="35"/>
      <c r="S172" s="42"/>
      <c r="T172" s="35"/>
      <c r="U172" s="42"/>
      <c r="V172" s="35">
        <v>1129.8279906137586</v>
      </c>
      <c r="W172" s="42">
        <v>51.681471641710644</v>
      </c>
    </row>
    <row r="173" spans="1:23" ht="18.95" customHeight="1" x14ac:dyDescent="0.15">
      <c r="A173" s="24"/>
      <c r="B173" s="53"/>
      <c r="C173" s="14" t="s">
        <v>3</v>
      </c>
      <c r="D173" s="102">
        <v>474.28301886792457</v>
      </c>
      <c r="E173" s="96">
        <v>100</v>
      </c>
      <c r="F173" s="102">
        <v>693.04761904761892</v>
      </c>
      <c r="G173" s="96">
        <v>100</v>
      </c>
      <c r="H173" s="102">
        <v>473.87755102040819</v>
      </c>
      <c r="I173" s="96">
        <v>100</v>
      </c>
      <c r="J173" s="102">
        <v>504.15999999999997</v>
      </c>
      <c r="K173" s="96">
        <v>100.00000000000001</v>
      </c>
      <c r="L173" s="102">
        <v>26.76923076923077</v>
      </c>
      <c r="M173" s="96">
        <v>100</v>
      </c>
      <c r="N173" s="102">
        <v>10</v>
      </c>
      <c r="O173" s="96">
        <v>100</v>
      </c>
      <c r="P173" s="102">
        <v>4</v>
      </c>
      <c r="Q173" s="96">
        <v>99.999999999999986</v>
      </c>
      <c r="R173" s="102"/>
      <c r="S173" s="96"/>
      <c r="T173" s="102"/>
      <c r="U173" s="96"/>
      <c r="V173" s="102">
        <v>2186.1374197051823</v>
      </c>
      <c r="W173" s="96">
        <v>100</v>
      </c>
    </row>
    <row r="174" spans="1:23" ht="18.95" customHeight="1" x14ac:dyDescent="0.15">
      <c r="A174" s="24"/>
      <c r="B174" s="133" t="s">
        <v>87</v>
      </c>
      <c r="C174" s="29" t="s">
        <v>88</v>
      </c>
      <c r="D174" s="33"/>
      <c r="E174" s="38"/>
      <c r="F174" s="33">
        <v>46.2</v>
      </c>
      <c r="G174" s="38">
        <v>25</v>
      </c>
      <c r="H174" s="33"/>
      <c r="I174" s="38"/>
      <c r="J174" s="33"/>
      <c r="K174" s="38"/>
      <c r="L174" s="33"/>
      <c r="M174" s="38"/>
      <c r="N174" s="33"/>
      <c r="O174" s="38"/>
      <c r="P174" s="33"/>
      <c r="Q174" s="38"/>
      <c r="R174" s="33"/>
      <c r="S174" s="38"/>
      <c r="T174" s="33"/>
      <c r="U174" s="38"/>
      <c r="V174" s="33">
        <v>46.2</v>
      </c>
      <c r="W174" s="38">
        <v>4.5308183913306417</v>
      </c>
    </row>
    <row r="175" spans="1:23" ht="18.95" customHeight="1" x14ac:dyDescent="0.15">
      <c r="A175" s="24"/>
      <c r="B175" s="151"/>
      <c r="C175" s="20" t="s">
        <v>76</v>
      </c>
      <c r="D175" s="34"/>
      <c r="E175" s="40"/>
      <c r="F175" s="34">
        <v>46.2</v>
      </c>
      <c r="G175" s="40">
        <v>25</v>
      </c>
      <c r="H175" s="34"/>
      <c r="I175" s="40"/>
      <c r="J175" s="34">
        <v>36.866666666666667</v>
      </c>
      <c r="K175" s="40">
        <v>7.1428571428571423</v>
      </c>
      <c r="L175" s="34"/>
      <c r="M175" s="40"/>
      <c r="N175" s="34"/>
      <c r="O175" s="40"/>
      <c r="P175" s="34"/>
      <c r="Q175" s="40"/>
      <c r="R175" s="34"/>
      <c r="S175" s="40"/>
      <c r="T175" s="34"/>
      <c r="U175" s="40"/>
      <c r="V175" s="34">
        <v>83.066666666666663</v>
      </c>
      <c r="W175" s="40">
        <v>8.1463199359278207</v>
      </c>
    </row>
    <row r="176" spans="1:23" ht="18.95" customHeight="1" x14ac:dyDescent="0.15">
      <c r="A176" s="24"/>
      <c r="B176" s="151"/>
      <c r="C176" s="21" t="s">
        <v>77</v>
      </c>
      <c r="D176" s="34"/>
      <c r="E176" s="40"/>
      <c r="F176" s="34"/>
      <c r="G176" s="40"/>
      <c r="H176" s="34"/>
      <c r="I176" s="40"/>
      <c r="J176" s="34">
        <v>73.733333333333334</v>
      </c>
      <c r="K176" s="40">
        <v>14.285714285714285</v>
      </c>
      <c r="L176" s="34"/>
      <c r="M176" s="40"/>
      <c r="N176" s="34"/>
      <c r="O176" s="40"/>
      <c r="P176" s="34"/>
      <c r="Q176" s="40"/>
      <c r="R176" s="34"/>
      <c r="S176" s="40"/>
      <c r="T176" s="34"/>
      <c r="U176" s="40"/>
      <c r="V176" s="34">
        <v>73.733333333333334</v>
      </c>
      <c r="W176" s="40">
        <v>7.2310030891943571</v>
      </c>
    </row>
    <row r="177" spans="1:23" ht="18.95" customHeight="1" x14ac:dyDescent="0.15">
      <c r="A177" s="24"/>
      <c r="B177" s="151"/>
      <c r="C177" s="21" t="s">
        <v>78</v>
      </c>
      <c r="D177" s="34"/>
      <c r="E177" s="40"/>
      <c r="F177" s="34"/>
      <c r="G177" s="40"/>
      <c r="H177" s="34">
        <v>299</v>
      </c>
      <c r="I177" s="40">
        <v>100</v>
      </c>
      <c r="J177" s="34">
        <v>73.733333333333334</v>
      </c>
      <c r="K177" s="40">
        <v>14.285714285714285</v>
      </c>
      <c r="L177" s="34">
        <v>3.25</v>
      </c>
      <c r="M177" s="40">
        <v>33.333333333333329</v>
      </c>
      <c r="N177" s="34">
        <v>2.5</v>
      </c>
      <c r="O177" s="40">
        <v>25</v>
      </c>
      <c r="P177" s="34"/>
      <c r="Q177" s="40"/>
      <c r="R177" s="34"/>
      <c r="S177" s="40"/>
      <c r="T177" s="34"/>
      <c r="U177" s="40"/>
      <c r="V177" s="34">
        <v>378.48333333333335</v>
      </c>
      <c r="W177" s="40">
        <v>37.117732629411094</v>
      </c>
    </row>
    <row r="178" spans="1:23" ht="18.95" customHeight="1" x14ac:dyDescent="0.15">
      <c r="A178" s="24"/>
      <c r="B178" s="151"/>
      <c r="C178" s="21" t="s">
        <v>79</v>
      </c>
      <c r="D178" s="34"/>
      <c r="E178" s="40"/>
      <c r="F178" s="34"/>
      <c r="G178" s="40"/>
      <c r="H178" s="34"/>
      <c r="I178" s="40"/>
      <c r="J178" s="34">
        <v>36.866666666666667</v>
      </c>
      <c r="K178" s="40">
        <v>7.1428571428571423</v>
      </c>
      <c r="L178" s="34"/>
      <c r="M178" s="40"/>
      <c r="N178" s="34"/>
      <c r="O178" s="40"/>
      <c r="P178" s="34"/>
      <c r="Q178" s="40"/>
      <c r="R178" s="34"/>
      <c r="S178" s="40"/>
      <c r="T178" s="34"/>
      <c r="U178" s="40"/>
      <c r="V178" s="34">
        <v>36.866666666666667</v>
      </c>
      <c r="W178" s="40">
        <v>3.6155015445971785</v>
      </c>
    </row>
    <row r="179" spans="1:23" ht="18.95" customHeight="1" x14ac:dyDescent="0.15">
      <c r="A179" s="24"/>
      <c r="B179" s="151"/>
      <c r="C179" s="21" t="s">
        <v>80</v>
      </c>
      <c r="D179" s="34"/>
      <c r="E179" s="40"/>
      <c r="F179" s="34">
        <v>46.2</v>
      </c>
      <c r="G179" s="40">
        <v>25</v>
      </c>
      <c r="H179" s="34"/>
      <c r="I179" s="40"/>
      <c r="J179" s="34">
        <v>36.866666666666667</v>
      </c>
      <c r="K179" s="40">
        <v>7.1428571428571423</v>
      </c>
      <c r="L179" s="34">
        <v>3.25</v>
      </c>
      <c r="M179" s="40">
        <v>33.333333333333329</v>
      </c>
      <c r="N179" s="34">
        <v>2.5</v>
      </c>
      <c r="O179" s="40">
        <v>25</v>
      </c>
      <c r="P179" s="34"/>
      <c r="Q179" s="40"/>
      <c r="R179" s="34"/>
      <c r="S179" s="40"/>
      <c r="T179" s="34"/>
      <c r="U179" s="40"/>
      <c r="V179" s="34">
        <v>88.816666666666663</v>
      </c>
      <c r="W179" s="40">
        <v>8.7102204932904002</v>
      </c>
    </row>
    <row r="180" spans="1:23" ht="18.95" customHeight="1" x14ac:dyDescent="0.15">
      <c r="A180" s="24"/>
      <c r="B180" s="49"/>
      <c r="C180" s="22" t="s">
        <v>81</v>
      </c>
      <c r="D180" s="35"/>
      <c r="E180" s="42"/>
      <c r="F180" s="35">
        <v>46.2</v>
      </c>
      <c r="G180" s="42">
        <v>25</v>
      </c>
      <c r="H180" s="35"/>
      <c r="I180" s="42"/>
      <c r="J180" s="35">
        <v>258.06666666666666</v>
      </c>
      <c r="K180" s="42">
        <v>50</v>
      </c>
      <c r="L180" s="35">
        <v>3.25</v>
      </c>
      <c r="M180" s="42">
        <v>33.333333333333329</v>
      </c>
      <c r="N180" s="35">
        <v>5</v>
      </c>
      <c r="O180" s="42">
        <v>50</v>
      </c>
      <c r="P180" s="35"/>
      <c r="Q180" s="42"/>
      <c r="R180" s="35"/>
      <c r="S180" s="42"/>
      <c r="T180" s="35"/>
      <c r="U180" s="42"/>
      <c r="V180" s="35">
        <v>312.51666666666665</v>
      </c>
      <c r="W180" s="42">
        <v>30.648403916248508</v>
      </c>
    </row>
    <row r="181" spans="1:23" ht="18.95" customHeight="1" x14ac:dyDescent="0.15">
      <c r="A181" s="24"/>
      <c r="B181" s="53"/>
      <c r="C181" s="14" t="s">
        <v>3</v>
      </c>
      <c r="D181" s="102"/>
      <c r="E181" s="96"/>
      <c r="F181" s="102">
        <v>184.8</v>
      </c>
      <c r="G181" s="96">
        <v>100</v>
      </c>
      <c r="H181" s="102">
        <v>299</v>
      </c>
      <c r="I181" s="96">
        <v>100</v>
      </c>
      <c r="J181" s="102">
        <v>516.13333333333333</v>
      </c>
      <c r="K181" s="96">
        <v>99.999999999999986</v>
      </c>
      <c r="L181" s="102">
        <v>9.75</v>
      </c>
      <c r="M181" s="96">
        <v>99.999999999999986</v>
      </c>
      <c r="N181" s="102">
        <v>10</v>
      </c>
      <c r="O181" s="96">
        <v>100</v>
      </c>
      <c r="P181" s="102"/>
      <c r="Q181" s="96"/>
      <c r="R181" s="102"/>
      <c r="S181" s="96"/>
      <c r="T181" s="102"/>
      <c r="U181" s="96"/>
      <c r="V181" s="102">
        <v>1019.6833333333334</v>
      </c>
      <c r="W181" s="96">
        <v>100.00000000000001</v>
      </c>
    </row>
    <row r="182" spans="1:23" ht="18.95" customHeight="1" x14ac:dyDescent="0.15">
      <c r="A182" s="24"/>
      <c r="B182" s="133" t="s">
        <v>62</v>
      </c>
      <c r="C182" s="29" t="s">
        <v>75</v>
      </c>
      <c r="D182" s="33"/>
      <c r="E182" s="38"/>
      <c r="F182" s="33"/>
      <c r="G182" s="38"/>
      <c r="H182" s="33">
        <v>319.16666666666663</v>
      </c>
      <c r="I182" s="38">
        <v>8.8235294117647065</v>
      </c>
      <c r="J182" s="33">
        <v>167.6875</v>
      </c>
      <c r="K182" s="38">
        <v>6.8965517241379306</v>
      </c>
      <c r="L182" s="33">
        <v>12.442622950819672</v>
      </c>
      <c r="M182" s="38">
        <v>5.0847457627118651</v>
      </c>
      <c r="N182" s="33"/>
      <c r="O182" s="38"/>
      <c r="P182" s="33">
        <v>4</v>
      </c>
      <c r="Q182" s="38">
        <v>22.222222222222221</v>
      </c>
      <c r="R182" s="33"/>
      <c r="S182" s="38"/>
      <c r="T182" s="33"/>
      <c r="U182" s="38"/>
      <c r="V182" s="33">
        <v>503.2967896174863</v>
      </c>
      <c r="W182" s="38">
        <v>2.9677614341806233</v>
      </c>
    </row>
    <row r="183" spans="1:23" ht="18.95" customHeight="1" x14ac:dyDescent="0.15">
      <c r="A183" s="24"/>
      <c r="B183" s="151"/>
      <c r="C183" s="20" t="s">
        <v>76</v>
      </c>
      <c r="D183" s="34">
        <v>561</v>
      </c>
      <c r="E183" s="40">
        <v>10</v>
      </c>
      <c r="F183" s="34">
        <v>678.125</v>
      </c>
      <c r="G183" s="40">
        <v>13.793103448275861</v>
      </c>
      <c r="H183" s="34">
        <v>744.72222222222217</v>
      </c>
      <c r="I183" s="40">
        <v>20.588235294117649</v>
      </c>
      <c r="J183" s="34">
        <v>293.453125</v>
      </c>
      <c r="K183" s="40">
        <v>12.068965517241379</v>
      </c>
      <c r="L183" s="34">
        <v>16.590163934426229</v>
      </c>
      <c r="M183" s="40">
        <v>6.7796610169491522</v>
      </c>
      <c r="N183" s="34">
        <v>14</v>
      </c>
      <c r="O183" s="40">
        <v>11.76470588235294</v>
      </c>
      <c r="P183" s="34"/>
      <c r="Q183" s="40"/>
      <c r="R183" s="34"/>
      <c r="S183" s="40"/>
      <c r="T183" s="34"/>
      <c r="U183" s="40"/>
      <c r="V183" s="34">
        <v>2307.8905111566482</v>
      </c>
      <c r="W183" s="40">
        <v>13.608806164902546</v>
      </c>
    </row>
    <row r="184" spans="1:23" ht="18.95" customHeight="1" x14ac:dyDescent="0.15">
      <c r="A184" s="24"/>
      <c r="B184" s="151"/>
      <c r="C184" s="21" t="s">
        <v>77</v>
      </c>
      <c r="D184" s="34">
        <v>561</v>
      </c>
      <c r="E184" s="40">
        <v>10</v>
      </c>
      <c r="F184" s="34">
        <v>508.59375</v>
      </c>
      <c r="G184" s="40">
        <v>10.344827586206897</v>
      </c>
      <c r="H184" s="34">
        <v>319.16666666666663</v>
      </c>
      <c r="I184" s="40">
        <v>8.8235294117647065</v>
      </c>
      <c r="J184" s="34">
        <v>83.84375</v>
      </c>
      <c r="K184" s="40">
        <v>3.4482758620689653</v>
      </c>
      <c r="L184" s="34">
        <v>4.1475409836065573</v>
      </c>
      <c r="M184" s="40">
        <v>1.6949152542372881</v>
      </c>
      <c r="N184" s="34"/>
      <c r="O184" s="40"/>
      <c r="P184" s="34"/>
      <c r="Q184" s="40"/>
      <c r="R184" s="34"/>
      <c r="S184" s="40"/>
      <c r="T184" s="34"/>
      <c r="U184" s="40"/>
      <c r="V184" s="34">
        <v>1476.7517076502731</v>
      </c>
      <c r="W184" s="40">
        <v>8.7078774517034816</v>
      </c>
    </row>
    <row r="185" spans="1:23" ht="18.95" customHeight="1" x14ac:dyDescent="0.15">
      <c r="A185" s="24"/>
      <c r="B185" s="151"/>
      <c r="C185" s="21" t="s">
        <v>78</v>
      </c>
      <c r="D185" s="34">
        <v>561</v>
      </c>
      <c r="E185" s="40">
        <v>10</v>
      </c>
      <c r="F185" s="34">
        <v>339.0625</v>
      </c>
      <c r="G185" s="40">
        <v>6.8965517241379306</v>
      </c>
      <c r="H185" s="34"/>
      <c r="I185" s="40"/>
      <c r="J185" s="34">
        <v>167.6875</v>
      </c>
      <c r="K185" s="40">
        <v>6.8965517241379306</v>
      </c>
      <c r="L185" s="34">
        <v>24.885245901639344</v>
      </c>
      <c r="M185" s="40">
        <v>10.16949152542373</v>
      </c>
      <c r="N185" s="34">
        <v>17.5</v>
      </c>
      <c r="O185" s="40">
        <v>14.705882352941178</v>
      </c>
      <c r="P185" s="34"/>
      <c r="Q185" s="40"/>
      <c r="R185" s="34">
        <v>2</v>
      </c>
      <c r="S185" s="40">
        <v>100</v>
      </c>
      <c r="T185" s="34"/>
      <c r="U185" s="40"/>
      <c r="V185" s="34">
        <v>1112.1352459016393</v>
      </c>
      <c r="W185" s="40">
        <v>6.557864386316357</v>
      </c>
    </row>
    <row r="186" spans="1:23" ht="18.95" customHeight="1" x14ac:dyDescent="0.15">
      <c r="A186" s="24"/>
      <c r="B186" s="151"/>
      <c r="C186" s="21" t="s">
        <v>79</v>
      </c>
      <c r="D186" s="34">
        <v>561</v>
      </c>
      <c r="E186" s="40">
        <v>10</v>
      </c>
      <c r="F186" s="34">
        <v>169.53125</v>
      </c>
      <c r="G186" s="40">
        <v>3.4482758620689653</v>
      </c>
      <c r="H186" s="34">
        <v>106.38888888888889</v>
      </c>
      <c r="I186" s="40">
        <v>2.9411764705882355</v>
      </c>
      <c r="J186" s="34">
        <v>125.765625</v>
      </c>
      <c r="K186" s="40">
        <v>5.1724137931034484</v>
      </c>
      <c r="L186" s="34">
        <v>24.885245901639344</v>
      </c>
      <c r="M186" s="40">
        <v>10.16949152542373</v>
      </c>
      <c r="N186" s="34">
        <v>17.5</v>
      </c>
      <c r="O186" s="40">
        <v>14.705882352941178</v>
      </c>
      <c r="P186" s="34">
        <v>2</v>
      </c>
      <c r="Q186" s="40">
        <v>11.111111111111111</v>
      </c>
      <c r="R186" s="34"/>
      <c r="S186" s="40"/>
      <c r="T186" s="34"/>
      <c r="U186" s="40"/>
      <c r="V186" s="34">
        <v>1007.0710097905283</v>
      </c>
      <c r="W186" s="40">
        <v>5.9383381058503524</v>
      </c>
    </row>
    <row r="187" spans="1:23" ht="18.95" customHeight="1" x14ac:dyDescent="0.15">
      <c r="A187" s="24"/>
      <c r="B187" s="151"/>
      <c r="C187" s="21" t="s">
        <v>80</v>
      </c>
      <c r="D187" s="34"/>
      <c r="E187" s="40"/>
      <c r="F187" s="34">
        <v>1695.3125</v>
      </c>
      <c r="G187" s="40">
        <v>34.482758620689658</v>
      </c>
      <c r="H187" s="34">
        <v>531.94444444444446</v>
      </c>
      <c r="I187" s="40">
        <v>14.705882352941179</v>
      </c>
      <c r="J187" s="34">
        <v>293.453125</v>
      </c>
      <c r="K187" s="40">
        <v>12.068965517241379</v>
      </c>
      <c r="L187" s="34">
        <v>41.475409836065573</v>
      </c>
      <c r="M187" s="40">
        <v>16.949152542372879</v>
      </c>
      <c r="N187" s="34">
        <v>14</v>
      </c>
      <c r="O187" s="40">
        <v>11.76470588235294</v>
      </c>
      <c r="P187" s="34">
        <v>2</v>
      </c>
      <c r="Q187" s="40">
        <v>11.111111111111111</v>
      </c>
      <c r="R187" s="34"/>
      <c r="S187" s="40"/>
      <c r="T187" s="34"/>
      <c r="U187" s="40"/>
      <c r="V187" s="34">
        <v>2578.1854792805098</v>
      </c>
      <c r="W187" s="40">
        <v>15.202639065884767</v>
      </c>
    </row>
    <row r="188" spans="1:23" ht="18.95" customHeight="1" x14ac:dyDescent="0.15">
      <c r="A188" s="24"/>
      <c r="B188" s="49"/>
      <c r="C188" s="22" t="s">
        <v>81</v>
      </c>
      <c r="D188" s="35">
        <v>3366</v>
      </c>
      <c r="E188" s="42">
        <v>60</v>
      </c>
      <c r="F188" s="35">
        <v>1525.78125</v>
      </c>
      <c r="G188" s="42">
        <v>31.03448275862069</v>
      </c>
      <c r="H188" s="35">
        <v>1595.8333333333333</v>
      </c>
      <c r="I188" s="42">
        <v>44.117647058823536</v>
      </c>
      <c r="J188" s="35">
        <v>1299.578125</v>
      </c>
      <c r="K188" s="42">
        <v>53.448275862068961</v>
      </c>
      <c r="L188" s="35">
        <v>120.27868852459017</v>
      </c>
      <c r="M188" s="42">
        <v>49.152542372881356</v>
      </c>
      <c r="N188" s="35">
        <v>56</v>
      </c>
      <c r="O188" s="42">
        <v>47.058823529411761</v>
      </c>
      <c r="P188" s="35">
        <v>10</v>
      </c>
      <c r="Q188" s="42">
        <v>55.555555555555557</v>
      </c>
      <c r="R188" s="35"/>
      <c r="S188" s="42"/>
      <c r="T188" s="35"/>
      <c r="U188" s="42"/>
      <c r="V188" s="35">
        <v>7973.4713968579235</v>
      </c>
      <c r="W188" s="42">
        <v>47.016713391161879</v>
      </c>
    </row>
    <row r="189" spans="1:23" ht="18.95" customHeight="1" x14ac:dyDescent="0.15">
      <c r="A189" s="24"/>
      <c r="B189" s="53"/>
      <c r="C189" s="14" t="s">
        <v>3</v>
      </c>
      <c r="D189" s="102">
        <v>5610</v>
      </c>
      <c r="E189" s="96">
        <v>100</v>
      </c>
      <c r="F189" s="102">
        <v>4916.40625</v>
      </c>
      <c r="G189" s="96">
        <v>100</v>
      </c>
      <c r="H189" s="102">
        <v>3617.2222222222217</v>
      </c>
      <c r="I189" s="96">
        <v>100</v>
      </c>
      <c r="J189" s="102">
        <v>2431.46875</v>
      </c>
      <c r="K189" s="96">
        <v>100</v>
      </c>
      <c r="L189" s="102">
        <v>244.70491803278688</v>
      </c>
      <c r="M189" s="96">
        <v>100</v>
      </c>
      <c r="N189" s="102">
        <v>119</v>
      </c>
      <c r="O189" s="96">
        <v>100</v>
      </c>
      <c r="P189" s="102">
        <v>18</v>
      </c>
      <c r="Q189" s="96">
        <v>100</v>
      </c>
      <c r="R189" s="102">
        <v>2</v>
      </c>
      <c r="S189" s="96">
        <v>100</v>
      </c>
      <c r="T189" s="102"/>
      <c r="U189" s="96"/>
      <c r="V189" s="102">
        <v>16958.802140255008</v>
      </c>
      <c r="W189" s="96">
        <v>100</v>
      </c>
    </row>
    <row r="190" spans="1:23" ht="18.95" customHeight="1" x14ac:dyDescent="0.15">
      <c r="A190" s="24"/>
      <c r="B190" s="133" t="s">
        <v>63</v>
      </c>
      <c r="C190" s="29" t="s">
        <v>75</v>
      </c>
      <c r="D190" s="33"/>
      <c r="E190" s="38"/>
      <c r="F190" s="33">
        <v>193.03225806451613</v>
      </c>
      <c r="G190" s="38">
        <v>6.666666666666667</v>
      </c>
      <c r="H190" s="33"/>
      <c r="I190" s="38"/>
      <c r="J190" s="33"/>
      <c r="K190" s="38"/>
      <c r="L190" s="33"/>
      <c r="M190" s="38"/>
      <c r="N190" s="33"/>
      <c r="O190" s="38"/>
      <c r="P190" s="33">
        <v>3</v>
      </c>
      <c r="Q190" s="38">
        <v>25</v>
      </c>
      <c r="R190" s="33"/>
      <c r="S190" s="38"/>
      <c r="T190" s="33"/>
      <c r="U190" s="38"/>
      <c r="V190" s="33">
        <v>196.03225806451613</v>
      </c>
      <c r="W190" s="38">
        <v>3.0392873036932633</v>
      </c>
    </row>
    <row r="191" spans="1:23" ht="18.95" customHeight="1" x14ac:dyDescent="0.15">
      <c r="A191" s="24"/>
      <c r="B191" s="151"/>
      <c r="C191" s="20" t="s">
        <v>76</v>
      </c>
      <c r="D191" s="34">
        <v>197.5</v>
      </c>
      <c r="E191" s="40">
        <v>50</v>
      </c>
      <c r="F191" s="34">
        <v>579.09677419354841</v>
      </c>
      <c r="G191" s="40">
        <v>20</v>
      </c>
      <c r="H191" s="34">
        <v>66.347826086956516</v>
      </c>
      <c r="I191" s="40">
        <v>4.3478260869565215</v>
      </c>
      <c r="J191" s="34">
        <v>79.607142857142861</v>
      </c>
      <c r="K191" s="40">
        <v>5.4545454545454541</v>
      </c>
      <c r="L191" s="34">
        <v>3.6428571428571428</v>
      </c>
      <c r="M191" s="40">
        <v>3.7037037037037033</v>
      </c>
      <c r="N191" s="34">
        <v>9.545454545454545</v>
      </c>
      <c r="O191" s="40">
        <v>15</v>
      </c>
      <c r="P191" s="34"/>
      <c r="Q191" s="40"/>
      <c r="R191" s="34"/>
      <c r="S191" s="40"/>
      <c r="T191" s="34"/>
      <c r="U191" s="40"/>
      <c r="V191" s="34">
        <v>935.74005482595942</v>
      </c>
      <c r="W191" s="40">
        <v>14.507728963943242</v>
      </c>
    </row>
    <row r="192" spans="1:23" ht="18.95" customHeight="1" x14ac:dyDescent="0.15">
      <c r="A192" s="24"/>
      <c r="B192" s="151"/>
      <c r="C192" s="21" t="s">
        <v>77</v>
      </c>
      <c r="D192" s="34"/>
      <c r="E192" s="40"/>
      <c r="F192" s="34"/>
      <c r="G192" s="40"/>
      <c r="H192" s="34">
        <v>66.347826086956516</v>
      </c>
      <c r="I192" s="40">
        <v>4.3478260869565215</v>
      </c>
      <c r="J192" s="34">
        <v>53.071428571428569</v>
      </c>
      <c r="K192" s="40">
        <v>3.6363636363636362</v>
      </c>
      <c r="L192" s="34"/>
      <c r="M192" s="40"/>
      <c r="N192" s="34"/>
      <c r="O192" s="40"/>
      <c r="P192" s="34"/>
      <c r="Q192" s="40"/>
      <c r="R192" s="34"/>
      <c r="S192" s="40"/>
      <c r="T192" s="34"/>
      <c r="U192" s="40"/>
      <c r="V192" s="34">
        <v>119.41925465838509</v>
      </c>
      <c r="W192" s="40">
        <v>1.8514780581688359</v>
      </c>
    </row>
    <row r="193" spans="1:23" ht="18.95" customHeight="1" x14ac:dyDescent="0.15">
      <c r="A193" s="24"/>
      <c r="B193" s="151"/>
      <c r="C193" s="21" t="s">
        <v>78</v>
      </c>
      <c r="D193" s="34">
        <v>197.5</v>
      </c>
      <c r="E193" s="40">
        <v>50</v>
      </c>
      <c r="F193" s="34">
        <v>289.54838709677421</v>
      </c>
      <c r="G193" s="40">
        <v>10</v>
      </c>
      <c r="H193" s="34">
        <v>66.347826086956516</v>
      </c>
      <c r="I193" s="40">
        <v>4.3478260869565215</v>
      </c>
      <c r="J193" s="34">
        <v>132.67857142857142</v>
      </c>
      <c r="K193" s="40">
        <v>9.0909090909090899</v>
      </c>
      <c r="L193" s="34">
        <v>14.571428571428571</v>
      </c>
      <c r="M193" s="40">
        <v>14.814814814814813</v>
      </c>
      <c r="N193" s="34">
        <v>3.1818181818181817</v>
      </c>
      <c r="O193" s="40">
        <v>5</v>
      </c>
      <c r="P193" s="34"/>
      <c r="Q193" s="40"/>
      <c r="R193" s="34"/>
      <c r="S193" s="40"/>
      <c r="T193" s="34"/>
      <c r="U193" s="40"/>
      <c r="V193" s="34">
        <v>703.8280313655489</v>
      </c>
      <c r="W193" s="40">
        <v>10.912161196494132</v>
      </c>
    </row>
    <row r="194" spans="1:23" ht="18.95" customHeight="1" x14ac:dyDescent="0.15">
      <c r="A194" s="24"/>
      <c r="B194" s="151"/>
      <c r="C194" s="21" t="s">
        <v>79</v>
      </c>
      <c r="D194" s="34"/>
      <c r="E194" s="40"/>
      <c r="F194" s="34">
        <v>193.03225806451613</v>
      </c>
      <c r="G194" s="40">
        <v>6.666666666666667</v>
      </c>
      <c r="H194" s="34">
        <v>265.39130434782606</v>
      </c>
      <c r="I194" s="40">
        <v>17.391304347826086</v>
      </c>
      <c r="J194" s="34">
        <v>26.535714285714285</v>
      </c>
      <c r="K194" s="40">
        <v>1.8181818181818181</v>
      </c>
      <c r="L194" s="34">
        <v>7.2857142857142856</v>
      </c>
      <c r="M194" s="40">
        <v>7.4074074074074066</v>
      </c>
      <c r="N194" s="34">
        <v>3.1818181818181817</v>
      </c>
      <c r="O194" s="40">
        <v>5</v>
      </c>
      <c r="P194" s="34"/>
      <c r="Q194" s="40"/>
      <c r="R194" s="34"/>
      <c r="S194" s="40"/>
      <c r="T194" s="34"/>
      <c r="U194" s="40"/>
      <c r="V194" s="34">
        <v>495.42680916558896</v>
      </c>
      <c r="W194" s="40">
        <v>7.6811052725347109</v>
      </c>
    </row>
    <row r="195" spans="1:23" ht="18.95" customHeight="1" x14ac:dyDescent="0.15">
      <c r="A195" s="24"/>
      <c r="B195" s="151"/>
      <c r="C195" s="21" t="s">
        <v>80</v>
      </c>
      <c r="D195" s="34"/>
      <c r="E195" s="40"/>
      <c r="F195" s="34">
        <v>289.54838709677421</v>
      </c>
      <c r="G195" s="40">
        <v>10</v>
      </c>
      <c r="H195" s="34">
        <v>199.04347826086956</v>
      </c>
      <c r="I195" s="40">
        <v>13.043478260869565</v>
      </c>
      <c r="J195" s="34">
        <v>291.89285714285711</v>
      </c>
      <c r="K195" s="40">
        <v>19.999999999999996</v>
      </c>
      <c r="L195" s="34">
        <v>18.214285714285715</v>
      </c>
      <c r="M195" s="40">
        <v>18.518518518518519</v>
      </c>
      <c r="N195" s="34">
        <v>3.1818181818181817</v>
      </c>
      <c r="O195" s="40">
        <v>5</v>
      </c>
      <c r="P195" s="34">
        <v>3</v>
      </c>
      <c r="Q195" s="40">
        <v>25</v>
      </c>
      <c r="R195" s="34"/>
      <c r="S195" s="40"/>
      <c r="T195" s="34"/>
      <c r="U195" s="40"/>
      <c r="V195" s="34">
        <v>804.88082639660468</v>
      </c>
      <c r="W195" s="40">
        <v>12.478885367163668</v>
      </c>
    </row>
    <row r="196" spans="1:23" ht="18.95" customHeight="1" x14ac:dyDescent="0.15">
      <c r="A196" s="24"/>
      <c r="B196" s="49"/>
      <c r="C196" s="22" t="s">
        <v>81</v>
      </c>
      <c r="D196" s="35"/>
      <c r="E196" s="42"/>
      <c r="F196" s="35">
        <v>1351.2258064516129</v>
      </c>
      <c r="G196" s="42">
        <v>46.666666666666664</v>
      </c>
      <c r="H196" s="35">
        <v>862.52173913043475</v>
      </c>
      <c r="I196" s="42">
        <v>56.521739130434781</v>
      </c>
      <c r="J196" s="35">
        <v>875.67857142857144</v>
      </c>
      <c r="K196" s="42">
        <v>60</v>
      </c>
      <c r="L196" s="35">
        <v>54.642857142857139</v>
      </c>
      <c r="M196" s="42">
        <v>55.55555555555555</v>
      </c>
      <c r="N196" s="35">
        <v>44.545454545454547</v>
      </c>
      <c r="O196" s="42">
        <v>70</v>
      </c>
      <c r="P196" s="35">
        <v>6</v>
      </c>
      <c r="Q196" s="42">
        <v>50</v>
      </c>
      <c r="R196" s="35"/>
      <c r="S196" s="42"/>
      <c r="T196" s="35"/>
      <c r="U196" s="42"/>
      <c r="V196" s="35">
        <v>3194.6144286989311</v>
      </c>
      <c r="W196" s="42">
        <v>49.529353838002152</v>
      </c>
    </row>
    <row r="197" spans="1:23" ht="18.95" customHeight="1" x14ac:dyDescent="0.15">
      <c r="A197" s="50"/>
      <c r="B197" s="53"/>
      <c r="C197" s="14" t="s">
        <v>3</v>
      </c>
      <c r="D197" s="102">
        <v>395</v>
      </c>
      <c r="E197" s="96">
        <v>100</v>
      </c>
      <c r="F197" s="102">
        <v>2895.483870967742</v>
      </c>
      <c r="G197" s="96">
        <v>100</v>
      </c>
      <c r="H197" s="102">
        <v>1526</v>
      </c>
      <c r="I197" s="96">
        <v>100</v>
      </c>
      <c r="J197" s="102">
        <v>1459.4642857142858</v>
      </c>
      <c r="K197" s="96">
        <v>100</v>
      </c>
      <c r="L197" s="102">
        <v>98.357142857142861</v>
      </c>
      <c r="M197" s="96">
        <v>100</v>
      </c>
      <c r="N197" s="102">
        <v>63.63636363636364</v>
      </c>
      <c r="O197" s="96">
        <v>100</v>
      </c>
      <c r="P197" s="102">
        <v>12</v>
      </c>
      <c r="Q197" s="96">
        <v>100</v>
      </c>
      <c r="R197" s="102"/>
      <c r="S197" s="96"/>
      <c r="T197" s="102"/>
      <c r="U197" s="96"/>
      <c r="V197" s="102">
        <v>6449.9416631755339</v>
      </c>
      <c r="W197" s="96">
        <v>100</v>
      </c>
    </row>
    <row r="198" spans="1:23" ht="18.95" customHeight="1" x14ac:dyDescent="0.15">
      <c r="A198" s="135"/>
      <c r="B198" s="133" t="s">
        <v>89</v>
      </c>
      <c r="C198" s="29" t="s">
        <v>88</v>
      </c>
      <c r="D198" s="33"/>
      <c r="E198" s="38"/>
      <c r="F198" s="33">
        <v>428.85714285714283</v>
      </c>
      <c r="G198" s="38">
        <v>8.3333333333333339</v>
      </c>
      <c r="H198" s="33">
        <v>153.41176470588235</v>
      </c>
      <c r="I198" s="38">
        <v>6.666666666666667</v>
      </c>
      <c r="J198" s="33">
        <v>149.28750000000002</v>
      </c>
      <c r="K198" s="38">
        <v>4.6153846153846168</v>
      </c>
      <c r="L198" s="33">
        <v>16.785714285714285</v>
      </c>
      <c r="M198" s="38">
        <v>8.5106382978723421</v>
      </c>
      <c r="N198" s="33">
        <v>3.5882352941176472</v>
      </c>
      <c r="O198" s="38">
        <v>3.4482758620689653</v>
      </c>
      <c r="P198" s="33">
        <v>1.5</v>
      </c>
      <c r="Q198" s="38">
        <v>14.285714285714285</v>
      </c>
      <c r="R198" s="33"/>
      <c r="S198" s="38"/>
      <c r="T198" s="33"/>
      <c r="U198" s="38"/>
      <c r="V198" s="33">
        <v>753.43035714285725</v>
      </c>
      <c r="W198" s="38">
        <v>4.4640276485457884</v>
      </c>
    </row>
    <row r="199" spans="1:23" ht="18.95" customHeight="1" x14ac:dyDescent="0.15">
      <c r="A199" s="135"/>
      <c r="B199" s="151"/>
      <c r="C199" s="20" t="s">
        <v>76</v>
      </c>
      <c r="D199" s="34"/>
      <c r="E199" s="40"/>
      <c r="F199" s="34">
        <v>321.64285714285711</v>
      </c>
      <c r="G199" s="40">
        <v>6.25</v>
      </c>
      <c r="H199" s="34">
        <v>306.8235294117647</v>
      </c>
      <c r="I199" s="40">
        <v>13.333333333333334</v>
      </c>
      <c r="J199" s="34">
        <v>199.05</v>
      </c>
      <c r="K199" s="40">
        <v>6.1538461538461542</v>
      </c>
      <c r="L199" s="34">
        <v>12.589285714285714</v>
      </c>
      <c r="M199" s="40">
        <v>6.3829787234042561</v>
      </c>
      <c r="N199" s="34">
        <v>7.1764705882352944</v>
      </c>
      <c r="O199" s="40">
        <v>6.8965517241379306</v>
      </c>
      <c r="P199" s="34">
        <v>1.5</v>
      </c>
      <c r="Q199" s="40">
        <v>14.285714285714285</v>
      </c>
      <c r="R199" s="34"/>
      <c r="S199" s="40"/>
      <c r="T199" s="34"/>
      <c r="U199" s="40"/>
      <c r="V199" s="34">
        <v>848.78214285714262</v>
      </c>
      <c r="W199" s="40">
        <v>5.0289810032008031</v>
      </c>
    </row>
    <row r="200" spans="1:23" ht="18.95" customHeight="1" x14ac:dyDescent="0.15">
      <c r="A200" s="135"/>
      <c r="B200" s="151"/>
      <c r="C200" s="21" t="s">
        <v>77</v>
      </c>
      <c r="D200" s="34"/>
      <c r="E200" s="40"/>
      <c r="F200" s="34">
        <v>536.07142857142856</v>
      </c>
      <c r="G200" s="40">
        <v>10.416666666666668</v>
      </c>
      <c r="H200" s="34">
        <v>153.41176470588235</v>
      </c>
      <c r="I200" s="40">
        <v>6.666666666666667</v>
      </c>
      <c r="J200" s="34">
        <v>149.28750000000002</v>
      </c>
      <c r="K200" s="40">
        <v>4.6153846153846168</v>
      </c>
      <c r="L200" s="34">
        <v>4.1964285714285712</v>
      </c>
      <c r="M200" s="40">
        <v>2.1276595744680855</v>
      </c>
      <c r="N200" s="34"/>
      <c r="O200" s="40"/>
      <c r="P200" s="34">
        <v>1.5</v>
      </c>
      <c r="Q200" s="40">
        <v>14.285714285714285</v>
      </c>
      <c r="R200" s="34"/>
      <c r="S200" s="40"/>
      <c r="T200" s="34"/>
      <c r="U200" s="40"/>
      <c r="V200" s="34">
        <v>844.46712184873945</v>
      </c>
      <c r="W200" s="40">
        <v>5.0034147741486397</v>
      </c>
    </row>
    <row r="201" spans="1:23" ht="18.95" customHeight="1" x14ac:dyDescent="0.15">
      <c r="A201" s="135"/>
      <c r="B201" s="151"/>
      <c r="C201" s="21" t="s">
        <v>78</v>
      </c>
      <c r="D201" s="34"/>
      <c r="E201" s="40"/>
      <c r="F201" s="34">
        <v>107.21428571428571</v>
      </c>
      <c r="G201" s="40">
        <v>2.0833333333333335</v>
      </c>
      <c r="H201" s="34">
        <v>76.705882352941174</v>
      </c>
      <c r="I201" s="40">
        <v>3.3333333333333335</v>
      </c>
      <c r="J201" s="34">
        <v>49.762500000000003</v>
      </c>
      <c r="K201" s="40">
        <v>1.5384615384615385</v>
      </c>
      <c r="L201" s="34">
        <v>20.982142857142854</v>
      </c>
      <c r="M201" s="40">
        <v>10.638297872340425</v>
      </c>
      <c r="N201" s="34">
        <v>7.1764705882352944</v>
      </c>
      <c r="O201" s="40">
        <v>6.8965517241379306</v>
      </c>
      <c r="P201" s="34"/>
      <c r="Q201" s="40"/>
      <c r="R201" s="34"/>
      <c r="S201" s="40"/>
      <c r="T201" s="34"/>
      <c r="U201" s="40"/>
      <c r="V201" s="34">
        <v>261.84128151260501</v>
      </c>
      <c r="W201" s="40">
        <v>1.5513931833533783</v>
      </c>
    </row>
    <row r="202" spans="1:23" ht="18.95" customHeight="1" x14ac:dyDescent="0.15">
      <c r="A202" s="135"/>
      <c r="B202" s="151"/>
      <c r="C202" s="21" t="s">
        <v>79</v>
      </c>
      <c r="D202" s="34">
        <v>1960.3333333333333</v>
      </c>
      <c r="E202" s="40">
        <v>33.333333333333329</v>
      </c>
      <c r="F202" s="34">
        <v>214.42857142857142</v>
      </c>
      <c r="G202" s="40">
        <v>4.166666666666667</v>
      </c>
      <c r="H202" s="34">
        <v>76.705882352941174</v>
      </c>
      <c r="I202" s="40">
        <v>3.3333333333333335</v>
      </c>
      <c r="J202" s="34">
        <v>99.525000000000006</v>
      </c>
      <c r="K202" s="40">
        <v>3.0769230769230771</v>
      </c>
      <c r="L202" s="34">
        <v>8.3928571428571423</v>
      </c>
      <c r="M202" s="40">
        <v>4.255319148936171</v>
      </c>
      <c r="N202" s="34">
        <v>3.5882352941176472</v>
      </c>
      <c r="O202" s="40">
        <v>3.4482758620689653</v>
      </c>
      <c r="P202" s="34"/>
      <c r="Q202" s="40"/>
      <c r="R202" s="34"/>
      <c r="S202" s="40"/>
      <c r="T202" s="34"/>
      <c r="U202" s="40"/>
      <c r="V202" s="34">
        <v>2362.9738795518206</v>
      </c>
      <c r="W202" s="40">
        <v>14.000472148629875</v>
      </c>
    </row>
    <row r="203" spans="1:23" ht="18.95" customHeight="1" x14ac:dyDescent="0.15">
      <c r="A203" s="135"/>
      <c r="B203" s="151"/>
      <c r="C203" s="21" t="s">
        <v>80</v>
      </c>
      <c r="D203" s="34"/>
      <c r="E203" s="40"/>
      <c r="F203" s="34">
        <v>857.71428571428567</v>
      </c>
      <c r="G203" s="40">
        <v>16.666666666666668</v>
      </c>
      <c r="H203" s="34">
        <v>383.52941176470586</v>
      </c>
      <c r="I203" s="40">
        <v>16.666666666666664</v>
      </c>
      <c r="J203" s="34">
        <v>447.86250000000001</v>
      </c>
      <c r="K203" s="40">
        <v>13.846153846153847</v>
      </c>
      <c r="L203" s="34">
        <v>37.767857142857139</v>
      </c>
      <c r="M203" s="40">
        <v>19.148936170212767</v>
      </c>
      <c r="N203" s="34">
        <v>17.941176470588236</v>
      </c>
      <c r="O203" s="40">
        <v>17.241379310344826</v>
      </c>
      <c r="P203" s="34"/>
      <c r="Q203" s="40"/>
      <c r="R203" s="34">
        <v>1.5</v>
      </c>
      <c r="S203" s="40">
        <v>50</v>
      </c>
      <c r="T203" s="34"/>
      <c r="U203" s="40"/>
      <c r="V203" s="34">
        <v>1746.315231092437</v>
      </c>
      <c r="W203" s="40">
        <v>10.346808302542488</v>
      </c>
    </row>
    <row r="204" spans="1:23" ht="18.95" customHeight="1" x14ac:dyDescent="0.15">
      <c r="A204" s="135"/>
      <c r="B204" s="49"/>
      <c r="C204" s="22" t="s">
        <v>81</v>
      </c>
      <c r="D204" s="35">
        <v>3920.6666666666665</v>
      </c>
      <c r="E204" s="42">
        <v>66.666666666666657</v>
      </c>
      <c r="F204" s="35">
        <v>2680.3571428571427</v>
      </c>
      <c r="G204" s="42">
        <v>52.083333333333336</v>
      </c>
      <c r="H204" s="35">
        <v>1150.5882352941176</v>
      </c>
      <c r="I204" s="42">
        <v>50</v>
      </c>
      <c r="J204" s="35">
        <v>2139.7874999999999</v>
      </c>
      <c r="K204" s="42">
        <v>66.153846153846146</v>
      </c>
      <c r="L204" s="35">
        <v>96.517857142857139</v>
      </c>
      <c r="M204" s="42">
        <v>48.936170212765958</v>
      </c>
      <c r="N204" s="35">
        <v>64.588235294117652</v>
      </c>
      <c r="O204" s="42">
        <v>62.068965517241381</v>
      </c>
      <c r="P204" s="35">
        <v>6</v>
      </c>
      <c r="Q204" s="42">
        <v>57.142857142857139</v>
      </c>
      <c r="R204" s="35">
        <v>1.5</v>
      </c>
      <c r="S204" s="42">
        <v>50</v>
      </c>
      <c r="T204" s="35"/>
      <c r="U204" s="42"/>
      <c r="V204" s="35">
        <v>10060.005637254901</v>
      </c>
      <c r="W204" s="42">
        <v>59.604902939579027</v>
      </c>
    </row>
    <row r="205" spans="1:23" ht="18.95" customHeight="1" x14ac:dyDescent="0.15">
      <c r="A205" s="137"/>
      <c r="B205" s="53"/>
      <c r="C205" s="14" t="s">
        <v>3</v>
      </c>
      <c r="D205" s="102">
        <v>5881</v>
      </c>
      <c r="E205" s="96">
        <v>99.999999999999986</v>
      </c>
      <c r="F205" s="102">
        <v>5146.2857142857138</v>
      </c>
      <c r="G205" s="96">
        <v>100</v>
      </c>
      <c r="H205" s="102">
        <v>2301.1764705882351</v>
      </c>
      <c r="I205" s="96">
        <v>100</v>
      </c>
      <c r="J205" s="102">
        <v>3234.5625</v>
      </c>
      <c r="K205" s="96">
        <v>100</v>
      </c>
      <c r="L205" s="102">
        <v>197.23214285714283</v>
      </c>
      <c r="M205" s="96">
        <v>100</v>
      </c>
      <c r="N205" s="102">
        <v>104.05882352941177</v>
      </c>
      <c r="O205" s="96">
        <v>100</v>
      </c>
      <c r="P205" s="102">
        <v>10.5</v>
      </c>
      <c r="Q205" s="96">
        <v>100</v>
      </c>
      <c r="R205" s="102">
        <v>3</v>
      </c>
      <c r="S205" s="96">
        <v>100</v>
      </c>
      <c r="T205" s="102"/>
      <c r="U205" s="96"/>
      <c r="V205" s="102">
        <v>16877.815651260502</v>
      </c>
      <c r="W205" s="96">
        <v>100</v>
      </c>
    </row>
    <row r="206" spans="1:23" ht="18.95" customHeight="1" x14ac:dyDescent="0.15">
      <c r="A206" s="161" t="s">
        <v>7</v>
      </c>
      <c r="B206" s="133" t="s">
        <v>64</v>
      </c>
      <c r="C206" s="29" t="s">
        <v>75</v>
      </c>
      <c r="D206" s="33">
        <v>237.75</v>
      </c>
      <c r="E206" s="38">
        <v>25</v>
      </c>
      <c r="F206" s="33">
        <v>255.875</v>
      </c>
      <c r="G206" s="38">
        <v>12.499999999999998</v>
      </c>
      <c r="H206" s="33">
        <v>141.6</v>
      </c>
      <c r="I206" s="38">
        <v>11.76470588235294</v>
      </c>
      <c r="J206" s="33">
        <v>53.924528301886795</v>
      </c>
      <c r="K206" s="38">
        <v>4.0000000000000009</v>
      </c>
      <c r="L206" s="33"/>
      <c r="M206" s="38"/>
      <c r="N206" s="33"/>
      <c r="O206" s="38"/>
      <c r="P206" s="33"/>
      <c r="Q206" s="38"/>
      <c r="R206" s="33"/>
      <c r="S206" s="38"/>
      <c r="T206" s="33"/>
      <c r="U206" s="38"/>
      <c r="V206" s="33">
        <v>689.14952830188679</v>
      </c>
      <c r="W206" s="38">
        <v>12.06548711133185</v>
      </c>
    </row>
    <row r="207" spans="1:23" ht="18.95" customHeight="1" x14ac:dyDescent="0.15">
      <c r="A207" s="135"/>
      <c r="B207" s="151"/>
      <c r="C207" s="20" t="s">
        <v>76</v>
      </c>
      <c r="D207" s="34">
        <v>237.75</v>
      </c>
      <c r="E207" s="40">
        <v>25</v>
      </c>
      <c r="F207" s="34">
        <v>426.45833333333337</v>
      </c>
      <c r="G207" s="40">
        <v>20.833333333333332</v>
      </c>
      <c r="H207" s="34">
        <v>212.39999999999998</v>
      </c>
      <c r="I207" s="40">
        <v>17.647058823529409</v>
      </c>
      <c r="J207" s="34">
        <v>134.81132075471697</v>
      </c>
      <c r="K207" s="40">
        <v>10</v>
      </c>
      <c r="L207" s="34">
        <v>5.441860465116279</v>
      </c>
      <c r="M207" s="40">
        <v>4.7619047619047628</v>
      </c>
      <c r="N207" s="34">
        <v>6.5</v>
      </c>
      <c r="O207" s="40">
        <v>18.181818181818183</v>
      </c>
      <c r="P207" s="34"/>
      <c r="Q207" s="40"/>
      <c r="R207" s="34"/>
      <c r="S207" s="40"/>
      <c r="T207" s="34"/>
      <c r="U207" s="40"/>
      <c r="V207" s="34">
        <v>1023.3615145531666</v>
      </c>
      <c r="W207" s="40">
        <v>17.916801299275399</v>
      </c>
    </row>
    <row r="208" spans="1:23" ht="18.95" customHeight="1" x14ac:dyDescent="0.15">
      <c r="A208" s="135"/>
      <c r="B208" s="151"/>
      <c r="C208" s="21" t="s">
        <v>77</v>
      </c>
      <c r="D208" s="34"/>
      <c r="E208" s="40"/>
      <c r="F208" s="34"/>
      <c r="G208" s="40"/>
      <c r="H208" s="34">
        <v>70.8</v>
      </c>
      <c r="I208" s="40">
        <v>5.8823529411764701</v>
      </c>
      <c r="J208" s="34">
        <v>107.84905660377359</v>
      </c>
      <c r="K208" s="40">
        <v>8.0000000000000018</v>
      </c>
      <c r="L208" s="34">
        <v>2.7209302325581395</v>
      </c>
      <c r="M208" s="40">
        <v>2.3809523809523814</v>
      </c>
      <c r="N208" s="34">
        <v>3.25</v>
      </c>
      <c r="O208" s="40">
        <v>9.0909090909090917</v>
      </c>
      <c r="P208" s="34"/>
      <c r="Q208" s="40"/>
      <c r="R208" s="34"/>
      <c r="S208" s="40"/>
      <c r="T208" s="34"/>
      <c r="U208" s="40"/>
      <c r="V208" s="34">
        <v>184.61998683633175</v>
      </c>
      <c r="W208" s="40">
        <v>3.2322884659832942</v>
      </c>
    </row>
    <row r="209" spans="1:23" ht="18.95" customHeight="1" x14ac:dyDescent="0.15">
      <c r="A209" s="135"/>
      <c r="B209" s="151"/>
      <c r="C209" s="21" t="s">
        <v>78</v>
      </c>
      <c r="D209" s="34"/>
      <c r="E209" s="40"/>
      <c r="F209" s="34">
        <v>170.58333333333334</v>
      </c>
      <c r="G209" s="40">
        <v>8.3333333333333321</v>
      </c>
      <c r="H209" s="34">
        <v>35.4</v>
      </c>
      <c r="I209" s="40">
        <v>2.9411764705882351</v>
      </c>
      <c r="J209" s="34">
        <v>134.81132075471697</v>
      </c>
      <c r="K209" s="40">
        <v>10</v>
      </c>
      <c r="L209" s="34">
        <v>19.046511627906977</v>
      </c>
      <c r="M209" s="40">
        <v>16.666666666666668</v>
      </c>
      <c r="N209" s="34">
        <v>9.75</v>
      </c>
      <c r="O209" s="40">
        <v>27.27272727272727</v>
      </c>
      <c r="P209" s="34"/>
      <c r="Q209" s="40"/>
      <c r="R209" s="34"/>
      <c r="S209" s="40"/>
      <c r="T209" s="34"/>
      <c r="U209" s="40"/>
      <c r="V209" s="34">
        <v>369.59116571595729</v>
      </c>
      <c r="W209" s="40">
        <v>6.4707255294740182</v>
      </c>
    </row>
    <row r="210" spans="1:23" ht="18.95" customHeight="1" x14ac:dyDescent="0.15">
      <c r="A210" s="135"/>
      <c r="B210" s="151"/>
      <c r="C210" s="21" t="s">
        <v>79</v>
      </c>
      <c r="D210" s="34"/>
      <c r="E210" s="40"/>
      <c r="F210" s="34">
        <v>170.58333333333334</v>
      </c>
      <c r="G210" s="40">
        <v>8.3333333333333321</v>
      </c>
      <c r="H210" s="34">
        <v>70.8</v>
      </c>
      <c r="I210" s="40">
        <v>5.8823529411764701</v>
      </c>
      <c r="J210" s="34">
        <v>269.62264150943395</v>
      </c>
      <c r="K210" s="40">
        <v>20</v>
      </c>
      <c r="L210" s="34">
        <v>10.883720930232558</v>
      </c>
      <c r="M210" s="40">
        <v>9.5238095238095255</v>
      </c>
      <c r="N210" s="34">
        <v>3.25</v>
      </c>
      <c r="O210" s="40">
        <v>9.0909090909090917</v>
      </c>
      <c r="P210" s="34"/>
      <c r="Q210" s="40"/>
      <c r="R210" s="34"/>
      <c r="S210" s="40"/>
      <c r="T210" s="34"/>
      <c r="U210" s="40"/>
      <c r="V210" s="34">
        <v>525.13969577299986</v>
      </c>
      <c r="W210" s="40">
        <v>9.1940369553910521</v>
      </c>
    </row>
    <row r="211" spans="1:23" ht="18.95" customHeight="1" x14ac:dyDescent="0.15">
      <c r="A211" s="135"/>
      <c r="B211" s="151"/>
      <c r="C211" s="21" t="s">
        <v>80</v>
      </c>
      <c r="D211" s="34">
        <v>237.75</v>
      </c>
      <c r="E211" s="40">
        <v>25</v>
      </c>
      <c r="F211" s="34">
        <v>426.45833333333337</v>
      </c>
      <c r="G211" s="40">
        <v>20.833333333333332</v>
      </c>
      <c r="H211" s="34">
        <v>212.39999999999998</v>
      </c>
      <c r="I211" s="40">
        <v>17.647058823529409</v>
      </c>
      <c r="J211" s="34">
        <v>188.7358490566038</v>
      </c>
      <c r="K211" s="40">
        <v>14.000000000000004</v>
      </c>
      <c r="L211" s="34">
        <v>24.488372093023255</v>
      </c>
      <c r="M211" s="40">
        <v>21.428571428571431</v>
      </c>
      <c r="N211" s="34"/>
      <c r="O211" s="40"/>
      <c r="P211" s="34">
        <v>8</v>
      </c>
      <c r="Q211" s="40">
        <v>66.666666666666657</v>
      </c>
      <c r="R211" s="34"/>
      <c r="S211" s="40"/>
      <c r="T211" s="34"/>
      <c r="U211" s="40"/>
      <c r="V211" s="34">
        <v>1097.8325544829602</v>
      </c>
      <c r="W211" s="40">
        <v>19.220624831817666</v>
      </c>
    </row>
    <row r="212" spans="1:23" ht="18.95" customHeight="1" x14ac:dyDescent="0.15">
      <c r="A212" s="135"/>
      <c r="B212" s="49"/>
      <c r="C212" s="22" t="s">
        <v>81</v>
      </c>
      <c r="D212" s="107">
        <v>237.75</v>
      </c>
      <c r="E212" s="108">
        <v>25</v>
      </c>
      <c r="F212" s="35">
        <v>597.04166666666674</v>
      </c>
      <c r="G212" s="42">
        <v>29.166666666666668</v>
      </c>
      <c r="H212" s="35">
        <v>460.2</v>
      </c>
      <c r="I212" s="42">
        <v>38.235294117647065</v>
      </c>
      <c r="J212" s="35">
        <v>458.35849056603774</v>
      </c>
      <c r="K212" s="42">
        <v>34.000000000000007</v>
      </c>
      <c r="L212" s="35">
        <v>51.697674418604649</v>
      </c>
      <c r="M212" s="42">
        <v>45.238095238095241</v>
      </c>
      <c r="N212" s="35">
        <v>13</v>
      </c>
      <c r="O212" s="42">
        <v>36.363636363636367</v>
      </c>
      <c r="P212" s="35">
        <v>4</v>
      </c>
      <c r="Q212" s="42">
        <v>33.333333333333329</v>
      </c>
      <c r="R212" s="35"/>
      <c r="S212" s="42"/>
      <c r="T212" s="35"/>
      <c r="U212" s="42"/>
      <c r="V212" s="35">
        <v>1822.0478316513093</v>
      </c>
      <c r="W212" s="42">
        <v>31.900035806726716</v>
      </c>
    </row>
    <row r="213" spans="1:23" ht="18.95" customHeight="1" x14ac:dyDescent="0.15">
      <c r="A213" s="135"/>
      <c r="B213" s="53"/>
      <c r="C213" s="14" t="s">
        <v>3</v>
      </c>
      <c r="D213" s="103">
        <v>951</v>
      </c>
      <c r="E213" s="104">
        <v>100</v>
      </c>
      <c r="F213" s="102">
        <v>2047.0000000000002</v>
      </c>
      <c r="G213" s="96">
        <v>99.999999999999986</v>
      </c>
      <c r="H213" s="102">
        <v>1203.5999999999999</v>
      </c>
      <c r="I213" s="96">
        <v>100</v>
      </c>
      <c r="J213" s="102">
        <v>1348.1132075471696</v>
      </c>
      <c r="K213" s="96">
        <v>100</v>
      </c>
      <c r="L213" s="102">
        <v>114.27906976744185</v>
      </c>
      <c r="M213" s="96">
        <v>100</v>
      </c>
      <c r="N213" s="102">
        <v>35.75</v>
      </c>
      <c r="O213" s="96">
        <v>100</v>
      </c>
      <c r="P213" s="102">
        <v>12</v>
      </c>
      <c r="Q213" s="96">
        <v>99.999999999999986</v>
      </c>
      <c r="R213" s="102"/>
      <c r="S213" s="96"/>
      <c r="T213" s="102"/>
      <c r="U213" s="96"/>
      <c r="V213" s="102">
        <v>5711.7422773146118</v>
      </c>
      <c r="W213" s="96">
        <v>100</v>
      </c>
    </row>
    <row r="214" spans="1:23" ht="18.95" customHeight="1" x14ac:dyDescent="0.15">
      <c r="A214" s="24"/>
      <c r="B214" s="136" t="s">
        <v>8</v>
      </c>
      <c r="C214" s="29" t="s">
        <v>75</v>
      </c>
      <c r="D214" s="33">
        <v>658.22955974842762</v>
      </c>
      <c r="E214" s="38">
        <v>4.3555931220095445</v>
      </c>
      <c r="F214" s="33">
        <v>1295.3474636922217</v>
      </c>
      <c r="G214" s="38">
        <v>6.6344538781934457</v>
      </c>
      <c r="H214" s="33">
        <v>750.11493930905692</v>
      </c>
      <c r="I214" s="38">
        <v>6.7357687637864441</v>
      </c>
      <c r="J214" s="33">
        <v>570.41087915052663</v>
      </c>
      <c r="K214" s="38">
        <v>4.8899145103489285</v>
      </c>
      <c r="L214" s="33">
        <v>32.748337236533956</v>
      </c>
      <c r="M214" s="38">
        <v>3.8430943737805583</v>
      </c>
      <c r="N214" s="33">
        <v>3.5882352941176472</v>
      </c>
      <c r="O214" s="38">
        <v>0.86814905381780183</v>
      </c>
      <c r="P214" s="33">
        <v>8.5</v>
      </c>
      <c r="Q214" s="38">
        <v>14.529914529914532</v>
      </c>
      <c r="R214" s="33"/>
      <c r="S214" s="38"/>
      <c r="T214" s="33"/>
      <c r="U214" s="38"/>
      <c r="V214" s="33">
        <v>3318.9394144308849</v>
      </c>
      <c r="W214" s="38">
        <v>5.647611703902589</v>
      </c>
    </row>
    <row r="215" spans="1:23" ht="18.95" customHeight="1" x14ac:dyDescent="0.15">
      <c r="A215" s="24"/>
      <c r="B215" s="125"/>
      <c r="C215" s="20" t="s">
        <v>76</v>
      </c>
      <c r="D215" s="34">
        <v>1542.1462264150944</v>
      </c>
      <c r="E215" s="40">
        <v>10.204588045960366</v>
      </c>
      <c r="F215" s="34">
        <v>2547.8037547130293</v>
      </c>
      <c r="G215" s="40">
        <v>13.049229627663786</v>
      </c>
      <c r="H215" s="34">
        <v>1609.917803564113</v>
      </c>
      <c r="I215" s="40">
        <v>14.456496578376973</v>
      </c>
      <c r="J215" s="34">
        <v>1091.6043817607399</v>
      </c>
      <c r="K215" s="40">
        <v>9.3579072578026672</v>
      </c>
      <c r="L215" s="34">
        <v>58.124984334344546</v>
      </c>
      <c r="M215" s="40">
        <v>6.8211035771978272</v>
      </c>
      <c r="N215" s="34">
        <v>58.079067990832705</v>
      </c>
      <c r="O215" s="40">
        <v>14.051834339158036</v>
      </c>
      <c r="P215" s="34">
        <v>4.833333333333333</v>
      </c>
      <c r="Q215" s="40">
        <v>8.2621082621082618</v>
      </c>
      <c r="R215" s="34"/>
      <c r="S215" s="40"/>
      <c r="T215" s="34"/>
      <c r="U215" s="40"/>
      <c r="V215" s="34">
        <v>6912.5095521114863</v>
      </c>
      <c r="W215" s="40">
        <v>11.762543684919152</v>
      </c>
    </row>
    <row r="216" spans="1:23" ht="18.95" customHeight="1" x14ac:dyDescent="0.15">
      <c r="A216" s="24"/>
      <c r="B216" s="125"/>
      <c r="C216" s="21" t="s">
        <v>77</v>
      </c>
      <c r="D216" s="34">
        <v>599.71698113207549</v>
      </c>
      <c r="E216" s="40">
        <v>3.968407555518378</v>
      </c>
      <c r="F216" s="34">
        <v>1417.4027867965369</v>
      </c>
      <c r="G216" s="40">
        <v>7.2595914836784114</v>
      </c>
      <c r="H216" s="34">
        <v>701.41497247120174</v>
      </c>
      <c r="I216" s="40">
        <v>6.298460161819369</v>
      </c>
      <c r="J216" s="34">
        <v>566.65570789472486</v>
      </c>
      <c r="K216" s="40">
        <v>4.8577228620410695</v>
      </c>
      <c r="L216" s="34">
        <v>23.342794524435369</v>
      </c>
      <c r="M216" s="40">
        <v>2.7393318218640599</v>
      </c>
      <c r="N216" s="34">
        <v>5.6785714285714288</v>
      </c>
      <c r="O216" s="40">
        <v>1.3738916232257135</v>
      </c>
      <c r="P216" s="34">
        <v>1.5</v>
      </c>
      <c r="Q216" s="40">
        <v>2.5641025641025639</v>
      </c>
      <c r="R216" s="34"/>
      <c r="S216" s="40"/>
      <c r="T216" s="34"/>
      <c r="U216" s="40"/>
      <c r="V216" s="34">
        <v>3315.7118142475456</v>
      </c>
      <c r="W216" s="40">
        <v>5.6421195179073615</v>
      </c>
    </row>
    <row r="217" spans="1:23" ht="18.95" customHeight="1" x14ac:dyDescent="0.15">
      <c r="A217" s="24"/>
      <c r="B217" s="125"/>
      <c r="C217" s="21" t="s">
        <v>78</v>
      </c>
      <c r="D217" s="34">
        <v>768.17924528301887</v>
      </c>
      <c r="E217" s="40">
        <v>5.0831449114864711</v>
      </c>
      <c r="F217" s="34">
        <v>1264.3361937345808</v>
      </c>
      <c r="G217" s="40">
        <v>6.4756217146195656</v>
      </c>
      <c r="H217" s="34">
        <v>655.33933265005612</v>
      </c>
      <c r="I217" s="40">
        <v>5.8847170949706813</v>
      </c>
      <c r="J217" s="34">
        <v>755.22525527714265</v>
      </c>
      <c r="K217" s="40">
        <v>6.4742575384631209</v>
      </c>
      <c r="L217" s="34">
        <v>92.231405513141667</v>
      </c>
      <c r="M217" s="40">
        <v>10.823572294778984</v>
      </c>
      <c r="N217" s="34">
        <v>51.233288770053477</v>
      </c>
      <c r="O217" s="40">
        <v>12.395544752210398</v>
      </c>
      <c r="P217" s="34"/>
      <c r="Q217" s="40"/>
      <c r="R217" s="34">
        <v>2</v>
      </c>
      <c r="S217" s="40">
        <v>40</v>
      </c>
      <c r="T217" s="34"/>
      <c r="U217" s="40"/>
      <c r="V217" s="34">
        <v>3588.5447212279933</v>
      </c>
      <c r="W217" s="40">
        <v>6.1063805743077424</v>
      </c>
    </row>
    <row r="218" spans="1:23" ht="18.95" customHeight="1" x14ac:dyDescent="0.15">
      <c r="A218" s="24"/>
      <c r="B218" s="125"/>
      <c r="C218" s="21" t="s">
        <v>79</v>
      </c>
      <c r="D218" s="34">
        <v>2540.6918238993712</v>
      </c>
      <c r="E218" s="40">
        <v>16.812097951893023</v>
      </c>
      <c r="F218" s="34">
        <v>1033.155788006796</v>
      </c>
      <c r="G218" s="40">
        <v>5.2915720427490838</v>
      </c>
      <c r="H218" s="34">
        <v>604.04488820561153</v>
      </c>
      <c r="I218" s="40">
        <v>5.4241109951069424</v>
      </c>
      <c r="J218" s="34">
        <v>768.32099040531637</v>
      </c>
      <c r="K218" s="40">
        <v>6.5865222717766025</v>
      </c>
      <c r="L218" s="34">
        <v>62.803327734127535</v>
      </c>
      <c r="M218" s="40">
        <v>7.3701181750523341</v>
      </c>
      <c r="N218" s="34">
        <v>37.948624904507255</v>
      </c>
      <c r="O218" s="40">
        <v>9.1814109455260482</v>
      </c>
      <c r="P218" s="34">
        <v>2</v>
      </c>
      <c r="Q218" s="40">
        <v>3.4188034188034191</v>
      </c>
      <c r="R218" s="34"/>
      <c r="S218" s="40"/>
      <c r="T218" s="34"/>
      <c r="U218" s="40"/>
      <c r="V218" s="34">
        <v>5048.9654431557301</v>
      </c>
      <c r="W218" s="40">
        <v>8.591478411863557</v>
      </c>
    </row>
    <row r="219" spans="1:23" ht="18.95" customHeight="1" x14ac:dyDescent="0.15">
      <c r="A219" s="24"/>
      <c r="B219" s="125"/>
      <c r="C219" s="21" t="s">
        <v>80</v>
      </c>
      <c r="D219" s="34">
        <v>639.58805031446536</v>
      </c>
      <c r="E219" s="40">
        <v>4.2322397583206293</v>
      </c>
      <c r="F219" s="34">
        <v>3902.9616085974958</v>
      </c>
      <c r="G219" s="40">
        <v>19.990017741488611</v>
      </c>
      <c r="H219" s="34">
        <v>1803.5695868070547</v>
      </c>
      <c r="I219" s="40">
        <v>16.195421594083033</v>
      </c>
      <c r="J219" s="34">
        <v>1784.0066779405288</v>
      </c>
      <c r="K219" s="40">
        <v>15.293607572864479</v>
      </c>
      <c r="L219" s="34">
        <v>172.81967156576795</v>
      </c>
      <c r="M219" s="40">
        <v>20.280794798096469</v>
      </c>
      <c r="N219" s="34">
        <v>40.747994652406419</v>
      </c>
      <c r="O219" s="40">
        <v>9.8586993613411664</v>
      </c>
      <c r="P219" s="34">
        <v>13</v>
      </c>
      <c r="Q219" s="40">
        <v>22.222222222222221</v>
      </c>
      <c r="R219" s="34">
        <v>1.5</v>
      </c>
      <c r="S219" s="40">
        <v>30</v>
      </c>
      <c r="T219" s="34"/>
      <c r="U219" s="40"/>
      <c r="V219" s="34">
        <v>8358.1935898777192</v>
      </c>
      <c r="W219" s="40">
        <v>14.222565117167491</v>
      </c>
    </row>
    <row r="220" spans="1:23" ht="18.95" customHeight="1" x14ac:dyDescent="0.15">
      <c r="A220" s="24"/>
      <c r="B220" s="49"/>
      <c r="C220" s="22" t="s">
        <v>81</v>
      </c>
      <c r="D220" s="35">
        <v>8363.7311320754707</v>
      </c>
      <c r="E220" s="42">
        <v>55.343928654811592</v>
      </c>
      <c r="F220" s="35">
        <v>8063.5454042149604</v>
      </c>
      <c r="G220" s="42">
        <v>41.299513511607088</v>
      </c>
      <c r="H220" s="35">
        <v>5011.8913874904365</v>
      </c>
      <c r="I220" s="42">
        <v>45.005024811856558</v>
      </c>
      <c r="J220" s="35">
        <v>6128.8241967210288</v>
      </c>
      <c r="K220" s="42">
        <v>52.540067986703129</v>
      </c>
      <c r="L220" s="35">
        <v>410.06408863855205</v>
      </c>
      <c r="M220" s="42">
        <v>48.121984959229778</v>
      </c>
      <c r="N220" s="35">
        <v>216.04440412528649</v>
      </c>
      <c r="O220" s="42">
        <v>52.270469924720828</v>
      </c>
      <c r="P220" s="35">
        <v>28.666666666666664</v>
      </c>
      <c r="Q220" s="42">
        <v>49.002849002848997</v>
      </c>
      <c r="R220" s="35">
        <v>1.5</v>
      </c>
      <c r="S220" s="42">
        <v>30</v>
      </c>
      <c r="T220" s="35"/>
      <c r="U220" s="42"/>
      <c r="V220" s="35">
        <v>28224.267279932403</v>
      </c>
      <c r="W220" s="42">
        <v>48.027300989932108</v>
      </c>
    </row>
    <row r="221" spans="1:23" ht="18.95" customHeight="1" x14ac:dyDescent="0.15">
      <c r="A221" s="24"/>
      <c r="B221" s="53"/>
      <c r="C221" s="14" t="s">
        <v>3</v>
      </c>
      <c r="D221" s="102">
        <v>15112.283018867924</v>
      </c>
      <c r="E221" s="96">
        <v>100</v>
      </c>
      <c r="F221" s="102">
        <v>19524.552999755622</v>
      </c>
      <c r="G221" s="96">
        <v>99.999999999999986</v>
      </c>
      <c r="H221" s="102">
        <v>11136.29291049753</v>
      </c>
      <c r="I221" s="96">
        <v>100</v>
      </c>
      <c r="J221" s="102">
        <v>11665.048089150008</v>
      </c>
      <c r="K221" s="96">
        <v>100</v>
      </c>
      <c r="L221" s="102">
        <v>852.13460954690299</v>
      </c>
      <c r="M221" s="96">
        <v>100.00000000000001</v>
      </c>
      <c r="N221" s="102">
        <v>413.32018716577545</v>
      </c>
      <c r="O221" s="96">
        <v>100</v>
      </c>
      <c r="P221" s="102">
        <v>58.5</v>
      </c>
      <c r="Q221" s="96">
        <v>100</v>
      </c>
      <c r="R221" s="102">
        <v>5</v>
      </c>
      <c r="S221" s="96">
        <v>100</v>
      </c>
      <c r="T221" s="102"/>
      <c r="U221" s="96"/>
      <c r="V221" s="102">
        <v>58767.131814983761</v>
      </c>
      <c r="W221" s="96">
        <v>100</v>
      </c>
    </row>
    <row r="222" spans="1:23" ht="18.95" customHeight="1" x14ac:dyDescent="0.15">
      <c r="A222" s="147" t="s">
        <v>3</v>
      </c>
      <c r="B222" s="152"/>
      <c r="C222" s="29" t="s">
        <v>75</v>
      </c>
      <c r="D222" s="33">
        <v>1845.0603289791968</v>
      </c>
      <c r="E222" s="38">
        <v>8.8957259720398554</v>
      </c>
      <c r="F222" s="33">
        <v>3935.7826328503652</v>
      </c>
      <c r="G222" s="38">
        <v>11.927491944092619</v>
      </c>
      <c r="H222" s="33">
        <v>2069.5844600983451</v>
      </c>
      <c r="I222" s="38">
        <v>11.05416455490446</v>
      </c>
      <c r="J222" s="33">
        <v>1384.4211075628696</v>
      </c>
      <c r="K222" s="38">
        <v>7.1253060138972826</v>
      </c>
      <c r="L222" s="33">
        <v>115.87371929633463</v>
      </c>
      <c r="M222" s="38">
        <v>7.3049726364436172</v>
      </c>
      <c r="N222" s="33">
        <v>22.814041745730552</v>
      </c>
      <c r="O222" s="38">
        <v>3.1198241176242076</v>
      </c>
      <c r="P222" s="33">
        <v>10.944444444444445</v>
      </c>
      <c r="Q222" s="38">
        <v>9.8352471293060422</v>
      </c>
      <c r="R222" s="33"/>
      <c r="S222" s="38"/>
      <c r="T222" s="33"/>
      <c r="U222" s="38"/>
      <c r="V222" s="33">
        <v>9384.4807349772873</v>
      </c>
      <c r="W222" s="38">
        <v>9.9480193529645931</v>
      </c>
    </row>
    <row r="223" spans="1:23" ht="18.95" customHeight="1" x14ac:dyDescent="0.15">
      <c r="A223" s="24"/>
      <c r="C223" s="20" t="s">
        <v>76</v>
      </c>
      <c r="D223" s="34">
        <v>2728.9769956458636</v>
      </c>
      <c r="E223" s="40">
        <v>13.157418842069701</v>
      </c>
      <c r="F223" s="34">
        <v>4798.7027768553244</v>
      </c>
      <c r="G223" s="40">
        <v>14.542593952040756</v>
      </c>
      <c r="H223" s="34">
        <v>3011.8336144973659</v>
      </c>
      <c r="I223" s="40">
        <v>16.086951283478662</v>
      </c>
      <c r="J223" s="34">
        <v>2316.8996417769149</v>
      </c>
      <c r="K223" s="40">
        <v>11.924564614744448</v>
      </c>
      <c r="L223" s="34">
        <v>203.86756036296708</v>
      </c>
      <c r="M223" s="40">
        <v>12.852327162308496</v>
      </c>
      <c r="N223" s="34">
        <v>126.21455186180046</v>
      </c>
      <c r="O223" s="40">
        <v>17.259861592357545</v>
      </c>
      <c r="P223" s="34">
        <v>17.305555555555557</v>
      </c>
      <c r="Q223" s="40">
        <v>15.551672491263108</v>
      </c>
      <c r="R223" s="34">
        <v>6</v>
      </c>
      <c r="S223" s="40">
        <v>50</v>
      </c>
      <c r="T223" s="34"/>
      <c r="U223" s="40"/>
      <c r="V223" s="34">
        <v>13209.800696555789</v>
      </c>
      <c r="W223" s="40">
        <v>14.003050002367573</v>
      </c>
    </row>
    <row r="224" spans="1:23" ht="18.95" customHeight="1" x14ac:dyDescent="0.15">
      <c r="A224" s="24"/>
      <c r="C224" s="21" t="s">
        <v>77</v>
      </c>
      <c r="D224" s="34">
        <v>1328.1496734397679</v>
      </c>
      <c r="E224" s="40">
        <v>6.4035063565163295</v>
      </c>
      <c r="F224" s="34">
        <v>2745.3767218308185</v>
      </c>
      <c r="G224" s="40">
        <v>8.3199357758793795</v>
      </c>
      <c r="H224" s="34">
        <v>1509.683383323915</v>
      </c>
      <c r="I224" s="40">
        <v>8.063593859935752</v>
      </c>
      <c r="J224" s="34">
        <v>1521.7479962485882</v>
      </c>
      <c r="K224" s="40">
        <v>7.832096816548864</v>
      </c>
      <c r="L224" s="34">
        <v>100.77014949504616</v>
      </c>
      <c r="M224" s="40">
        <v>6.3528053565717393</v>
      </c>
      <c r="N224" s="34">
        <v>38.872926267281116</v>
      </c>
      <c r="O224" s="40">
        <v>5.3158793274316274</v>
      </c>
      <c r="P224" s="34">
        <v>7.2222222222222223</v>
      </c>
      <c r="Q224" s="40">
        <v>6.4902646030953566</v>
      </c>
      <c r="R224" s="34"/>
      <c r="S224" s="40"/>
      <c r="T224" s="34">
        <v>1</v>
      </c>
      <c r="U224" s="40">
        <v>25</v>
      </c>
      <c r="V224" s="34">
        <v>7252.8230728276394</v>
      </c>
      <c r="W224" s="40">
        <v>7.6883555233055842</v>
      </c>
    </row>
    <row r="225" spans="1:23" ht="18.95" customHeight="1" x14ac:dyDescent="0.15">
      <c r="A225" s="24"/>
      <c r="C225" s="21" t="s">
        <v>78</v>
      </c>
      <c r="D225" s="34">
        <v>946.90424528301889</v>
      </c>
      <c r="E225" s="40">
        <v>4.5653795464017719</v>
      </c>
      <c r="F225" s="34">
        <v>2729.6839626454494</v>
      </c>
      <c r="G225" s="40">
        <v>8.2723784597812298</v>
      </c>
      <c r="H225" s="34">
        <v>867.05680219601402</v>
      </c>
      <c r="I225" s="40">
        <v>4.6311657024466326</v>
      </c>
      <c r="J225" s="34">
        <v>1335.4317751850685</v>
      </c>
      <c r="K225" s="40">
        <v>6.8731688695692466</v>
      </c>
      <c r="L225" s="34">
        <v>158.67920515535991</v>
      </c>
      <c r="M225" s="40">
        <v>10.003538841004422</v>
      </c>
      <c r="N225" s="34">
        <v>72.977643608763159</v>
      </c>
      <c r="O225" s="40">
        <v>9.9797052672883471</v>
      </c>
      <c r="P225" s="34">
        <v>5.916666666666667</v>
      </c>
      <c r="Q225" s="40">
        <v>5.3170244633050432</v>
      </c>
      <c r="R225" s="34">
        <v>2</v>
      </c>
      <c r="S225" s="40">
        <v>16.666666666666664</v>
      </c>
      <c r="T225" s="34"/>
      <c r="U225" s="40"/>
      <c r="V225" s="34">
        <v>6118.6503007403417</v>
      </c>
      <c r="W225" s="40">
        <v>6.4860756098014258</v>
      </c>
    </row>
    <row r="226" spans="1:23" ht="18.95" customHeight="1" x14ac:dyDescent="0.15">
      <c r="A226" s="24"/>
      <c r="C226" s="21" t="s">
        <v>79</v>
      </c>
      <c r="D226" s="34">
        <v>2803.5995162070635</v>
      </c>
      <c r="E226" s="40">
        <v>13.517201925489317</v>
      </c>
      <c r="F226" s="34">
        <v>1792.3305435423697</v>
      </c>
      <c r="G226" s="40">
        <v>5.4317044698605264</v>
      </c>
      <c r="H226" s="34">
        <v>1303.3610565334077</v>
      </c>
      <c r="I226" s="40">
        <v>6.9615750751674019</v>
      </c>
      <c r="J226" s="34">
        <v>1275.9235550749693</v>
      </c>
      <c r="K226" s="40">
        <v>6.5668933611199094</v>
      </c>
      <c r="L226" s="34">
        <v>102.85184293985205</v>
      </c>
      <c r="M226" s="40">
        <v>6.4840405818162274</v>
      </c>
      <c r="N226" s="34">
        <v>66.871205549668545</v>
      </c>
      <c r="O226" s="40">
        <v>9.1446488164467521</v>
      </c>
      <c r="P226" s="34">
        <v>5.666666666666667</v>
      </c>
      <c r="Q226" s="40">
        <v>5.0923614578132801</v>
      </c>
      <c r="R226" s="34"/>
      <c r="S226" s="40"/>
      <c r="T226" s="34"/>
      <c r="U226" s="40"/>
      <c r="V226" s="34">
        <v>7350.6043865139973</v>
      </c>
      <c r="W226" s="40">
        <v>7.792008610607974</v>
      </c>
    </row>
    <row r="227" spans="1:23" ht="18.95" customHeight="1" x14ac:dyDescent="0.15">
      <c r="A227" s="24"/>
      <c r="C227" s="21" t="s">
        <v>80</v>
      </c>
      <c r="D227" s="34">
        <v>1297.6207426221576</v>
      </c>
      <c r="E227" s="40">
        <v>6.2563149620088785</v>
      </c>
      <c r="F227" s="34">
        <v>5250.7219210623716</v>
      </c>
      <c r="G227" s="40">
        <v>15.912449760668226</v>
      </c>
      <c r="H227" s="34">
        <v>2531.1019284963731</v>
      </c>
      <c r="I227" s="40">
        <v>13.519243965286337</v>
      </c>
      <c r="J227" s="34">
        <v>3173.6944659833307</v>
      </c>
      <c r="K227" s="40">
        <v>16.334296075962293</v>
      </c>
      <c r="L227" s="34">
        <v>275.91949267489139</v>
      </c>
      <c r="M227" s="40">
        <v>17.394663398150236</v>
      </c>
      <c r="N227" s="34">
        <v>74.607672071761272</v>
      </c>
      <c r="O227" s="40">
        <v>10.20261193888796</v>
      </c>
      <c r="P227" s="34">
        <v>19.555555555555557</v>
      </c>
      <c r="Q227" s="40">
        <v>17.573639540688969</v>
      </c>
      <c r="R227" s="34">
        <v>1.5</v>
      </c>
      <c r="S227" s="40">
        <v>12.5</v>
      </c>
      <c r="T227" s="34"/>
      <c r="U227" s="40"/>
      <c r="V227" s="34">
        <v>12624.721778466441</v>
      </c>
      <c r="W227" s="40">
        <v>13.382837060966239</v>
      </c>
    </row>
    <row r="228" spans="1:23" ht="18.95" customHeight="1" x14ac:dyDescent="0.15">
      <c r="A228" s="24"/>
      <c r="B228" s="51"/>
      <c r="C228" s="22" t="s">
        <v>81</v>
      </c>
      <c r="D228" s="35">
        <v>9790.6638243831621</v>
      </c>
      <c r="E228" s="42">
        <v>47.204452395474142</v>
      </c>
      <c r="F228" s="35">
        <v>11744.97252571659</v>
      </c>
      <c r="G228" s="42">
        <v>35.593445637677263</v>
      </c>
      <c r="H228" s="35">
        <v>7429.5938061957622</v>
      </c>
      <c r="I228" s="42">
        <v>39.683305558780752</v>
      </c>
      <c r="J228" s="35">
        <v>8421.5186535768207</v>
      </c>
      <c r="K228" s="42">
        <v>43.343674248157953</v>
      </c>
      <c r="L228" s="35">
        <v>628.26873980134269</v>
      </c>
      <c r="M228" s="42">
        <v>39.607652023705256</v>
      </c>
      <c r="N228" s="35">
        <v>328.90246864141557</v>
      </c>
      <c r="O228" s="42">
        <v>44.977468939963558</v>
      </c>
      <c r="P228" s="35">
        <v>44.666666666666664</v>
      </c>
      <c r="Q228" s="42">
        <v>40.139790314528206</v>
      </c>
      <c r="R228" s="35">
        <v>2.5</v>
      </c>
      <c r="S228" s="42">
        <v>20.833333333333336</v>
      </c>
      <c r="T228" s="35">
        <v>3</v>
      </c>
      <c r="U228" s="42">
        <v>75</v>
      </c>
      <c r="V228" s="35">
        <v>38394.086684981761</v>
      </c>
      <c r="W228" s="42">
        <v>40.69965383998661</v>
      </c>
    </row>
    <row r="229" spans="1:23" ht="18.95" customHeight="1" x14ac:dyDescent="0.15">
      <c r="A229" s="25"/>
      <c r="B229" s="54"/>
      <c r="C229" s="14" t="s">
        <v>3</v>
      </c>
      <c r="D229" s="102">
        <v>20740.97532656023</v>
      </c>
      <c r="E229" s="96">
        <v>100</v>
      </c>
      <c r="F229" s="102">
        <v>32997.571084503288</v>
      </c>
      <c r="G229" s="96">
        <v>100</v>
      </c>
      <c r="H229" s="102">
        <v>18722.215051341183</v>
      </c>
      <c r="I229" s="96">
        <v>100</v>
      </c>
      <c r="J229" s="102">
        <v>19429.637195408563</v>
      </c>
      <c r="K229" s="96">
        <v>100</v>
      </c>
      <c r="L229" s="102">
        <v>1586.230709725794</v>
      </c>
      <c r="M229" s="96">
        <v>100</v>
      </c>
      <c r="N229" s="102">
        <v>731.26050974642067</v>
      </c>
      <c r="O229" s="96">
        <v>100</v>
      </c>
      <c r="P229" s="102">
        <v>111.27777777777777</v>
      </c>
      <c r="Q229" s="96">
        <v>100</v>
      </c>
      <c r="R229" s="102">
        <v>12</v>
      </c>
      <c r="S229" s="96">
        <v>100</v>
      </c>
      <c r="T229" s="102">
        <v>4</v>
      </c>
      <c r="U229" s="96">
        <v>100</v>
      </c>
      <c r="V229" s="102">
        <v>94335.167655063255</v>
      </c>
      <c r="W229" s="96">
        <v>100</v>
      </c>
    </row>
    <row r="230" spans="1:23" ht="18.95" customHeight="1" x14ac:dyDescent="0.15">
      <c r="A230" s="124" t="s">
        <v>9</v>
      </c>
      <c r="B230" s="132" t="s">
        <v>65</v>
      </c>
      <c r="C230" s="29" t="s">
        <v>82</v>
      </c>
      <c r="D230" s="93">
        <v>808.19047619047615</v>
      </c>
      <c r="E230" s="94">
        <v>21.05263157894737</v>
      </c>
      <c r="F230" s="93">
        <v>211.46</v>
      </c>
      <c r="G230" s="94">
        <v>2.2727272727272729</v>
      </c>
      <c r="H230" s="93">
        <v>357.76470588235293</v>
      </c>
      <c r="I230" s="94">
        <v>6.8181818181818175</v>
      </c>
      <c r="J230" s="93">
        <v>461.04166666666663</v>
      </c>
      <c r="K230" s="94">
        <v>5.4945054945054954</v>
      </c>
      <c r="L230" s="93">
        <v>12.719101123595506</v>
      </c>
      <c r="M230" s="94">
        <v>1.1764705882352939</v>
      </c>
      <c r="N230" s="93">
        <v>25.069444444444446</v>
      </c>
      <c r="O230" s="94">
        <v>7.5757575757575744</v>
      </c>
      <c r="P230" s="93">
        <v>5</v>
      </c>
      <c r="Q230" s="94">
        <v>10</v>
      </c>
      <c r="R230" s="93"/>
      <c r="S230" s="94"/>
      <c r="T230" s="93"/>
      <c r="U230" s="94"/>
      <c r="V230" s="93">
        <v>1881.2453943075357</v>
      </c>
      <c r="W230" s="94">
        <v>6.6547154160815278</v>
      </c>
    </row>
    <row r="231" spans="1:23" ht="18.95" customHeight="1" x14ac:dyDescent="0.15">
      <c r="A231" s="124"/>
      <c r="B231" s="132"/>
      <c r="C231" s="20" t="s">
        <v>76</v>
      </c>
      <c r="D231" s="34">
        <v>1010.2380952380952</v>
      </c>
      <c r="E231" s="40">
        <v>26.315789473684216</v>
      </c>
      <c r="F231" s="34">
        <v>2960.44</v>
      </c>
      <c r="G231" s="40">
        <v>31.818181818181817</v>
      </c>
      <c r="H231" s="34">
        <v>1311.8039215686274</v>
      </c>
      <c r="I231" s="40">
        <v>24.999999999999993</v>
      </c>
      <c r="J231" s="34">
        <v>2028.5833333333333</v>
      </c>
      <c r="K231" s="40">
        <v>24.175824175824179</v>
      </c>
      <c r="L231" s="34">
        <v>114.47191011235955</v>
      </c>
      <c r="M231" s="40">
        <v>10.588235294117645</v>
      </c>
      <c r="N231" s="34">
        <v>70.194444444444457</v>
      </c>
      <c r="O231" s="40">
        <v>21.212121212121211</v>
      </c>
      <c r="P231" s="34">
        <v>7.5</v>
      </c>
      <c r="Q231" s="40">
        <v>15</v>
      </c>
      <c r="R231" s="34">
        <v>3.6666666666666665</v>
      </c>
      <c r="S231" s="40">
        <v>33.333333333333329</v>
      </c>
      <c r="T231" s="34"/>
      <c r="U231" s="40"/>
      <c r="V231" s="34">
        <v>7506.8983713635262</v>
      </c>
      <c r="W231" s="40">
        <v>26.554894151519491</v>
      </c>
    </row>
    <row r="232" spans="1:23" ht="18.95" customHeight="1" x14ac:dyDescent="0.15">
      <c r="A232" s="124"/>
      <c r="B232" s="132"/>
      <c r="C232" s="21" t="s">
        <v>77</v>
      </c>
      <c r="D232" s="34">
        <v>202.04761904761904</v>
      </c>
      <c r="E232" s="40">
        <v>5.2631578947368425</v>
      </c>
      <c r="F232" s="34">
        <v>1057.3</v>
      </c>
      <c r="G232" s="40">
        <v>11.363636363636363</v>
      </c>
      <c r="H232" s="34">
        <v>238.50980392156862</v>
      </c>
      <c r="I232" s="40">
        <v>4.545454545454545</v>
      </c>
      <c r="J232" s="34">
        <v>645.45833333333326</v>
      </c>
      <c r="K232" s="40">
        <v>7.6923076923076925</v>
      </c>
      <c r="L232" s="34">
        <v>203.50561797752809</v>
      </c>
      <c r="M232" s="40">
        <v>18.823529411764703</v>
      </c>
      <c r="N232" s="34">
        <v>25.069444444444446</v>
      </c>
      <c r="O232" s="40">
        <v>7.5757575757575744</v>
      </c>
      <c r="P232" s="34">
        <v>7.5</v>
      </c>
      <c r="Q232" s="40">
        <v>15</v>
      </c>
      <c r="R232" s="34">
        <v>1.8333333333333333</v>
      </c>
      <c r="S232" s="40">
        <v>16.666666666666664</v>
      </c>
      <c r="T232" s="34">
        <v>3.75</v>
      </c>
      <c r="U232" s="40">
        <v>25</v>
      </c>
      <c r="V232" s="34">
        <v>2384.9741520578264</v>
      </c>
      <c r="W232" s="40">
        <v>8.436604977043535</v>
      </c>
    </row>
    <row r="233" spans="1:23" ht="18.95" customHeight="1" x14ac:dyDescent="0.15">
      <c r="A233" s="159"/>
      <c r="B233" s="132"/>
      <c r="C233" s="21" t="s">
        <v>78</v>
      </c>
      <c r="D233" s="34"/>
      <c r="E233" s="40"/>
      <c r="F233" s="34">
        <v>1057.3</v>
      </c>
      <c r="G233" s="40">
        <v>11.363636363636363</v>
      </c>
      <c r="H233" s="34">
        <v>715.52941176470586</v>
      </c>
      <c r="I233" s="40">
        <v>13.636363636363635</v>
      </c>
      <c r="J233" s="34">
        <v>553.25</v>
      </c>
      <c r="K233" s="40">
        <v>6.5934065934065949</v>
      </c>
      <c r="L233" s="34">
        <v>152.62921348314606</v>
      </c>
      <c r="M233" s="40">
        <v>14.117647058823527</v>
      </c>
      <c r="N233" s="34">
        <v>25.069444444444446</v>
      </c>
      <c r="O233" s="40">
        <v>7.5757575757575744</v>
      </c>
      <c r="P233" s="34">
        <v>2.5</v>
      </c>
      <c r="Q233" s="40">
        <v>5</v>
      </c>
      <c r="R233" s="34"/>
      <c r="S233" s="40"/>
      <c r="T233" s="34"/>
      <c r="U233" s="40"/>
      <c r="V233" s="34">
        <v>2506.278069692296</v>
      </c>
      <c r="W233" s="40">
        <v>8.8657053236308698</v>
      </c>
    </row>
    <row r="234" spans="1:23" ht="18.95" customHeight="1" x14ac:dyDescent="0.15">
      <c r="A234" s="159"/>
      <c r="B234" s="132"/>
      <c r="C234" s="21" t="s">
        <v>79</v>
      </c>
      <c r="D234" s="34"/>
      <c r="E234" s="40"/>
      <c r="F234" s="34">
        <v>1268.76</v>
      </c>
      <c r="G234" s="40">
        <v>13.636363636363635</v>
      </c>
      <c r="H234" s="34">
        <v>119.25490196078431</v>
      </c>
      <c r="I234" s="40">
        <v>2.2727272727272725</v>
      </c>
      <c r="J234" s="34">
        <v>461.04166666666663</v>
      </c>
      <c r="K234" s="40">
        <v>5.4945054945054954</v>
      </c>
      <c r="L234" s="34">
        <v>101.75280898876404</v>
      </c>
      <c r="M234" s="40">
        <v>9.4117647058823515</v>
      </c>
      <c r="N234" s="34">
        <v>25.069444444444446</v>
      </c>
      <c r="O234" s="40">
        <v>7.5757575757575744</v>
      </c>
      <c r="P234" s="34">
        <v>5</v>
      </c>
      <c r="Q234" s="40">
        <v>10</v>
      </c>
      <c r="R234" s="34"/>
      <c r="S234" s="40"/>
      <c r="T234" s="34"/>
      <c r="U234" s="40"/>
      <c r="V234" s="34">
        <v>1980.8788220606591</v>
      </c>
      <c r="W234" s="40">
        <v>7.0071585952818722</v>
      </c>
    </row>
    <row r="235" spans="1:23" ht="18.95" customHeight="1" x14ac:dyDescent="0.15">
      <c r="A235" s="159"/>
      <c r="B235" s="150"/>
      <c r="C235" s="21" t="s">
        <v>80</v>
      </c>
      <c r="D235" s="34">
        <v>202.04761904761904</v>
      </c>
      <c r="E235" s="40">
        <v>5.2631578947368425</v>
      </c>
      <c r="F235" s="34">
        <v>845.84</v>
      </c>
      <c r="G235" s="40">
        <v>9.0909090909090917</v>
      </c>
      <c r="H235" s="34">
        <v>834.78431372549016</v>
      </c>
      <c r="I235" s="40">
        <v>15.909090909090907</v>
      </c>
      <c r="J235" s="34">
        <v>1383.125</v>
      </c>
      <c r="K235" s="40">
        <v>16.483516483516485</v>
      </c>
      <c r="L235" s="34">
        <v>89.033707865168537</v>
      </c>
      <c r="M235" s="40">
        <v>8.235294117647058</v>
      </c>
      <c r="N235" s="34">
        <v>40.111111111111114</v>
      </c>
      <c r="O235" s="40">
        <v>12.121212121212119</v>
      </c>
      <c r="P235" s="34">
        <v>2.5</v>
      </c>
      <c r="Q235" s="40">
        <v>5</v>
      </c>
      <c r="R235" s="34">
        <v>1.8333333333333333</v>
      </c>
      <c r="S235" s="40">
        <v>16.666666666666664</v>
      </c>
      <c r="T235" s="34">
        <v>3.75</v>
      </c>
      <c r="U235" s="40">
        <v>25</v>
      </c>
      <c r="V235" s="34">
        <v>3403.0250850827224</v>
      </c>
      <c r="W235" s="40">
        <v>12.037857242620881</v>
      </c>
    </row>
    <row r="236" spans="1:23" ht="18.95" customHeight="1" x14ac:dyDescent="0.15">
      <c r="A236" s="159"/>
      <c r="B236" s="49"/>
      <c r="C236" s="22" t="s">
        <v>81</v>
      </c>
      <c r="D236" s="35">
        <v>1616.3809523809523</v>
      </c>
      <c r="E236" s="42">
        <v>42.10526315789474</v>
      </c>
      <c r="F236" s="35">
        <v>1903.14</v>
      </c>
      <c r="G236" s="42">
        <v>20.454545454545457</v>
      </c>
      <c r="H236" s="35">
        <v>1669.5686274509803</v>
      </c>
      <c r="I236" s="42">
        <v>31.818181818181813</v>
      </c>
      <c r="J236" s="35">
        <v>2858.458333333333</v>
      </c>
      <c r="K236" s="42">
        <v>34.065934065934066</v>
      </c>
      <c r="L236" s="35">
        <v>407.01123595505618</v>
      </c>
      <c r="M236" s="42">
        <v>37.647058823529406</v>
      </c>
      <c r="N236" s="35">
        <v>120.33333333333334</v>
      </c>
      <c r="O236" s="42">
        <v>36.36363636363636</v>
      </c>
      <c r="P236" s="35">
        <v>20</v>
      </c>
      <c r="Q236" s="42">
        <v>40</v>
      </c>
      <c r="R236" s="35">
        <v>3.6666666666666665</v>
      </c>
      <c r="S236" s="42">
        <v>33.333333333333329</v>
      </c>
      <c r="T236" s="35">
        <v>7.5</v>
      </c>
      <c r="U236" s="42">
        <v>50</v>
      </c>
      <c r="V236" s="35">
        <v>8606.0591491203213</v>
      </c>
      <c r="W236" s="42">
        <v>30.443064293821809</v>
      </c>
    </row>
    <row r="237" spans="1:23" ht="18.95" customHeight="1" x14ac:dyDescent="0.15">
      <c r="A237" s="159"/>
      <c r="B237" s="49"/>
      <c r="C237" s="14" t="s">
        <v>3</v>
      </c>
      <c r="D237" s="102">
        <v>3838.9047619047615</v>
      </c>
      <c r="E237" s="96">
        <v>100.00000000000001</v>
      </c>
      <c r="F237" s="102">
        <v>9304.24</v>
      </c>
      <c r="G237" s="96">
        <v>100</v>
      </c>
      <c r="H237" s="102">
        <v>5247.2156862745105</v>
      </c>
      <c r="I237" s="96">
        <v>99.999999999999972</v>
      </c>
      <c r="J237" s="102">
        <v>8390.9583333333321</v>
      </c>
      <c r="K237" s="96">
        <v>100</v>
      </c>
      <c r="L237" s="102">
        <v>1081.1235955056181</v>
      </c>
      <c r="M237" s="96">
        <v>99.999999999999986</v>
      </c>
      <c r="N237" s="102">
        <v>330.91666666666674</v>
      </c>
      <c r="O237" s="96">
        <v>100</v>
      </c>
      <c r="P237" s="102">
        <v>50</v>
      </c>
      <c r="Q237" s="96">
        <v>100</v>
      </c>
      <c r="R237" s="102">
        <v>11</v>
      </c>
      <c r="S237" s="96">
        <v>99.999999999999986</v>
      </c>
      <c r="T237" s="102">
        <v>15</v>
      </c>
      <c r="U237" s="96">
        <v>100</v>
      </c>
      <c r="V237" s="102">
        <v>28269.35904368489</v>
      </c>
      <c r="W237" s="96">
        <v>99.999999999999986</v>
      </c>
    </row>
    <row r="238" spans="1:23" ht="18.95" customHeight="1" x14ac:dyDescent="0.15">
      <c r="A238" s="24"/>
      <c r="B238" s="133" t="s">
        <v>66</v>
      </c>
      <c r="C238" s="29" t="s">
        <v>75</v>
      </c>
      <c r="D238" s="33"/>
      <c r="E238" s="38"/>
      <c r="F238" s="33">
        <v>1072.0327868852457</v>
      </c>
      <c r="G238" s="38">
        <v>16.666666666666664</v>
      </c>
      <c r="H238" s="33">
        <v>140.1639344262295</v>
      </c>
      <c r="I238" s="38">
        <v>3.5714285714285712</v>
      </c>
      <c r="J238" s="33">
        <v>191.96581196581195</v>
      </c>
      <c r="K238" s="38">
        <v>3.7735849056603774</v>
      </c>
      <c r="L238" s="33">
        <v>16.513513513513512</v>
      </c>
      <c r="M238" s="38">
        <v>2.7777777777777777</v>
      </c>
      <c r="N238" s="33">
        <v>3.3235294117647061</v>
      </c>
      <c r="O238" s="38">
        <v>1.5384615384615385</v>
      </c>
      <c r="P238" s="33"/>
      <c r="Q238" s="38"/>
      <c r="R238" s="33">
        <v>0.55555555555555558</v>
      </c>
      <c r="S238" s="38">
        <v>14.285714285714285</v>
      </c>
      <c r="T238" s="33"/>
      <c r="U238" s="38"/>
      <c r="V238" s="33">
        <v>1424.5551317581212</v>
      </c>
      <c r="W238" s="38">
        <v>7.2509562101375433</v>
      </c>
    </row>
    <row r="239" spans="1:23" ht="18.95" customHeight="1" x14ac:dyDescent="0.15">
      <c r="A239" s="24"/>
      <c r="B239" s="151"/>
      <c r="C239" s="20" t="s">
        <v>76</v>
      </c>
      <c r="D239" s="34">
        <v>332.33333333333331</v>
      </c>
      <c r="E239" s="40">
        <v>10</v>
      </c>
      <c r="F239" s="34">
        <v>1429.3770491803277</v>
      </c>
      <c r="G239" s="40">
        <v>22.222222222222221</v>
      </c>
      <c r="H239" s="34">
        <v>630.7377049180327</v>
      </c>
      <c r="I239" s="40">
        <v>16.071428571428566</v>
      </c>
      <c r="J239" s="34">
        <v>671.8803418803418</v>
      </c>
      <c r="K239" s="40">
        <v>13.20754716981132</v>
      </c>
      <c r="L239" s="34">
        <v>99.081081081081066</v>
      </c>
      <c r="M239" s="40">
        <v>16.666666666666664</v>
      </c>
      <c r="N239" s="34">
        <v>29.911764705882355</v>
      </c>
      <c r="O239" s="40">
        <v>13.846153846153847</v>
      </c>
      <c r="P239" s="34">
        <v>10.869565217391305</v>
      </c>
      <c r="Q239" s="40">
        <v>22.72727272727273</v>
      </c>
      <c r="R239" s="34">
        <v>0.55555555555555558</v>
      </c>
      <c r="S239" s="40">
        <v>14.285714285714285</v>
      </c>
      <c r="T239" s="34"/>
      <c r="U239" s="40"/>
      <c r="V239" s="34">
        <v>3204.7463958719463</v>
      </c>
      <c r="W239" s="40">
        <v>16.312092991715218</v>
      </c>
    </row>
    <row r="240" spans="1:23" ht="18.95" customHeight="1" x14ac:dyDescent="0.15">
      <c r="A240" s="24"/>
      <c r="B240" s="59"/>
      <c r="C240" s="21" t="s">
        <v>77</v>
      </c>
      <c r="D240" s="34"/>
      <c r="E240" s="40"/>
      <c r="F240" s="34">
        <v>476.4590163934426</v>
      </c>
      <c r="G240" s="40">
        <v>7.4074074074074066</v>
      </c>
      <c r="H240" s="34">
        <v>280.32786885245901</v>
      </c>
      <c r="I240" s="40">
        <v>7.1428571428571423</v>
      </c>
      <c r="J240" s="34">
        <v>575.8974358974358</v>
      </c>
      <c r="K240" s="40">
        <v>11.320754716981131</v>
      </c>
      <c r="L240" s="34">
        <v>16.513513513513512</v>
      </c>
      <c r="M240" s="40">
        <v>2.7777777777777777</v>
      </c>
      <c r="N240" s="34">
        <v>13.294117647058824</v>
      </c>
      <c r="O240" s="40">
        <v>6.1538461538461542</v>
      </c>
      <c r="P240" s="34">
        <v>4.3478260869565215</v>
      </c>
      <c r="Q240" s="40">
        <v>9.0909090909090917</v>
      </c>
      <c r="R240" s="34"/>
      <c r="S240" s="40"/>
      <c r="T240" s="34"/>
      <c r="U240" s="40"/>
      <c r="V240" s="34">
        <v>1366.8397783908663</v>
      </c>
      <c r="W240" s="40">
        <v>6.9571862530548039</v>
      </c>
    </row>
    <row r="241" spans="1:23" ht="18.95" customHeight="1" x14ac:dyDescent="0.15">
      <c r="A241" s="24"/>
      <c r="B241" s="59"/>
      <c r="C241" s="21" t="s">
        <v>78</v>
      </c>
      <c r="D241" s="34">
        <v>332.33333333333331</v>
      </c>
      <c r="E241" s="40">
        <v>10</v>
      </c>
      <c r="F241" s="34">
        <v>238.2295081967213</v>
      </c>
      <c r="G241" s="40">
        <v>3.7037037037037033</v>
      </c>
      <c r="H241" s="34">
        <v>700.81967213114751</v>
      </c>
      <c r="I241" s="40">
        <v>17.857142857142854</v>
      </c>
      <c r="J241" s="34">
        <v>719.8717948717948</v>
      </c>
      <c r="K241" s="40">
        <v>14.150943396226415</v>
      </c>
      <c r="L241" s="34">
        <v>74.310810810810807</v>
      </c>
      <c r="M241" s="40">
        <v>12.5</v>
      </c>
      <c r="N241" s="34">
        <v>23.264705882352942</v>
      </c>
      <c r="O241" s="40">
        <v>10.76923076923077</v>
      </c>
      <c r="P241" s="34">
        <v>2.1739130434782608</v>
      </c>
      <c r="Q241" s="40">
        <v>4.5454545454545459</v>
      </c>
      <c r="R241" s="34"/>
      <c r="S241" s="40"/>
      <c r="T241" s="34">
        <v>3.4</v>
      </c>
      <c r="U241" s="40">
        <v>20</v>
      </c>
      <c r="V241" s="34">
        <v>2094.4037382696397</v>
      </c>
      <c r="W241" s="40">
        <v>10.660471787988387</v>
      </c>
    </row>
    <row r="242" spans="1:23" ht="18.95" customHeight="1" x14ac:dyDescent="0.15">
      <c r="A242" s="24"/>
      <c r="B242" s="59"/>
      <c r="C242" s="21" t="s">
        <v>79</v>
      </c>
      <c r="D242" s="34">
        <v>332.33333333333331</v>
      </c>
      <c r="E242" s="40">
        <v>10</v>
      </c>
      <c r="F242" s="34">
        <v>952.91803278688519</v>
      </c>
      <c r="G242" s="40">
        <v>14.814814814814813</v>
      </c>
      <c r="H242" s="34">
        <v>420.49180327868851</v>
      </c>
      <c r="I242" s="40">
        <v>10.714285714285714</v>
      </c>
      <c r="J242" s="34">
        <v>479.91452991452991</v>
      </c>
      <c r="K242" s="40">
        <v>9.433962264150944</v>
      </c>
      <c r="L242" s="34">
        <v>74.310810810810807</v>
      </c>
      <c r="M242" s="40">
        <v>12.5</v>
      </c>
      <c r="N242" s="34">
        <v>9.9705882352941178</v>
      </c>
      <c r="O242" s="40">
        <v>4.6153846153846159</v>
      </c>
      <c r="P242" s="34">
        <v>2.1739130434782608</v>
      </c>
      <c r="Q242" s="40">
        <v>4.5454545454545459</v>
      </c>
      <c r="R242" s="34"/>
      <c r="S242" s="40"/>
      <c r="T242" s="34"/>
      <c r="U242" s="40"/>
      <c r="V242" s="34">
        <v>2272.1130114030202</v>
      </c>
      <c r="W242" s="40">
        <v>11.565008319358169</v>
      </c>
    </row>
    <row r="243" spans="1:23" ht="18.95" customHeight="1" x14ac:dyDescent="0.15">
      <c r="A243" s="24"/>
      <c r="B243" s="24"/>
      <c r="C243" s="21" t="s">
        <v>80</v>
      </c>
      <c r="D243" s="34">
        <v>664.66666666666663</v>
      </c>
      <c r="E243" s="40">
        <v>20</v>
      </c>
      <c r="F243" s="34">
        <v>595.5737704918032</v>
      </c>
      <c r="G243" s="40">
        <v>9.2592592592592595</v>
      </c>
      <c r="H243" s="34">
        <v>911.06557377049171</v>
      </c>
      <c r="I243" s="40">
        <v>23.214285714285708</v>
      </c>
      <c r="J243" s="34">
        <v>719.8717948717948</v>
      </c>
      <c r="K243" s="40">
        <v>14.150943396226415</v>
      </c>
      <c r="L243" s="34">
        <v>90.824324324324323</v>
      </c>
      <c r="M243" s="40">
        <v>15.277777777777779</v>
      </c>
      <c r="N243" s="34">
        <v>23.264705882352942</v>
      </c>
      <c r="O243" s="40">
        <v>10.76923076923077</v>
      </c>
      <c r="P243" s="34">
        <v>6.5217391304347823</v>
      </c>
      <c r="Q243" s="40">
        <v>13.636363636363638</v>
      </c>
      <c r="R243" s="34">
        <v>0.55555555555555558</v>
      </c>
      <c r="S243" s="40">
        <v>14.285714285714285</v>
      </c>
      <c r="T243" s="34">
        <v>3.4</v>
      </c>
      <c r="U243" s="40">
        <v>20</v>
      </c>
      <c r="V243" s="34">
        <v>3015.7441306934247</v>
      </c>
      <c r="W243" s="40">
        <v>15.350075363984011</v>
      </c>
    </row>
    <row r="244" spans="1:23" ht="18.95" customHeight="1" x14ac:dyDescent="0.15">
      <c r="A244" s="24"/>
      <c r="B244" s="49"/>
      <c r="C244" s="22" t="s">
        <v>81</v>
      </c>
      <c r="D244" s="35">
        <v>1661.6666666666665</v>
      </c>
      <c r="E244" s="42">
        <v>50</v>
      </c>
      <c r="F244" s="35">
        <v>1667.6065573770491</v>
      </c>
      <c r="G244" s="42">
        <v>25.925925925925924</v>
      </c>
      <c r="H244" s="35">
        <v>840.98360655737702</v>
      </c>
      <c r="I244" s="42">
        <v>21.428571428571427</v>
      </c>
      <c r="J244" s="35">
        <v>1727.6923076923076</v>
      </c>
      <c r="K244" s="42">
        <v>33.962264150943398</v>
      </c>
      <c r="L244" s="35">
        <v>222.93243243243242</v>
      </c>
      <c r="M244" s="42">
        <v>37.5</v>
      </c>
      <c r="N244" s="35">
        <v>113</v>
      </c>
      <c r="O244" s="42">
        <v>52.307692307692314</v>
      </c>
      <c r="P244" s="35">
        <v>21.739130434782609</v>
      </c>
      <c r="Q244" s="42">
        <v>45.45454545454546</v>
      </c>
      <c r="R244" s="35">
        <v>2.2222222222222223</v>
      </c>
      <c r="S244" s="42">
        <v>57.142857142857139</v>
      </c>
      <c r="T244" s="35">
        <v>10.199999999999999</v>
      </c>
      <c r="U244" s="42">
        <v>60</v>
      </c>
      <c r="V244" s="35">
        <v>6268.0429233828381</v>
      </c>
      <c r="W244" s="42">
        <v>31.904209073761859</v>
      </c>
    </row>
    <row r="245" spans="1:23" ht="18.95" customHeight="1" x14ac:dyDescent="0.15">
      <c r="A245" s="24"/>
      <c r="B245" s="49"/>
      <c r="C245" s="14" t="s">
        <v>3</v>
      </c>
      <c r="D245" s="102">
        <v>3323.333333333333</v>
      </c>
      <c r="E245" s="96">
        <v>100</v>
      </c>
      <c r="F245" s="102">
        <v>6432.1967213114749</v>
      </c>
      <c r="G245" s="96">
        <v>100</v>
      </c>
      <c r="H245" s="102">
        <v>3924.5901639344265</v>
      </c>
      <c r="I245" s="96">
        <v>99.999999999999986</v>
      </c>
      <c r="J245" s="102">
        <v>5087.0940170940166</v>
      </c>
      <c r="K245" s="96">
        <v>100</v>
      </c>
      <c r="L245" s="102">
        <v>594.48648648648646</v>
      </c>
      <c r="M245" s="96">
        <v>100</v>
      </c>
      <c r="N245" s="102">
        <v>216.02941176470588</v>
      </c>
      <c r="O245" s="96">
        <v>100</v>
      </c>
      <c r="P245" s="102">
        <v>47.826086956521735</v>
      </c>
      <c r="Q245" s="96">
        <v>100.00000000000001</v>
      </c>
      <c r="R245" s="102">
        <v>3.8888888888888893</v>
      </c>
      <c r="S245" s="96">
        <v>100</v>
      </c>
      <c r="T245" s="102">
        <v>17</v>
      </c>
      <c r="U245" s="96">
        <v>100</v>
      </c>
      <c r="V245" s="102">
        <v>19646.445109769858</v>
      </c>
      <c r="W245" s="96">
        <v>100</v>
      </c>
    </row>
    <row r="246" spans="1:23" ht="18.95" customHeight="1" x14ac:dyDescent="0.15">
      <c r="A246" s="24"/>
      <c r="B246" s="133" t="s">
        <v>44</v>
      </c>
      <c r="C246" s="29" t="s">
        <v>75</v>
      </c>
      <c r="D246" s="33">
        <v>42</v>
      </c>
      <c r="E246" s="38">
        <v>42.857142857142854</v>
      </c>
      <c r="F246" s="33">
        <v>277</v>
      </c>
      <c r="G246" s="38">
        <v>16.666666666666664</v>
      </c>
      <c r="H246" s="33">
        <v>462</v>
      </c>
      <c r="I246" s="38">
        <v>42.307692307692307</v>
      </c>
      <c r="J246" s="33">
        <v>285.13333333333333</v>
      </c>
      <c r="K246" s="38">
        <v>13.20754716981132</v>
      </c>
      <c r="L246" s="33">
        <v>5.4146341463414638</v>
      </c>
      <c r="M246" s="38">
        <v>2.7777777777777781</v>
      </c>
      <c r="N246" s="33">
        <v>4.65625</v>
      </c>
      <c r="O246" s="38">
        <v>4.7619047619047619</v>
      </c>
      <c r="P246" s="33"/>
      <c r="Q246" s="38"/>
      <c r="R246" s="33">
        <v>2.75</v>
      </c>
      <c r="S246" s="38">
        <v>25</v>
      </c>
      <c r="T246" s="33">
        <v>4</v>
      </c>
      <c r="U246" s="38">
        <v>50</v>
      </c>
      <c r="V246" s="33">
        <v>1082.9542174796748</v>
      </c>
      <c r="W246" s="38">
        <v>20.213515794648728</v>
      </c>
    </row>
    <row r="247" spans="1:23" ht="18.95" customHeight="1" x14ac:dyDescent="0.15">
      <c r="A247" s="24"/>
      <c r="B247" s="151"/>
      <c r="C247" s="20" t="s">
        <v>76</v>
      </c>
      <c r="D247" s="34">
        <v>28</v>
      </c>
      <c r="E247" s="40">
        <v>28.571428571428569</v>
      </c>
      <c r="F247" s="34">
        <v>554</v>
      </c>
      <c r="G247" s="40">
        <v>33.333333333333329</v>
      </c>
      <c r="H247" s="34">
        <v>210</v>
      </c>
      <c r="I247" s="40">
        <v>19.230769230769234</v>
      </c>
      <c r="J247" s="34">
        <v>407.33333333333337</v>
      </c>
      <c r="K247" s="40">
        <v>18.867924528301888</v>
      </c>
      <c r="L247" s="34">
        <v>48.731707317073173</v>
      </c>
      <c r="M247" s="40">
        <v>25</v>
      </c>
      <c r="N247" s="34">
        <v>18.625</v>
      </c>
      <c r="O247" s="40">
        <v>19.047619047619047</v>
      </c>
      <c r="P247" s="34">
        <v>15</v>
      </c>
      <c r="Q247" s="40">
        <v>42.857142857142854</v>
      </c>
      <c r="R247" s="34"/>
      <c r="S247" s="40"/>
      <c r="T247" s="34">
        <v>4</v>
      </c>
      <c r="U247" s="40">
        <v>50</v>
      </c>
      <c r="V247" s="34">
        <v>1285.6900406504067</v>
      </c>
      <c r="W247" s="40">
        <v>23.997612756143425</v>
      </c>
    </row>
    <row r="248" spans="1:23" ht="18.95" customHeight="1" x14ac:dyDescent="0.15">
      <c r="A248" s="24"/>
      <c r="B248" s="59"/>
      <c r="C248" s="21" t="s">
        <v>77</v>
      </c>
      <c r="D248" s="34"/>
      <c r="E248" s="40"/>
      <c r="F248" s="34">
        <v>92.333333333333329</v>
      </c>
      <c r="G248" s="40">
        <v>5.5555555555555554</v>
      </c>
      <c r="H248" s="34">
        <v>42</v>
      </c>
      <c r="I248" s="40">
        <v>3.8461538461538463</v>
      </c>
      <c r="J248" s="34">
        <v>162.93333333333334</v>
      </c>
      <c r="K248" s="40">
        <v>7.5471698113207548</v>
      </c>
      <c r="L248" s="34">
        <v>27.073170731707318</v>
      </c>
      <c r="M248" s="40">
        <v>13.888888888888889</v>
      </c>
      <c r="N248" s="34">
        <v>9.3125</v>
      </c>
      <c r="O248" s="40">
        <v>9.5238095238095237</v>
      </c>
      <c r="P248" s="34">
        <v>5</v>
      </c>
      <c r="Q248" s="40">
        <v>14.285714285714285</v>
      </c>
      <c r="R248" s="34">
        <v>2.75</v>
      </c>
      <c r="S248" s="40">
        <v>25</v>
      </c>
      <c r="T248" s="34"/>
      <c r="U248" s="40"/>
      <c r="V248" s="34">
        <v>341.40233739837396</v>
      </c>
      <c r="W248" s="40">
        <v>6.3723298990352246</v>
      </c>
    </row>
    <row r="249" spans="1:23" ht="18.95" customHeight="1" x14ac:dyDescent="0.15">
      <c r="A249" s="24"/>
      <c r="B249" s="59"/>
      <c r="C249" s="21" t="s">
        <v>78</v>
      </c>
      <c r="D249" s="34"/>
      <c r="E249" s="40"/>
      <c r="F249" s="34">
        <v>92.333333333333329</v>
      </c>
      <c r="G249" s="40">
        <v>5.5555555555555554</v>
      </c>
      <c r="H249" s="34">
        <v>126</v>
      </c>
      <c r="I249" s="40">
        <v>11.538461538461538</v>
      </c>
      <c r="J249" s="34">
        <v>162.93333333333334</v>
      </c>
      <c r="K249" s="40">
        <v>7.5471698113207548</v>
      </c>
      <c r="L249" s="34">
        <v>16.243902439024392</v>
      </c>
      <c r="M249" s="40">
        <v>8.3333333333333339</v>
      </c>
      <c r="N249" s="34">
        <v>4.65625</v>
      </c>
      <c r="O249" s="40">
        <v>4.7619047619047619</v>
      </c>
      <c r="P249" s="34"/>
      <c r="Q249" s="40"/>
      <c r="R249" s="34"/>
      <c r="S249" s="40"/>
      <c r="T249" s="34"/>
      <c r="U249" s="40"/>
      <c r="V249" s="34">
        <v>402.16681910569105</v>
      </c>
      <c r="W249" s="40">
        <v>7.506508787597105</v>
      </c>
    </row>
    <row r="250" spans="1:23" ht="18.95" customHeight="1" x14ac:dyDescent="0.15">
      <c r="A250" s="24"/>
      <c r="B250" s="59"/>
      <c r="C250" s="21" t="s">
        <v>79</v>
      </c>
      <c r="D250" s="34">
        <v>14</v>
      </c>
      <c r="E250" s="40">
        <v>14.285714285714285</v>
      </c>
      <c r="F250" s="34">
        <v>277</v>
      </c>
      <c r="G250" s="40">
        <v>16.666666666666664</v>
      </c>
      <c r="H250" s="34">
        <v>84</v>
      </c>
      <c r="I250" s="40">
        <v>7.6923076923076925</v>
      </c>
      <c r="J250" s="34">
        <v>244.4</v>
      </c>
      <c r="K250" s="40">
        <v>11.320754716981133</v>
      </c>
      <c r="L250" s="34">
        <v>16.243902439024392</v>
      </c>
      <c r="M250" s="40">
        <v>8.3333333333333339</v>
      </c>
      <c r="N250" s="34"/>
      <c r="O250" s="40"/>
      <c r="P250" s="34"/>
      <c r="Q250" s="40"/>
      <c r="R250" s="34">
        <v>2.75</v>
      </c>
      <c r="S250" s="40">
        <v>25</v>
      </c>
      <c r="T250" s="34"/>
      <c r="U250" s="40"/>
      <c r="V250" s="34">
        <v>638.39390243902437</v>
      </c>
      <c r="W250" s="40">
        <v>11.915725542110325</v>
      </c>
    </row>
    <row r="251" spans="1:23" ht="18.95" customHeight="1" x14ac:dyDescent="0.15">
      <c r="A251" s="24"/>
      <c r="B251" s="24"/>
      <c r="C251" s="21" t="s">
        <v>80</v>
      </c>
      <c r="D251" s="34"/>
      <c r="E251" s="40"/>
      <c r="F251" s="34">
        <v>92.333333333333329</v>
      </c>
      <c r="G251" s="40">
        <v>5.5555555555555554</v>
      </c>
      <c r="H251" s="34"/>
      <c r="I251" s="40"/>
      <c r="J251" s="34">
        <v>244.4</v>
      </c>
      <c r="K251" s="40">
        <v>11.320754716981133</v>
      </c>
      <c r="L251" s="34">
        <v>32.487804878048784</v>
      </c>
      <c r="M251" s="40">
        <v>16.666666666666668</v>
      </c>
      <c r="N251" s="34">
        <v>13.96875</v>
      </c>
      <c r="O251" s="40">
        <v>14.285714285714285</v>
      </c>
      <c r="P251" s="34"/>
      <c r="Q251" s="40"/>
      <c r="R251" s="34"/>
      <c r="S251" s="40"/>
      <c r="T251" s="34"/>
      <c r="U251" s="40"/>
      <c r="V251" s="34">
        <v>383.18988821138214</v>
      </c>
      <c r="W251" s="40">
        <v>7.1523013001755329</v>
      </c>
    </row>
    <row r="252" spans="1:23" ht="18.95" customHeight="1" x14ac:dyDescent="0.15">
      <c r="A252" s="24"/>
      <c r="B252" s="49"/>
      <c r="C252" s="22" t="s">
        <v>81</v>
      </c>
      <c r="D252" s="35">
        <v>14</v>
      </c>
      <c r="E252" s="42">
        <v>14.285714285714285</v>
      </c>
      <c r="F252" s="35">
        <v>277</v>
      </c>
      <c r="G252" s="42">
        <v>16.666666666666664</v>
      </c>
      <c r="H252" s="35">
        <v>168</v>
      </c>
      <c r="I252" s="42">
        <v>15.384615384615385</v>
      </c>
      <c r="J252" s="35">
        <v>651.73333333333335</v>
      </c>
      <c r="K252" s="42">
        <v>30.188679245283019</v>
      </c>
      <c r="L252" s="35">
        <v>48.731707317073173</v>
      </c>
      <c r="M252" s="42">
        <v>25</v>
      </c>
      <c r="N252" s="35">
        <v>46.5625</v>
      </c>
      <c r="O252" s="42">
        <v>47.619047619047613</v>
      </c>
      <c r="P252" s="35">
        <v>15</v>
      </c>
      <c r="Q252" s="42">
        <v>42.857142857142854</v>
      </c>
      <c r="R252" s="35">
        <v>2.75</v>
      </c>
      <c r="S252" s="42">
        <v>25</v>
      </c>
      <c r="T252" s="35"/>
      <c r="U252" s="42"/>
      <c r="V252" s="35">
        <v>1223.7775406504065</v>
      </c>
      <c r="W252" s="42">
        <v>22.842005920289644</v>
      </c>
    </row>
    <row r="253" spans="1:23" ht="18.95" customHeight="1" x14ac:dyDescent="0.15">
      <c r="A253" s="24"/>
      <c r="B253" s="53"/>
      <c r="C253" s="14" t="s">
        <v>3</v>
      </c>
      <c r="D253" s="102">
        <v>98</v>
      </c>
      <c r="E253" s="96">
        <v>99.999999999999972</v>
      </c>
      <c r="F253" s="102">
        <v>1662</v>
      </c>
      <c r="G253" s="96">
        <v>100</v>
      </c>
      <c r="H253" s="102">
        <v>1092</v>
      </c>
      <c r="I253" s="96">
        <v>100</v>
      </c>
      <c r="J253" s="102">
        <v>2158.8666666666668</v>
      </c>
      <c r="K253" s="96">
        <v>100</v>
      </c>
      <c r="L253" s="102">
        <v>194.92682926829269</v>
      </c>
      <c r="M253" s="96">
        <v>100.00000000000001</v>
      </c>
      <c r="N253" s="102">
        <v>97.78125</v>
      </c>
      <c r="O253" s="96">
        <v>100</v>
      </c>
      <c r="P253" s="102">
        <v>35</v>
      </c>
      <c r="Q253" s="96">
        <v>100</v>
      </c>
      <c r="R253" s="102">
        <v>11</v>
      </c>
      <c r="S253" s="96">
        <v>100</v>
      </c>
      <c r="T253" s="102">
        <v>8</v>
      </c>
      <c r="U253" s="96">
        <v>100</v>
      </c>
      <c r="V253" s="102">
        <v>5357.5747459349604</v>
      </c>
      <c r="W253" s="96">
        <v>100</v>
      </c>
    </row>
    <row r="254" spans="1:23" ht="18.95" customHeight="1" x14ac:dyDescent="0.15">
      <c r="A254" s="24"/>
      <c r="B254" s="133" t="s">
        <v>90</v>
      </c>
      <c r="C254" s="29" t="s">
        <v>75</v>
      </c>
      <c r="D254" s="33"/>
      <c r="E254" s="38"/>
      <c r="F254" s="33">
        <v>169</v>
      </c>
      <c r="G254" s="38">
        <v>16.666666666666664</v>
      </c>
      <c r="H254" s="33">
        <v>138.66666666666666</v>
      </c>
      <c r="I254" s="38">
        <v>33.333333333333329</v>
      </c>
      <c r="J254" s="33"/>
      <c r="K254" s="38"/>
      <c r="L254" s="33"/>
      <c r="M254" s="38"/>
      <c r="N254" s="33"/>
      <c r="O254" s="38"/>
      <c r="P254" s="33"/>
      <c r="Q254" s="38"/>
      <c r="R254" s="33"/>
      <c r="S254" s="38"/>
      <c r="T254" s="33"/>
      <c r="U254" s="38"/>
      <c r="V254" s="33">
        <v>307.66666666666663</v>
      </c>
      <c r="W254" s="38">
        <v>13.261494252873563</v>
      </c>
    </row>
    <row r="255" spans="1:23" ht="18.95" customHeight="1" x14ac:dyDescent="0.15">
      <c r="A255" s="24"/>
      <c r="B255" s="151"/>
      <c r="C255" s="20" t="s">
        <v>76</v>
      </c>
      <c r="D255" s="34">
        <v>44.333333333333336</v>
      </c>
      <c r="E255" s="40">
        <v>11.111111111111112</v>
      </c>
      <c r="F255" s="34">
        <v>169</v>
      </c>
      <c r="G255" s="40">
        <v>16.666666666666664</v>
      </c>
      <c r="H255" s="34">
        <v>69.333333333333329</v>
      </c>
      <c r="I255" s="40">
        <v>16.666666666666664</v>
      </c>
      <c r="J255" s="34">
        <v>16.407407407407408</v>
      </c>
      <c r="K255" s="40">
        <v>3.7037037037037042</v>
      </c>
      <c r="L255" s="34"/>
      <c r="M255" s="40"/>
      <c r="N255" s="34"/>
      <c r="O255" s="40"/>
      <c r="P255" s="34"/>
      <c r="Q255" s="40"/>
      <c r="R255" s="34"/>
      <c r="S255" s="40"/>
      <c r="T255" s="34"/>
      <c r="U255" s="40"/>
      <c r="V255" s="34">
        <v>299.07407407407408</v>
      </c>
      <c r="W255" s="40">
        <v>12.891123882503194</v>
      </c>
    </row>
    <row r="256" spans="1:23" ht="18.95" customHeight="1" x14ac:dyDescent="0.15">
      <c r="A256" s="24"/>
      <c r="B256" s="59"/>
      <c r="C256" s="21" t="s">
        <v>77</v>
      </c>
      <c r="D256" s="34">
        <v>88.666666666666671</v>
      </c>
      <c r="E256" s="40">
        <v>22.222222222222225</v>
      </c>
      <c r="F256" s="34">
        <v>253.5</v>
      </c>
      <c r="G256" s="40">
        <v>25</v>
      </c>
      <c r="H256" s="34"/>
      <c r="I256" s="40"/>
      <c r="J256" s="34">
        <v>16.407407407407408</v>
      </c>
      <c r="K256" s="40">
        <v>3.7037037037037042</v>
      </c>
      <c r="L256" s="34">
        <v>2.8333333333333335</v>
      </c>
      <c r="M256" s="40">
        <v>8.3333333333333339</v>
      </c>
      <c r="N256" s="34"/>
      <c r="O256" s="40"/>
      <c r="P256" s="34"/>
      <c r="Q256" s="40"/>
      <c r="R256" s="34"/>
      <c r="S256" s="40"/>
      <c r="T256" s="34"/>
      <c r="U256" s="40"/>
      <c r="V256" s="34">
        <v>361.40740740740739</v>
      </c>
      <c r="W256" s="40">
        <v>15.577905491698592</v>
      </c>
    </row>
    <row r="257" spans="1:23" ht="18.95" customHeight="1" x14ac:dyDescent="0.15">
      <c r="A257" s="24"/>
      <c r="B257" s="59"/>
      <c r="C257" s="21" t="s">
        <v>78</v>
      </c>
      <c r="D257" s="34">
        <v>88.666666666666671</v>
      </c>
      <c r="E257" s="40">
        <v>22.222222222222225</v>
      </c>
      <c r="F257" s="34">
        <v>84.5</v>
      </c>
      <c r="G257" s="40">
        <v>8.3333333333333321</v>
      </c>
      <c r="H257" s="34"/>
      <c r="I257" s="40"/>
      <c r="J257" s="34">
        <v>32.814814814814817</v>
      </c>
      <c r="K257" s="40">
        <v>7.4074074074074083</v>
      </c>
      <c r="L257" s="34"/>
      <c r="M257" s="40"/>
      <c r="N257" s="34">
        <v>2.8</v>
      </c>
      <c r="O257" s="40">
        <v>20</v>
      </c>
      <c r="P257" s="34"/>
      <c r="Q257" s="40"/>
      <c r="R257" s="34"/>
      <c r="S257" s="40"/>
      <c r="T257" s="34"/>
      <c r="U257" s="40"/>
      <c r="V257" s="34">
        <v>208.78148148148151</v>
      </c>
      <c r="W257" s="40">
        <v>8.9992017879948918</v>
      </c>
    </row>
    <row r="258" spans="1:23" ht="18.95" customHeight="1" x14ac:dyDescent="0.15">
      <c r="A258" s="24"/>
      <c r="B258" s="59"/>
      <c r="C258" s="21" t="s">
        <v>79</v>
      </c>
      <c r="D258" s="34"/>
      <c r="E258" s="40"/>
      <c r="F258" s="34"/>
      <c r="G258" s="40"/>
      <c r="H258" s="34"/>
      <c r="I258" s="40"/>
      <c r="J258" s="34"/>
      <c r="K258" s="40"/>
      <c r="L258" s="34">
        <v>2.8333333333333335</v>
      </c>
      <c r="M258" s="40">
        <v>8.3333333333333339</v>
      </c>
      <c r="N258" s="34"/>
      <c r="O258" s="40"/>
      <c r="P258" s="34"/>
      <c r="Q258" s="40"/>
      <c r="R258" s="34"/>
      <c r="S258" s="40"/>
      <c r="T258" s="34"/>
      <c r="U258" s="40"/>
      <c r="V258" s="34">
        <v>2.8333333333333335</v>
      </c>
      <c r="W258" s="40">
        <v>0.1221264367816092</v>
      </c>
    </row>
    <row r="259" spans="1:23" ht="18.95" customHeight="1" x14ac:dyDescent="0.15">
      <c r="A259" s="24"/>
      <c r="B259" s="24"/>
      <c r="C259" s="21" t="s">
        <v>80</v>
      </c>
      <c r="D259" s="91"/>
      <c r="E259" s="92"/>
      <c r="F259" s="34">
        <v>169</v>
      </c>
      <c r="G259" s="40">
        <v>16.666666666666664</v>
      </c>
      <c r="H259" s="34"/>
      <c r="I259" s="40"/>
      <c r="J259" s="34">
        <v>65.629629629629633</v>
      </c>
      <c r="K259" s="40">
        <v>14.814814814814817</v>
      </c>
      <c r="L259" s="34">
        <v>5.666666666666667</v>
      </c>
      <c r="M259" s="40">
        <v>16.666666666666668</v>
      </c>
      <c r="N259" s="34"/>
      <c r="O259" s="40"/>
      <c r="P259" s="34"/>
      <c r="Q259" s="40"/>
      <c r="R259" s="34"/>
      <c r="S259" s="40"/>
      <c r="T259" s="34"/>
      <c r="U259" s="40"/>
      <c r="V259" s="34">
        <v>240.29629629629628</v>
      </c>
      <c r="W259" s="40">
        <v>10.357598978288634</v>
      </c>
    </row>
    <row r="260" spans="1:23" ht="18.95" customHeight="1" x14ac:dyDescent="0.15">
      <c r="A260" s="24"/>
      <c r="B260" s="49"/>
      <c r="C260" s="22" t="s">
        <v>81</v>
      </c>
      <c r="D260" s="35">
        <v>177.33333333333334</v>
      </c>
      <c r="E260" s="42">
        <v>44.44444444444445</v>
      </c>
      <c r="F260" s="35">
        <v>169</v>
      </c>
      <c r="G260" s="42">
        <v>16.666666666666664</v>
      </c>
      <c r="H260" s="35">
        <v>208</v>
      </c>
      <c r="I260" s="42">
        <v>50</v>
      </c>
      <c r="J260" s="35">
        <v>311.74074074074076</v>
      </c>
      <c r="K260" s="42">
        <v>70.370370370370367</v>
      </c>
      <c r="L260" s="35">
        <v>22.666666666666668</v>
      </c>
      <c r="M260" s="42">
        <v>66.666666666666671</v>
      </c>
      <c r="N260" s="35">
        <v>11.2</v>
      </c>
      <c r="O260" s="42">
        <v>80</v>
      </c>
      <c r="P260" s="35"/>
      <c r="Q260" s="42"/>
      <c r="R260" s="35"/>
      <c r="S260" s="42"/>
      <c r="T260" s="35"/>
      <c r="U260" s="42"/>
      <c r="V260" s="35">
        <v>899.94074074074081</v>
      </c>
      <c r="W260" s="42">
        <v>38.790549169859517</v>
      </c>
    </row>
    <row r="261" spans="1:23" ht="18.95" customHeight="1" x14ac:dyDescent="0.15">
      <c r="A261" s="50"/>
      <c r="B261" s="53"/>
      <c r="C261" s="14" t="s">
        <v>3</v>
      </c>
      <c r="D261" s="103">
        <v>399</v>
      </c>
      <c r="E261" s="104">
        <v>100</v>
      </c>
      <c r="F261" s="102">
        <v>1014</v>
      </c>
      <c r="G261" s="96">
        <v>99.999999999999972</v>
      </c>
      <c r="H261" s="102">
        <v>416</v>
      </c>
      <c r="I261" s="96">
        <v>100</v>
      </c>
      <c r="J261" s="102">
        <v>443</v>
      </c>
      <c r="K261" s="96">
        <v>100</v>
      </c>
      <c r="L261" s="102">
        <v>34</v>
      </c>
      <c r="M261" s="96">
        <v>100</v>
      </c>
      <c r="N261" s="102">
        <v>14</v>
      </c>
      <c r="O261" s="96">
        <v>100</v>
      </c>
      <c r="P261" s="102"/>
      <c r="Q261" s="96"/>
      <c r="R261" s="102"/>
      <c r="S261" s="96"/>
      <c r="T261" s="102"/>
      <c r="U261" s="96"/>
      <c r="V261" s="102">
        <v>2320</v>
      </c>
      <c r="W261" s="96">
        <v>100</v>
      </c>
    </row>
    <row r="262" spans="1:23" ht="18.95" customHeight="1" x14ac:dyDescent="0.15">
      <c r="A262" s="124"/>
      <c r="B262" s="133" t="s">
        <v>67</v>
      </c>
      <c r="C262" s="29" t="s">
        <v>75</v>
      </c>
      <c r="D262" s="33">
        <v>18.555555555555557</v>
      </c>
      <c r="E262" s="38">
        <v>11.111111111111112</v>
      </c>
      <c r="F262" s="33">
        <v>146.18918918918916</v>
      </c>
      <c r="G262" s="38">
        <v>8.3333333333333321</v>
      </c>
      <c r="H262" s="33">
        <v>62.769230769230766</v>
      </c>
      <c r="I262" s="38">
        <v>9.0909090909090917</v>
      </c>
      <c r="J262" s="33">
        <v>161.36363636363637</v>
      </c>
      <c r="K262" s="38">
        <v>9.6153846153846168</v>
      </c>
      <c r="L262" s="33"/>
      <c r="M262" s="38"/>
      <c r="N262" s="33">
        <v>7.5405405405405403</v>
      </c>
      <c r="O262" s="38">
        <v>8.5714285714285694</v>
      </c>
      <c r="P262" s="33"/>
      <c r="Q262" s="38"/>
      <c r="R262" s="33"/>
      <c r="S262" s="38"/>
      <c r="T262" s="33"/>
      <c r="U262" s="38"/>
      <c r="V262" s="33">
        <v>396.41815241815237</v>
      </c>
      <c r="W262" s="38">
        <v>8.7477232450898423</v>
      </c>
    </row>
    <row r="263" spans="1:23" ht="18.95" customHeight="1" x14ac:dyDescent="0.15">
      <c r="A263" s="124"/>
      <c r="B263" s="151"/>
      <c r="C263" s="20" t="s">
        <v>76</v>
      </c>
      <c r="D263" s="34">
        <v>37.111111111111114</v>
      </c>
      <c r="E263" s="40">
        <v>22.222222222222225</v>
      </c>
      <c r="F263" s="34">
        <v>682.21621621621614</v>
      </c>
      <c r="G263" s="40">
        <v>38.888888888888893</v>
      </c>
      <c r="H263" s="34">
        <v>251.07692307692307</v>
      </c>
      <c r="I263" s="40">
        <v>36.363636363636367</v>
      </c>
      <c r="J263" s="34">
        <v>387.27272727272725</v>
      </c>
      <c r="K263" s="40">
        <v>23.076923076923077</v>
      </c>
      <c r="L263" s="34">
        <v>51.071428571428569</v>
      </c>
      <c r="M263" s="40">
        <v>38.461538461538467</v>
      </c>
      <c r="N263" s="34">
        <v>22.621621621621621</v>
      </c>
      <c r="O263" s="40">
        <v>25.714285714285712</v>
      </c>
      <c r="P263" s="34">
        <v>2.6666666666666665</v>
      </c>
      <c r="Q263" s="40">
        <v>16.666666666666664</v>
      </c>
      <c r="R263" s="34"/>
      <c r="S263" s="40"/>
      <c r="T263" s="34"/>
      <c r="U263" s="40"/>
      <c r="V263" s="34">
        <v>1434.0366945366945</v>
      </c>
      <c r="W263" s="40">
        <v>31.644757059152319</v>
      </c>
    </row>
    <row r="264" spans="1:23" ht="18.95" customHeight="1" x14ac:dyDescent="0.15">
      <c r="A264" s="124"/>
      <c r="B264" s="59"/>
      <c r="C264" s="21" t="s">
        <v>77</v>
      </c>
      <c r="D264" s="34">
        <v>18.555555555555557</v>
      </c>
      <c r="E264" s="40">
        <v>11.111111111111112</v>
      </c>
      <c r="F264" s="34">
        <v>146.18918918918916</v>
      </c>
      <c r="G264" s="40">
        <v>8.3333333333333321</v>
      </c>
      <c r="H264" s="34">
        <v>62.769230769230766</v>
      </c>
      <c r="I264" s="40">
        <v>9.0909090909090917</v>
      </c>
      <c r="J264" s="34">
        <v>355</v>
      </c>
      <c r="K264" s="40">
        <v>21.153846153846157</v>
      </c>
      <c r="L264" s="34">
        <v>13.619047619047619</v>
      </c>
      <c r="M264" s="40">
        <v>10.256410256410255</v>
      </c>
      <c r="N264" s="34">
        <v>17.594594594594597</v>
      </c>
      <c r="O264" s="40">
        <v>20</v>
      </c>
      <c r="P264" s="34"/>
      <c r="Q264" s="40"/>
      <c r="R264" s="34">
        <v>2</v>
      </c>
      <c r="S264" s="40">
        <v>100</v>
      </c>
      <c r="T264" s="34"/>
      <c r="U264" s="40"/>
      <c r="V264" s="34">
        <v>615.72761772761771</v>
      </c>
      <c r="W264" s="40">
        <v>13.587205231101912</v>
      </c>
    </row>
    <row r="265" spans="1:23" ht="18.95" customHeight="1" x14ac:dyDescent="0.15">
      <c r="A265" s="159"/>
      <c r="B265" s="59"/>
      <c r="C265" s="21" t="s">
        <v>78</v>
      </c>
      <c r="D265" s="34">
        <v>18.555555555555557</v>
      </c>
      <c r="E265" s="40">
        <v>11.111111111111112</v>
      </c>
      <c r="F265" s="34">
        <v>194.91891891891891</v>
      </c>
      <c r="G265" s="40">
        <v>11.111111111111112</v>
      </c>
      <c r="H265" s="34">
        <v>125.53846153846153</v>
      </c>
      <c r="I265" s="40">
        <v>18.181818181818183</v>
      </c>
      <c r="J265" s="34">
        <v>193.63636363636363</v>
      </c>
      <c r="K265" s="40">
        <v>11.538461538461538</v>
      </c>
      <c r="L265" s="34">
        <v>17.023809523809522</v>
      </c>
      <c r="M265" s="40">
        <v>12.820512820512819</v>
      </c>
      <c r="N265" s="34">
        <v>7.5405405405405403</v>
      </c>
      <c r="O265" s="40">
        <v>8.5714285714285694</v>
      </c>
      <c r="P265" s="34">
        <v>2.6666666666666665</v>
      </c>
      <c r="Q265" s="40">
        <v>16.666666666666664</v>
      </c>
      <c r="R265" s="34"/>
      <c r="S265" s="40"/>
      <c r="T265" s="34">
        <v>1.5</v>
      </c>
      <c r="U265" s="40">
        <v>50</v>
      </c>
      <c r="V265" s="34">
        <v>561.38031638031623</v>
      </c>
      <c r="W265" s="40">
        <v>12.387928284767195</v>
      </c>
    </row>
    <row r="266" spans="1:23" ht="18.95" customHeight="1" x14ac:dyDescent="0.15">
      <c r="A266" s="159"/>
      <c r="B266" s="59"/>
      <c r="C266" s="21" t="s">
        <v>79</v>
      </c>
      <c r="D266" s="34">
        <v>18.555555555555557</v>
      </c>
      <c r="E266" s="40">
        <v>11.111111111111112</v>
      </c>
      <c r="F266" s="34"/>
      <c r="G266" s="40"/>
      <c r="H266" s="34"/>
      <c r="I266" s="40"/>
      <c r="J266" s="34">
        <v>96.818181818181813</v>
      </c>
      <c r="K266" s="40">
        <v>5.7692307692307692</v>
      </c>
      <c r="L266" s="34">
        <v>17.023809523809522</v>
      </c>
      <c r="M266" s="40">
        <v>12.820512820512819</v>
      </c>
      <c r="N266" s="34">
        <v>2.5135135135135136</v>
      </c>
      <c r="O266" s="40">
        <v>2.8571428571428572</v>
      </c>
      <c r="P266" s="34"/>
      <c r="Q266" s="40"/>
      <c r="R266" s="34"/>
      <c r="S266" s="40"/>
      <c r="T266" s="34"/>
      <c r="U266" s="40"/>
      <c r="V266" s="34">
        <v>134.91106041106042</v>
      </c>
      <c r="W266" s="40">
        <v>2.977070076076346</v>
      </c>
    </row>
    <row r="267" spans="1:23" ht="18.95" customHeight="1" x14ac:dyDescent="0.15">
      <c r="A267" s="159"/>
      <c r="B267" s="24"/>
      <c r="C267" s="21" t="s">
        <v>80</v>
      </c>
      <c r="D267" s="34"/>
      <c r="E267" s="40"/>
      <c r="F267" s="34">
        <v>146.18918918918916</v>
      </c>
      <c r="G267" s="40">
        <v>8.3333333333333321</v>
      </c>
      <c r="H267" s="34">
        <v>62.769230769230766</v>
      </c>
      <c r="I267" s="40">
        <v>9.0909090909090917</v>
      </c>
      <c r="J267" s="34">
        <v>129.09090909090909</v>
      </c>
      <c r="K267" s="40">
        <v>7.6923076923076925</v>
      </c>
      <c r="L267" s="34">
        <v>13.619047619047619</v>
      </c>
      <c r="M267" s="40">
        <v>10.256410256410255</v>
      </c>
      <c r="N267" s="34">
        <v>12.567567567567568</v>
      </c>
      <c r="O267" s="40">
        <v>14.285714285714285</v>
      </c>
      <c r="P267" s="34"/>
      <c r="Q267" s="40"/>
      <c r="R267" s="34"/>
      <c r="S267" s="40"/>
      <c r="T267" s="34"/>
      <c r="U267" s="40"/>
      <c r="V267" s="34">
        <v>364.23594423594415</v>
      </c>
      <c r="W267" s="40">
        <v>8.0375613897950142</v>
      </c>
    </row>
    <row r="268" spans="1:23" ht="18.95" customHeight="1" x14ac:dyDescent="0.15">
      <c r="A268" s="159"/>
      <c r="B268" s="49"/>
      <c r="C268" s="22" t="s">
        <v>81</v>
      </c>
      <c r="D268" s="35">
        <v>55.666666666666671</v>
      </c>
      <c r="E268" s="42">
        <v>33.333333333333336</v>
      </c>
      <c r="F268" s="35">
        <v>438.56756756756755</v>
      </c>
      <c r="G268" s="42">
        <v>25.000000000000007</v>
      </c>
      <c r="H268" s="35">
        <v>125.53846153846153</v>
      </c>
      <c r="I268" s="42">
        <v>18.181818181818183</v>
      </c>
      <c r="J268" s="35">
        <v>355</v>
      </c>
      <c r="K268" s="42">
        <v>21.153846153846157</v>
      </c>
      <c r="L268" s="35">
        <v>20.428571428571427</v>
      </c>
      <c r="M268" s="42">
        <v>15.384615384615385</v>
      </c>
      <c r="N268" s="35">
        <v>17.594594594594597</v>
      </c>
      <c r="O268" s="42">
        <v>20</v>
      </c>
      <c r="P268" s="35">
        <v>10.666666666666666</v>
      </c>
      <c r="Q268" s="42">
        <v>66.666666666666657</v>
      </c>
      <c r="R268" s="35"/>
      <c r="S268" s="42"/>
      <c r="T268" s="35">
        <v>1.5</v>
      </c>
      <c r="U268" s="42">
        <v>50</v>
      </c>
      <c r="V268" s="35">
        <v>1024.9625284625286</v>
      </c>
      <c r="W268" s="42">
        <v>22.617754714017369</v>
      </c>
    </row>
    <row r="269" spans="1:23" ht="18.95" customHeight="1" x14ac:dyDescent="0.15">
      <c r="A269" s="160"/>
      <c r="B269" s="53"/>
      <c r="C269" s="14" t="s">
        <v>3</v>
      </c>
      <c r="D269" s="102">
        <v>167</v>
      </c>
      <c r="E269" s="96">
        <v>100</v>
      </c>
      <c r="F269" s="102">
        <v>1754.27027027027</v>
      </c>
      <c r="G269" s="96">
        <v>100</v>
      </c>
      <c r="H269" s="102">
        <v>690.46153846153845</v>
      </c>
      <c r="I269" s="96">
        <v>100.00000000000001</v>
      </c>
      <c r="J269" s="102">
        <v>1678.181818181818</v>
      </c>
      <c r="K269" s="96">
        <v>100.00000000000001</v>
      </c>
      <c r="L269" s="102">
        <v>132.78571428571428</v>
      </c>
      <c r="M269" s="96">
        <v>100</v>
      </c>
      <c r="N269" s="102">
        <v>87.972972972972983</v>
      </c>
      <c r="O269" s="96">
        <v>100</v>
      </c>
      <c r="P269" s="102">
        <v>16</v>
      </c>
      <c r="Q269" s="96">
        <v>99.999999999999986</v>
      </c>
      <c r="R269" s="102">
        <v>2</v>
      </c>
      <c r="S269" s="96">
        <v>100</v>
      </c>
      <c r="T269" s="102">
        <v>3</v>
      </c>
      <c r="U269" s="96">
        <v>100</v>
      </c>
      <c r="V269" s="102">
        <v>4531.6723141723141</v>
      </c>
      <c r="W269" s="96">
        <v>100</v>
      </c>
    </row>
    <row r="270" spans="1:23" ht="18.95" customHeight="1" x14ac:dyDescent="0.15">
      <c r="A270" s="124" t="s">
        <v>9</v>
      </c>
      <c r="B270" s="133" t="s">
        <v>68</v>
      </c>
      <c r="C270" s="29" t="s">
        <v>75</v>
      </c>
      <c r="D270" s="33">
        <v>3.4285714285714284</v>
      </c>
      <c r="E270" s="38">
        <v>16.666666666666668</v>
      </c>
      <c r="F270" s="33">
        <v>11.8</v>
      </c>
      <c r="G270" s="38">
        <v>11.76470588235294</v>
      </c>
      <c r="H270" s="33">
        <v>2.76</v>
      </c>
      <c r="I270" s="38">
        <v>4.5454545454545459</v>
      </c>
      <c r="J270" s="33">
        <v>3.5365853658536586</v>
      </c>
      <c r="K270" s="38">
        <v>2.7777777777777781</v>
      </c>
      <c r="L270" s="33"/>
      <c r="M270" s="38"/>
      <c r="N270" s="33">
        <v>7</v>
      </c>
      <c r="O270" s="38">
        <v>100</v>
      </c>
      <c r="P270" s="33"/>
      <c r="Q270" s="38"/>
      <c r="R270" s="33"/>
      <c r="S270" s="38"/>
      <c r="T270" s="33"/>
      <c r="U270" s="38"/>
      <c r="V270" s="33">
        <v>28.525156794425087</v>
      </c>
      <c r="W270" s="38">
        <v>8.5428063812678339</v>
      </c>
    </row>
    <row r="271" spans="1:23" ht="18.95" customHeight="1" x14ac:dyDescent="0.15">
      <c r="A271" s="124"/>
      <c r="B271" s="151"/>
      <c r="C271" s="20" t="s">
        <v>76</v>
      </c>
      <c r="D271" s="34">
        <v>1.7142857142857142</v>
      </c>
      <c r="E271" s="40">
        <v>8.3333333333333339</v>
      </c>
      <c r="F271" s="34">
        <v>5.9</v>
      </c>
      <c r="G271" s="40">
        <v>5.8823529411764701</v>
      </c>
      <c r="H271" s="34">
        <v>8.2799999999999994</v>
      </c>
      <c r="I271" s="40">
        <v>13.636363636363638</v>
      </c>
      <c r="J271" s="34">
        <v>3.5365853658536586</v>
      </c>
      <c r="K271" s="40">
        <v>2.7777777777777781</v>
      </c>
      <c r="L271" s="34">
        <v>3.6</v>
      </c>
      <c r="M271" s="40">
        <v>20</v>
      </c>
      <c r="N271" s="34"/>
      <c r="O271" s="40"/>
      <c r="P271" s="34"/>
      <c r="Q271" s="40"/>
      <c r="R271" s="34"/>
      <c r="S271" s="40"/>
      <c r="T271" s="34"/>
      <c r="U271" s="40"/>
      <c r="V271" s="34">
        <v>23.030871080139374</v>
      </c>
      <c r="W271" s="40">
        <v>6.897359893496664</v>
      </c>
    </row>
    <row r="272" spans="1:23" ht="18.95" customHeight="1" x14ac:dyDescent="0.15">
      <c r="A272" s="124"/>
      <c r="B272" s="59"/>
      <c r="C272" s="21" t="s">
        <v>77</v>
      </c>
      <c r="D272" s="34">
        <v>3.4285714285714284</v>
      </c>
      <c r="E272" s="40">
        <v>16.666666666666668</v>
      </c>
      <c r="F272" s="34">
        <v>17.700000000000003</v>
      </c>
      <c r="G272" s="40">
        <v>17.647058823529413</v>
      </c>
      <c r="H272" s="34">
        <v>8.2799999999999994</v>
      </c>
      <c r="I272" s="40">
        <v>13.636363636363638</v>
      </c>
      <c r="J272" s="34">
        <v>10.609756097560975</v>
      </c>
      <c r="K272" s="40">
        <v>8.3333333333333321</v>
      </c>
      <c r="L272" s="34"/>
      <c r="M272" s="40"/>
      <c r="N272" s="34"/>
      <c r="O272" s="40"/>
      <c r="P272" s="34"/>
      <c r="Q272" s="40"/>
      <c r="R272" s="34"/>
      <c r="S272" s="40"/>
      <c r="T272" s="34"/>
      <c r="U272" s="40"/>
      <c r="V272" s="34">
        <v>40.018327526132403</v>
      </c>
      <c r="W272" s="40">
        <v>11.98481839106751</v>
      </c>
    </row>
    <row r="273" spans="1:23" ht="18.95" customHeight="1" x14ac:dyDescent="0.15">
      <c r="A273" s="159"/>
      <c r="B273" s="59"/>
      <c r="C273" s="21" t="s">
        <v>78</v>
      </c>
      <c r="D273" s="34">
        <v>1.7142857142857142</v>
      </c>
      <c r="E273" s="40">
        <v>8.3333333333333339</v>
      </c>
      <c r="F273" s="34"/>
      <c r="G273" s="40"/>
      <c r="H273" s="34">
        <v>2.76</v>
      </c>
      <c r="I273" s="40">
        <v>4.5454545454545459</v>
      </c>
      <c r="J273" s="34">
        <v>7.0731707317073171</v>
      </c>
      <c r="K273" s="40">
        <v>5.5555555555555562</v>
      </c>
      <c r="L273" s="34"/>
      <c r="M273" s="40"/>
      <c r="N273" s="34"/>
      <c r="O273" s="40"/>
      <c r="P273" s="34"/>
      <c r="Q273" s="40"/>
      <c r="R273" s="34"/>
      <c r="S273" s="40"/>
      <c r="T273" s="34"/>
      <c r="U273" s="40"/>
      <c r="V273" s="34">
        <v>11.547456445993031</v>
      </c>
      <c r="W273" s="40">
        <v>3.4582696714053194</v>
      </c>
    </row>
    <row r="274" spans="1:23" ht="18.95" customHeight="1" x14ac:dyDescent="0.15">
      <c r="A274" s="159"/>
      <c r="B274" s="59"/>
      <c r="C274" s="21" t="s">
        <v>79</v>
      </c>
      <c r="D274" s="34"/>
      <c r="E274" s="40"/>
      <c r="F274" s="34">
        <v>11.8</v>
      </c>
      <c r="G274" s="40">
        <v>11.76470588235294</v>
      </c>
      <c r="H274" s="34">
        <v>2.76</v>
      </c>
      <c r="I274" s="40">
        <v>4.5454545454545459</v>
      </c>
      <c r="J274" s="34">
        <v>17.682926829268293</v>
      </c>
      <c r="K274" s="40">
        <v>13.888888888888889</v>
      </c>
      <c r="L274" s="34">
        <v>3.6</v>
      </c>
      <c r="M274" s="40">
        <v>20</v>
      </c>
      <c r="N274" s="34"/>
      <c r="O274" s="40"/>
      <c r="P274" s="34"/>
      <c r="Q274" s="40"/>
      <c r="R274" s="34"/>
      <c r="S274" s="40"/>
      <c r="T274" s="34"/>
      <c r="U274" s="40"/>
      <c r="V274" s="34">
        <v>35.842926829268293</v>
      </c>
      <c r="W274" s="40">
        <v>10.734355861638326</v>
      </c>
    </row>
    <row r="275" spans="1:23" ht="18.95" customHeight="1" x14ac:dyDescent="0.15">
      <c r="A275" s="159"/>
      <c r="B275" s="24"/>
      <c r="C275" s="21" t="s">
        <v>80</v>
      </c>
      <c r="D275" s="34">
        <v>1.7142857142857142</v>
      </c>
      <c r="E275" s="40">
        <v>8.3333333333333339</v>
      </c>
      <c r="F275" s="34">
        <v>11.8</v>
      </c>
      <c r="G275" s="40">
        <v>11.76470588235294</v>
      </c>
      <c r="H275" s="34">
        <v>11.04</v>
      </c>
      <c r="I275" s="40">
        <v>18.181818181818183</v>
      </c>
      <c r="J275" s="34">
        <v>24.756097560975611</v>
      </c>
      <c r="K275" s="40">
        <v>19.444444444444446</v>
      </c>
      <c r="L275" s="34">
        <v>3.6</v>
      </c>
      <c r="M275" s="40">
        <v>20</v>
      </c>
      <c r="N275" s="34"/>
      <c r="O275" s="40"/>
      <c r="P275" s="34"/>
      <c r="Q275" s="40"/>
      <c r="R275" s="34"/>
      <c r="S275" s="40"/>
      <c r="T275" s="34"/>
      <c r="U275" s="40"/>
      <c r="V275" s="34">
        <v>52.910383275261324</v>
      </c>
      <c r="W275" s="40">
        <v>15.845773018417489</v>
      </c>
    </row>
    <row r="276" spans="1:23" ht="18.95" customHeight="1" x14ac:dyDescent="0.15">
      <c r="A276" s="159"/>
      <c r="B276" s="49"/>
      <c r="C276" s="22" t="s">
        <v>81</v>
      </c>
      <c r="D276" s="35">
        <v>8.5714285714285712</v>
      </c>
      <c r="E276" s="42">
        <v>41.666666666666671</v>
      </c>
      <c r="F276" s="35">
        <v>41.300000000000004</v>
      </c>
      <c r="G276" s="42">
        <v>41.17647058823529</v>
      </c>
      <c r="H276" s="35">
        <v>24.839999999999996</v>
      </c>
      <c r="I276" s="42">
        <v>40.909090909090907</v>
      </c>
      <c r="J276" s="35">
        <v>60.121951219512198</v>
      </c>
      <c r="K276" s="42">
        <v>47.222222222222229</v>
      </c>
      <c r="L276" s="35">
        <v>7.2</v>
      </c>
      <c r="M276" s="42">
        <v>40</v>
      </c>
      <c r="N276" s="35"/>
      <c r="O276" s="42"/>
      <c r="P276" s="35"/>
      <c r="Q276" s="42"/>
      <c r="R276" s="35"/>
      <c r="S276" s="42"/>
      <c r="T276" s="35"/>
      <c r="U276" s="42"/>
      <c r="V276" s="35">
        <v>142.03337979094076</v>
      </c>
      <c r="W276" s="42">
        <v>42.536616782706851</v>
      </c>
    </row>
    <row r="277" spans="1:23" ht="18.95" customHeight="1" x14ac:dyDescent="0.15">
      <c r="A277" s="159"/>
      <c r="B277" s="53"/>
      <c r="C277" s="14" t="s">
        <v>3</v>
      </c>
      <c r="D277" s="102">
        <v>20.571428571428569</v>
      </c>
      <c r="E277" s="96">
        <v>100.00000000000001</v>
      </c>
      <c r="F277" s="102">
        <v>100.30000000000001</v>
      </c>
      <c r="G277" s="96">
        <v>100</v>
      </c>
      <c r="H277" s="102">
        <v>60.719999999999992</v>
      </c>
      <c r="I277" s="96">
        <v>100</v>
      </c>
      <c r="J277" s="102">
        <v>127.3170731707317</v>
      </c>
      <c r="K277" s="96">
        <v>100.00000000000001</v>
      </c>
      <c r="L277" s="102">
        <v>18</v>
      </c>
      <c r="M277" s="96">
        <v>100</v>
      </c>
      <c r="N277" s="102">
        <v>7</v>
      </c>
      <c r="O277" s="96">
        <v>100</v>
      </c>
      <c r="P277" s="102"/>
      <c r="Q277" s="96"/>
      <c r="R277" s="102"/>
      <c r="S277" s="96"/>
      <c r="T277" s="102"/>
      <c r="U277" s="96"/>
      <c r="V277" s="102">
        <v>333.9085017421603</v>
      </c>
      <c r="W277" s="96">
        <v>100</v>
      </c>
    </row>
    <row r="278" spans="1:23" ht="18.95" customHeight="1" x14ac:dyDescent="0.15">
      <c r="A278" s="24"/>
      <c r="B278" s="133" t="s">
        <v>91</v>
      </c>
      <c r="C278" s="29" t="s">
        <v>88</v>
      </c>
      <c r="D278" s="33"/>
      <c r="E278" s="38"/>
      <c r="F278" s="33"/>
      <c r="G278" s="38"/>
      <c r="H278" s="33">
        <v>113</v>
      </c>
      <c r="I278" s="38">
        <v>100</v>
      </c>
      <c r="J278" s="33"/>
      <c r="K278" s="38"/>
      <c r="L278" s="33"/>
      <c r="M278" s="38"/>
      <c r="N278" s="33"/>
      <c r="O278" s="38"/>
      <c r="P278" s="33"/>
      <c r="Q278" s="38"/>
      <c r="R278" s="33"/>
      <c r="S278" s="38"/>
      <c r="T278" s="33"/>
      <c r="U278" s="38"/>
      <c r="V278" s="33">
        <v>113</v>
      </c>
      <c r="W278" s="38">
        <v>12.988505747126439</v>
      </c>
    </row>
    <row r="279" spans="1:23" ht="18.95" customHeight="1" x14ac:dyDescent="0.15">
      <c r="A279" s="24"/>
      <c r="B279" s="151"/>
      <c r="C279" s="20" t="s">
        <v>76</v>
      </c>
      <c r="D279" s="34"/>
      <c r="E279" s="40"/>
      <c r="F279" s="34"/>
      <c r="G279" s="40"/>
      <c r="H279" s="34"/>
      <c r="I279" s="40"/>
      <c r="J279" s="34">
        <v>70</v>
      </c>
      <c r="K279" s="40">
        <v>22.222222222222221</v>
      </c>
      <c r="L279" s="34">
        <v>4.333333333333333</v>
      </c>
      <c r="M279" s="40">
        <v>16.666666666666664</v>
      </c>
      <c r="N279" s="34"/>
      <c r="O279" s="40"/>
      <c r="P279" s="34"/>
      <c r="Q279" s="40"/>
      <c r="R279" s="34"/>
      <c r="S279" s="40"/>
      <c r="T279" s="34"/>
      <c r="U279" s="40"/>
      <c r="V279" s="34">
        <v>74.333333333333329</v>
      </c>
      <c r="W279" s="40">
        <v>8.5440613026819925</v>
      </c>
    </row>
    <row r="280" spans="1:23" ht="18.95" customHeight="1" x14ac:dyDescent="0.15">
      <c r="A280" s="24"/>
      <c r="B280" s="59"/>
      <c r="C280" s="21" t="s">
        <v>77</v>
      </c>
      <c r="D280" s="34"/>
      <c r="E280" s="40"/>
      <c r="F280" s="34"/>
      <c r="G280" s="40"/>
      <c r="H280" s="34"/>
      <c r="I280" s="40"/>
      <c r="J280" s="34"/>
      <c r="K280" s="40"/>
      <c r="L280" s="34"/>
      <c r="M280" s="40"/>
      <c r="N280" s="34"/>
      <c r="O280" s="40"/>
      <c r="P280" s="34"/>
      <c r="Q280" s="40"/>
      <c r="R280" s="34"/>
      <c r="S280" s="40"/>
      <c r="T280" s="34"/>
      <c r="U280" s="40"/>
      <c r="V280" s="34"/>
      <c r="W280" s="40"/>
    </row>
    <row r="281" spans="1:23" ht="18.95" customHeight="1" x14ac:dyDescent="0.15">
      <c r="A281" s="24"/>
      <c r="B281" s="59"/>
      <c r="C281" s="21" t="s">
        <v>78</v>
      </c>
      <c r="D281" s="34"/>
      <c r="E281" s="40"/>
      <c r="F281" s="34">
        <v>99.333333333333329</v>
      </c>
      <c r="G281" s="40">
        <v>33.333333333333329</v>
      </c>
      <c r="H281" s="34"/>
      <c r="I281" s="40"/>
      <c r="J281" s="34"/>
      <c r="K281" s="40"/>
      <c r="L281" s="34"/>
      <c r="M281" s="40"/>
      <c r="N281" s="34"/>
      <c r="O281" s="40"/>
      <c r="P281" s="34"/>
      <c r="Q281" s="40"/>
      <c r="R281" s="34"/>
      <c r="S281" s="40"/>
      <c r="T281" s="34"/>
      <c r="U281" s="40"/>
      <c r="V281" s="34">
        <v>99.333333333333329</v>
      </c>
      <c r="W281" s="40">
        <v>11.417624521072797</v>
      </c>
    </row>
    <row r="282" spans="1:23" ht="18.95" customHeight="1" x14ac:dyDescent="0.15">
      <c r="A282" s="24"/>
      <c r="B282" s="59"/>
      <c r="C282" s="21" t="s">
        <v>79</v>
      </c>
      <c r="D282" s="34"/>
      <c r="E282" s="40"/>
      <c r="F282" s="34">
        <v>99.333333333333329</v>
      </c>
      <c r="G282" s="40">
        <v>33.333333333333329</v>
      </c>
      <c r="H282" s="34"/>
      <c r="I282" s="40"/>
      <c r="J282" s="34"/>
      <c r="K282" s="40"/>
      <c r="L282" s="34">
        <v>4.333333333333333</v>
      </c>
      <c r="M282" s="40">
        <v>16.666666666666664</v>
      </c>
      <c r="N282" s="34">
        <v>4</v>
      </c>
      <c r="O282" s="40">
        <v>33.333333333333329</v>
      </c>
      <c r="P282" s="34">
        <v>1</v>
      </c>
      <c r="Q282" s="40">
        <v>100</v>
      </c>
      <c r="R282" s="34"/>
      <c r="S282" s="40"/>
      <c r="T282" s="34"/>
      <c r="U282" s="40"/>
      <c r="V282" s="34">
        <v>108.66666666666666</v>
      </c>
      <c r="W282" s="40">
        <v>12.490421455938698</v>
      </c>
    </row>
    <row r="283" spans="1:23" ht="18.95" customHeight="1" x14ac:dyDescent="0.15">
      <c r="A283" s="24"/>
      <c r="B283" s="24"/>
      <c r="C283" s="21" t="s">
        <v>80</v>
      </c>
      <c r="D283" s="34"/>
      <c r="E283" s="40"/>
      <c r="F283" s="34"/>
      <c r="G283" s="40"/>
      <c r="H283" s="34"/>
      <c r="I283" s="40"/>
      <c r="J283" s="34">
        <v>105</v>
      </c>
      <c r="K283" s="40">
        <v>33.333333333333329</v>
      </c>
      <c r="L283" s="34"/>
      <c r="M283" s="40"/>
      <c r="N283" s="34">
        <v>4</v>
      </c>
      <c r="O283" s="40">
        <v>33.333333333333329</v>
      </c>
      <c r="P283" s="34"/>
      <c r="Q283" s="40"/>
      <c r="R283" s="34"/>
      <c r="S283" s="40"/>
      <c r="T283" s="34"/>
      <c r="U283" s="40"/>
      <c r="V283" s="34">
        <v>109</v>
      </c>
      <c r="W283" s="40">
        <v>12.52873563218391</v>
      </c>
    </row>
    <row r="284" spans="1:23" ht="18.95" customHeight="1" x14ac:dyDescent="0.15">
      <c r="A284" s="24"/>
      <c r="B284" s="49"/>
      <c r="C284" s="22" t="s">
        <v>81</v>
      </c>
      <c r="D284" s="35">
        <v>105</v>
      </c>
      <c r="E284" s="42">
        <v>100</v>
      </c>
      <c r="F284" s="35">
        <v>99.333333333333329</v>
      </c>
      <c r="G284" s="42">
        <v>33.333333333333329</v>
      </c>
      <c r="H284" s="35"/>
      <c r="I284" s="42"/>
      <c r="J284" s="35">
        <v>140</v>
      </c>
      <c r="K284" s="42">
        <v>44.444444444444443</v>
      </c>
      <c r="L284" s="35">
        <v>17.333333333333332</v>
      </c>
      <c r="M284" s="42">
        <v>66.666666666666657</v>
      </c>
      <c r="N284" s="35">
        <v>4</v>
      </c>
      <c r="O284" s="42">
        <v>33.333333333333329</v>
      </c>
      <c r="P284" s="35"/>
      <c r="Q284" s="42"/>
      <c r="R284" s="35"/>
      <c r="S284" s="42"/>
      <c r="T284" s="35"/>
      <c r="U284" s="42"/>
      <c r="V284" s="35">
        <v>365.66666666666663</v>
      </c>
      <c r="W284" s="42">
        <v>42.030651340996172</v>
      </c>
    </row>
    <row r="285" spans="1:23" ht="18.95" customHeight="1" x14ac:dyDescent="0.15">
      <c r="A285" s="24"/>
      <c r="B285" s="53"/>
      <c r="C285" s="14" t="s">
        <v>3</v>
      </c>
      <c r="D285" s="102">
        <v>105</v>
      </c>
      <c r="E285" s="96">
        <v>100</v>
      </c>
      <c r="F285" s="102">
        <v>298</v>
      </c>
      <c r="G285" s="96">
        <v>99.999999999999986</v>
      </c>
      <c r="H285" s="102">
        <v>113</v>
      </c>
      <c r="I285" s="96">
        <v>100</v>
      </c>
      <c r="J285" s="102">
        <v>315</v>
      </c>
      <c r="K285" s="96">
        <v>100</v>
      </c>
      <c r="L285" s="102">
        <v>26</v>
      </c>
      <c r="M285" s="96">
        <v>99.999999999999986</v>
      </c>
      <c r="N285" s="102">
        <v>12</v>
      </c>
      <c r="O285" s="96">
        <v>99.999999999999986</v>
      </c>
      <c r="P285" s="102">
        <v>1</v>
      </c>
      <c r="Q285" s="96">
        <v>100</v>
      </c>
      <c r="R285" s="102"/>
      <c r="S285" s="96"/>
      <c r="T285" s="102"/>
      <c r="U285" s="96"/>
      <c r="V285" s="102">
        <v>869.99999999999989</v>
      </c>
      <c r="W285" s="96">
        <v>100.00000000000001</v>
      </c>
    </row>
    <row r="286" spans="1:23" ht="18.95" customHeight="1" x14ac:dyDescent="0.15">
      <c r="A286" s="147" t="s">
        <v>3</v>
      </c>
      <c r="B286" s="152"/>
      <c r="C286" s="29" t="s">
        <v>75</v>
      </c>
      <c r="D286" s="33">
        <v>872.17460317460313</v>
      </c>
      <c r="E286" s="38">
        <v>10.968253207815334</v>
      </c>
      <c r="F286" s="33">
        <v>1887.4819760744349</v>
      </c>
      <c r="G286" s="38">
        <v>9.1781246505146967</v>
      </c>
      <c r="H286" s="33">
        <v>1277.1245377444798</v>
      </c>
      <c r="I286" s="38">
        <v>11.063114457296432</v>
      </c>
      <c r="J286" s="33">
        <v>1103.0410336953018</v>
      </c>
      <c r="K286" s="38">
        <v>6.0605258584935884</v>
      </c>
      <c r="L286" s="33">
        <v>34.647248783450479</v>
      </c>
      <c r="M286" s="38">
        <v>1.6646745851984144</v>
      </c>
      <c r="N286" s="33">
        <v>47.589764396749693</v>
      </c>
      <c r="O286" s="38">
        <v>6.2151946798854443</v>
      </c>
      <c r="P286" s="33">
        <v>5</v>
      </c>
      <c r="Q286" s="38">
        <v>3.3372025536854326</v>
      </c>
      <c r="R286" s="33">
        <v>3.3055555555555554</v>
      </c>
      <c r="S286" s="38">
        <v>11.852589641434262</v>
      </c>
      <c r="T286" s="33">
        <v>4</v>
      </c>
      <c r="U286" s="38">
        <v>9.3023255813953494</v>
      </c>
      <c r="V286" s="33">
        <v>5234.3647194245768</v>
      </c>
      <c r="W286" s="38">
        <v>8.5348989184278974</v>
      </c>
    </row>
    <row r="287" spans="1:23" ht="18.95" customHeight="1" x14ac:dyDescent="0.15">
      <c r="A287" s="24"/>
      <c r="C287" s="20" t="s">
        <v>76</v>
      </c>
      <c r="D287" s="34">
        <v>1453.7301587301586</v>
      </c>
      <c r="E287" s="40">
        <v>18.281752780638925</v>
      </c>
      <c r="F287" s="34">
        <v>5800.933265396543</v>
      </c>
      <c r="G287" s="40">
        <v>28.207786497573995</v>
      </c>
      <c r="H287" s="34">
        <v>2481.2318828969164</v>
      </c>
      <c r="I287" s="40">
        <v>21.493716160258916</v>
      </c>
      <c r="J287" s="34">
        <v>3585.0137285929964</v>
      </c>
      <c r="K287" s="40">
        <v>19.697425337300857</v>
      </c>
      <c r="L287" s="34">
        <v>321.2894604152757</v>
      </c>
      <c r="M287" s="40">
        <v>15.436792762053104</v>
      </c>
      <c r="N287" s="34">
        <v>141.35283077194842</v>
      </c>
      <c r="O287" s="40">
        <v>18.460594897598693</v>
      </c>
      <c r="P287" s="34">
        <v>36.036231884057969</v>
      </c>
      <c r="Q287" s="40">
        <v>24.052041013735728</v>
      </c>
      <c r="R287" s="34">
        <v>4.2222222222222223</v>
      </c>
      <c r="S287" s="40">
        <v>15.139442231075698</v>
      </c>
      <c r="T287" s="34">
        <v>4</v>
      </c>
      <c r="U287" s="40">
        <v>9.3023255813953494</v>
      </c>
      <c r="V287" s="34">
        <v>13827.809780910118</v>
      </c>
      <c r="W287" s="40">
        <v>22.546949834303966</v>
      </c>
    </row>
    <row r="288" spans="1:23" ht="18.95" customHeight="1" x14ac:dyDescent="0.15">
      <c r="A288" s="24"/>
      <c r="C288" s="21" t="s">
        <v>77</v>
      </c>
      <c r="D288" s="34">
        <v>312.69841269841271</v>
      </c>
      <c r="E288" s="40">
        <v>3.9324182975223776</v>
      </c>
      <c r="F288" s="34">
        <v>2043.4815389159651</v>
      </c>
      <c r="G288" s="40">
        <v>9.9366926534596427</v>
      </c>
      <c r="H288" s="34">
        <v>631.88690354325831</v>
      </c>
      <c r="I288" s="40">
        <v>5.4737317554886307</v>
      </c>
      <c r="J288" s="34">
        <v>1766.3062660690707</v>
      </c>
      <c r="K288" s="40">
        <v>9.7047566432491212</v>
      </c>
      <c r="L288" s="34">
        <v>263.54468317512988</v>
      </c>
      <c r="M288" s="40">
        <v>12.662365744761905</v>
      </c>
      <c r="N288" s="34">
        <v>65.270656686097865</v>
      </c>
      <c r="O288" s="40">
        <v>8.5243086056499031</v>
      </c>
      <c r="P288" s="34">
        <v>16.847826086956523</v>
      </c>
      <c r="Q288" s="40">
        <v>11.244921648287869</v>
      </c>
      <c r="R288" s="34">
        <v>6.583333333333333</v>
      </c>
      <c r="S288" s="40">
        <v>23.605577689243027</v>
      </c>
      <c r="T288" s="34">
        <v>3.75</v>
      </c>
      <c r="U288" s="40">
        <v>8.720930232558139</v>
      </c>
      <c r="V288" s="34">
        <v>5110.3696205082242</v>
      </c>
      <c r="W288" s="40">
        <v>8.3327185790059488</v>
      </c>
    </row>
    <row r="289" spans="1:23" ht="18.95" customHeight="1" x14ac:dyDescent="0.15">
      <c r="A289" s="24"/>
      <c r="C289" s="21" t="s">
        <v>78</v>
      </c>
      <c r="D289" s="34">
        <v>441.26984126984127</v>
      </c>
      <c r="E289" s="40">
        <v>5.5493009477726947</v>
      </c>
      <c r="F289" s="34">
        <v>1766.6150937823068</v>
      </c>
      <c r="G289" s="40">
        <v>8.5903938399119841</v>
      </c>
      <c r="H289" s="34">
        <v>1670.6475454343147</v>
      </c>
      <c r="I289" s="40">
        <v>14.472014644384709</v>
      </c>
      <c r="J289" s="34">
        <v>1669.5794773880139</v>
      </c>
      <c r="K289" s="40">
        <v>9.1733029746156802</v>
      </c>
      <c r="L289" s="34">
        <v>260.20773625679078</v>
      </c>
      <c r="M289" s="40">
        <v>12.502037553573212</v>
      </c>
      <c r="N289" s="34">
        <v>63.330940867337922</v>
      </c>
      <c r="O289" s="40">
        <v>8.2709828834055248</v>
      </c>
      <c r="P289" s="34">
        <v>7.3405797101449277</v>
      </c>
      <c r="Q289" s="40">
        <v>4.8994002708454243</v>
      </c>
      <c r="R289" s="34"/>
      <c r="S289" s="40"/>
      <c r="T289" s="34">
        <v>4.9000000000000004</v>
      </c>
      <c r="U289" s="40">
        <v>11.395348837209303</v>
      </c>
      <c r="V289" s="34">
        <v>5883.8912147087494</v>
      </c>
      <c r="W289" s="40">
        <v>9.5939850309257242</v>
      </c>
    </row>
    <row r="290" spans="1:23" ht="18.95" customHeight="1" x14ac:dyDescent="0.15">
      <c r="A290" s="24"/>
      <c r="C290" s="21" t="s">
        <v>79</v>
      </c>
      <c r="D290" s="34">
        <v>364.88888888888886</v>
      </c>
      <c r="E290" s="40">
        <v>4.5887528844388026</v>
      </c>
      <c r="F290" s="34">
        <v>2609.8113661202187</v>
      </c>
      <c r="G290" s="40">
        <v>12.690544511793947</v>
      </c>
      <c r="H290" s="34">
        <v>626.50670523947281</v>
      </c>
      <c r="I290" s="40">
        <v>5.4271256901609277</v>
      </c>
      <c r="J290" s="34">
        <v>1299.8573052286467</v>
      </c>
      <c r="K290" s="40">
        <v>7.1419091131165775</v>
      </c>
      <c r="L290" s="34">
        <v>220.09799842907543</v>
      </c>
      <c r="M290" s="40">
        <v>10.574910190644982</v>
      </c>
      <c r="N290" s="34">
        <v>41.553546193252082</v>
      </c>
      <c r="O290" s="40">
        <v>5.4268682037920195</v>
      </c>
      <c r="P290" s="34">
        <v>8.1739130434782616</v>
      </c>
      <c r="Q290" s="40">
        <v>5.4556006964596637</v>
      </c>
      <c r="R290" s="34">
        <v>2.75</v>
      </c>
      <c r="S290" s="40">
        <v>9.860557768924302</v>
      </c>
      <c r="T290" s="34"/>
      <c r="U290" s="40"/>
      <c r="V290" s="34">
        <v>5173.6397231430328</v>
      </c>
      <c r="W290" s="40">
        <v>8.4358837116423331</v>
      </c>
    </row>
    <row r="291" spans="1:23" ht="18.95" customHeight="1" x14ac:dyDescent="0.15">
      <c r="A291" s="24"/>
      <c r="C291" s="21" t="s">
        <v>80</v>
      </c>
      <c r="D291" s="34">
        <v>868.42857142857133</v>
      </c>
      <c r="E291" s="40">
        <v>10.921144034301866</v>
      </c>
      <c r="F291" s="34">
        <v>1860.7362930143256</v>
      </c>
      <c r="G291" s="40">
        <v>9.0480703156386735</v>
      </c>
      <c r="H291" s="34">
        <v>1819.6591182652126</v>
      </c>
      <c r="I291" s="40">
        <v>15.762830095007441</v>
      </c>
      <c r="J291" s="34">
        <v>2671.8734311533094</v>
      </c>
      <c r="K291" s="40">
        <v>14.680286159326755</v>
      </c>
      <c r="L291" s="34">
        <v>235.23155135325592</v>
      </c>
      <c r="M291" s="40">
        <v>11.302022495985421</v>
      </c>
      <c r="N291" s="34">
        <v>93.912134561031621</v>
      </c>
      <c r="O291" s="40">
        <v>12.264868433353165</v>
      </c>
      <c r="P291" s="34">
        <v>9.0217391304347814</v>
      </c>
      <c r="Q291" s="40">
        <v>6.0214741729541483</v>
      </c>
      <c r="R291" s="34">
        <v>2.3888888888888888</v>
      </c>
      <c r="S291" s="40">
        <v>8.5657370517928282</v>
      </c>
      <c r="T291" s="34">
        <v>7.15</v>
      </c>
      <c r="U291" s="40">
        <v>16.627906976744185</v>
      </c>
      <c r="V291" s="34">
        <v>7568.4017277950297</v>
      </c>
      <c r="W291" s="40">
        <v>12.340665426135368</v>
      </c>
    </row>
    <row r="292" spans="1:23" ht="18.95" customHeight="1" x14ac:dyDescent="0.15">
      <c r="A292" s="24"/>
      <c r="B292" s="51"/>
      <c r="C292" s="22" t="s">
        <v>81</v>
      </c>
      <c r="D292" s="35">
        <v>3638.6190476190473</v>
      </c>
      <c r="E292" s="42">
        <v>45.758377847510005</v>
      </c>
      <c r="F292" s="35">
        <v>4595.9474582779503</v>
      </c>
      <c r="G292" s="42">
        <v>22.348387531107065</v>
      </c>
      <c r="H292" s="35">
        <v>3036.9306955468187</v>
      </c>
      <c r="I292" s="42">
        <v>26.307467197402957</v>
      </c>
      <c r="J292" s="35">
        <v>6104.7466663192272</v>
      </c>
      <c r="K292" s="42">
        <v>33.541793913897429</v>
      </c>
      <c r="L292" s="35">
        <v>746.30394713313331</v>
      </c>
      <c r="M292" s="42">
        <v>35.857196667782972</v>
      </c>
      <c r="N292" s="35">
        <v>312.69042792792794</v>
      </c>
      <c r="O292" s="42">
        <v>40.837182296315255</v>
      </c>
      <c r="P292" s="35">
        <v>67.405797101449281</v>
      </c>
      <c r="Q292" s="42">
        <v>44.98935964403173</v>
      </c>
      <c r="R292" s="35">
        <v>8.6388888888888893</v>
      </c>
      <c r="S292" s="42">
        <v>30.976095617529882</v>
      </c>
      <c r="T292" s="35">
        <v>19.2</v>
      </c>
      <c r="U292" s="42">
        <v>44.651162790697676</v>
      </c>
      <c r="V292" s="35">
        <v>18530.482928814443</v>
      </c>
      <c r="W292" s="42">
        <v>30.214898499558775</v>
      </c>
    </row>
    <row r="293" spans="1:23" ht="18.95" customHeight="1" thickBot="1" x14ac:dyDescent="0.2">
      <c r="A293" s="30"/>
      <c r="B293" s="55"/>
      <c r="C293" s="15" t="s">
        <v>3</v>
      </c>
      <c r="D293" s="105">
        <v>7951.8095238095229</v>
      </c>
      <c r="E293" s="106">
        <v>100</v>
      </c>
      <c r="F293" s="105">
        <v>20565.006991581744</v>
      </c>
      <c r="G293" s="106">
        <v>100</v>
      </c>
      <c r="H293" s="105">
        <v>11543.987388670472</v>
      </c>
      <c r="I293" s="106">
        <v>100.00000000000001</v>
      </c>
      <c r="J293" s="105">
        <v>18200.417908446565</v>
      </c>
      <c r="K293" s="106">
        <v>100</v>
      </c>
      <c r="L293" s="105">
        <v>2081.3226255461113</v>
      </c>
      <c r="M293" s="106">
        <v>100.00000000000001</v>
      </c>
      <c r="N293" s="105">
        <v>765.70030140434551</v>
      </c>
      <c r="O293" s="106">
        <v>100</v>
      </c>
      <c r="P293" s="105">
        <v>149.82608695652175</v>
      </c>
      <c r="Q293" s="106">
        <v>100</v>
      </c>
      <c r="R293" s="105">
        <v>27.888888888888889</v>
      </c>
      <c r="S293" s="106">
        <v>100</v>
      </c>
      <c r="T293" s="105">
        <v>43</v>
      </c>
      <c r="U293" s="106">
        <v>100</v>
      </c>
      <c r="V293" s="105">
        <v>61328.959715304169</v>
      </c>
      <c r="W293" s="106">
        <v>100.00000000000001</v>
      </c>
    </row>
    <row r="294" spans="1:23" ht="18.95" customHeight="1" thickTop="1" x14ac:dyDescent="0.15">
      <c r="A294" s="155" t="s">
        <v>10</v>
      </c>
      <c r="B294" s="156"/>
      <c r="C294" s="60" t="s">
        <v>82</v>
      </c>
      <c r="D294" s="93">
        <v>3236.9849321538004</v>
      </c>
      <c r="E294" s="94">
        <v>9.7040510600464351</v>
      </c>
      <c r="F294" s="93">
        <v>7226.5926924791765</v>
      </c>
      <c r="G294" s="94">
        <v>11.018027118365064</v>
      </c>
      <c r="H294" s="93">
        <v>5014.2533345171869</v>
      </c>
      <c r="I294" s="94">
        <v>12.184580766106084</v>
      </c>
      <c r="J294" s="93">
        <v>5406.7300458096588</v>
      </c>
      <c r="K294" s="94">
        <v>8.2600849656343431</v>
      </c>
      <c r="L294" s="93">
        <v>795.6559301985086</v>
      </c>
      <c r="M294" s="94">
        <v>7.3170834842546704</v>
      </c>
      <c r="N294" s="93">
        <v>337.06014293755004</v>
      </c>
      <c r="O294" s="94">
        <v>7.5297563656178541</v>
      </c>
      <c r="P294" s="93">
        <v>59.377480158730158</v>
      </c>
      <c r="Q294" s="94">
        <v>7.6300995978644597</v>
      </c>
      <c r="R294" s="93">
        <v>13.817836257309942</v>
      </c>
      <c r="S294" s="94">
        <v>14.134075873042462</v>
      </c>
      <c r="T294" s="93">
        <v>4</v>
      </c>
      <c r="U294" s="94">
        <v>1.499250374812594</v>
      </c>
      <c r="V294" s="93">
        <v>22094.472394511919</v>
      </c>
      <c r="W294" s="94">
        <v>9.9503360815183637</v>
      </c>
    </row>
    <row r="295" spans="1:23" ht="18.95" customHeight="1" x14ac:dyDescent="0.15">
      <c r="A295" s="157"/>
      <c r="B295" s="158"/>
      <c r="C295" s="26" t="s">
        <v>76</v>
      </c>
      <c r="D295" s="34">
        <v>4835.8813968002651</v>
      </c>
      <c r="E295" s="40">
        <v>14.497330379494258</v>
      </c>
      <c r="F295" s="34">
        <v>14464.499996401166</v>
      </c>
      <c r="G295" s="40">
        <v>22.053305063089887</v>
      </c>
      <c r="H295" s="34">
        <v>8903.4743855323777</v>
      </c>
      <c r="I295" s="40">
        <v>21.635345386856446</v>
      </c>
      <c r="J295" s="34">
        <v>10593.296520972121</v>
      </c>
      <c r="K295" s="40">
        <v>16.183816944440217</v>
      </c>
      <c r="L295" s="34">
        <v>1757.4841258667539</v>
      </c>
      <c r="M295" s="40">
        <v>16.162335480879303</v>
      </c>
      <c r="N295" s="34">
        <v>898.19485341051325</v>
      </c>
      <c r="O295" s="40">
        <v>20.065227398559788</v>
      </c>
      <c r="P295" s="34">
        <v>136.45934696342306</v>
      </c>
      <c r="Q295" s="40">
        <v>17.535240727748793</v>
      </c>
      <c r="R295" s="34">
        <v>22.734502923976606</v>
      </c>
      <c r="S295" s="40">
        <v>23.25481235120294</v>
      </c>
      <c r="T295" s="34">
        <v>17.899999999999999</v>
      </c>
      <c r="U295" s="40">
        <v>6.7091454272863578</v>
      </c>
      <c r="V295" s="34">
        <v>41629.925128870585</v>
      </c>
      <c r="W295" s="40">
        <v>18.748207184327274</v>
      </c>
    </row>
    <row r="296" spans="1:23" ht="18.95" customHeight="1" x14ac:dyDescent="0.15">
      <c r="A296" s="157"/>
      <c r="B296" s="158"/>
      <c r="C296" s="27" t="s">
        <v>77</v>
      </c>
      <c r="D296" s="34">
        <v>2146.0980861381804</v>
      </c>
      <c r="E296" s="40">
        <v>6.4337171300627256</v>
      </c>
      <c r="F296" s="34">
        <v>5336.0858801101786</v>
      </c>
      <c r="G296" s="40">
        <v>8.1356652346223637</v>
      </c>
      <c r="H296" s="34">
        <v>3591.6530602340417</v>
      </c>
      <c r="I296" s="40">
        <v>8.7276776574089059</v>
      </c>
      <c r="J296" s="34">
        <v>6413.4474870413414</v>
      </c>
      <c r="K296" s="40">
        <v>9.7980888109353401</v>
      </c>
      <c r="L296" s="34">
        <v>836.99078130797955</v>
      </c>
      <c r="M296" s="40">
        <v>7.697210804240556</v>
      </c>
      <c r="N296" s="34">
        <v>429.24443318187582</v>
      </c>
      <c r="O296" s="40">
        <v>9.5891076737485861</v>
      </c>
      <c r="P296" s="34">
        <v>51.13106021394065</v>
      </c>
      <c r="Q296" s="40">
        <v>6.5704216637999444</v>
      </c>
      <c r="R296" s="34">
        <v>10.183333333333334</v>
      </c>
      <c r="S296" s="40">
        <v>10.416392501226268</v>
      </c>
      <c r="T296" s="34">
        <v>16.149999999999999</v>
      </c>
      <c r="U296" s="40">
        <v>6.0532233883058479</v>
      </c>
      <c r="V296" s="34">
        <v>18830.984121560879</v>
      </c>
      <c r="W296" s="40">
        <v>8.4806107794549064</v>
      </c>
    </row>
    <row r="297" spans="1:23" ht="18.95" customHeight="1" x14ac:dyDescent="0.15">
      <c r="A297" s="24"/>
      <c r="B297" s="61"/>
      <c r="C297" s="27" t="s">
        <v>78</v>
      </c>
      <c r="D297" s="34">
        <v>1764.4240865528602</v>
      </c>
      <c r="E297" s="40">
        <v>5.2895091532267964</v>
      </c>
      <c r="F297" s="34">
        <v>5656.0503826877029</v>
      </c>
      <c r="G297" s="40">
        <v>8.6234992272565769</v>
      </c>
      <c r="H297" s="34">
        <v>3341.794485807528</v>
      </c>
      <c r="I297" s="40">
        <v>8.1205240540505059</v>
      </c>
      <c r="J297" s="34">
        <v>6100.2690957145751</v>
      </c>
      <c r="K297" s="40">
        <v>9.3196332380027389</v>
      </c>
      <c r="L297" s="34">
        <v>1090.3412132260526</v>
      </c>
      <c r="M297" s="40">
        <v>10.027095105679768</v>
      </c>
      <c r="N297" s="34">
        <v>452.81150758833093</v>
      </c>
      <c r="O297" s="40">
        <v>10.115584423519246</v>
      </c>
      <c r="P297" s="34">
        <v>43.285520186335404</v>
      </c>
      <c r="Q297" s="40">
        <v>5.5622574296553795</v>
      </c>
      <c r="R297" s="34">
        <v>2</v>
      </c>
      <c r="S297" s="40">
        <v>2.0457726679986123</v>
      </c>
      <c r="T297" s="34">
        <v>7.4</v>
      </c>
      <c r="U297" s="40">
        <v>2.7736131934032993</v>
      </c>
      <c r="V297" s="34">
        <v>18458.376291763387</v>
      </c>
      <c r="W297" s="40">
        <v>8.3128053181210024</v>
      </c>
    </row>
    <row r="298" spans="1:23" ht="18.95" customHeight="1" x14ac:dyDescent="0.15">
      <c r="A298" s="24"/>
      <c r="B298" s="61"/>
      <c r="C298" s="27" t="s">
        <v>79</v>
      </c>
      <c r="D298" s="34">
        <v>3811.9959808535277</v>
      </c>
      <c r="E298" s="40">
        <v>11.427857841241511</v>
      </c>
      <c r="F298" s="34">
        <v>5202.964853959671</v>
      </c>
      <c r="G298" s="40">
        <v>7.9327022147641495</v>
      </c>
      <c r="H298" s="34">
        <v>2888.9430240811939</v>
      </c>
      <c r="I298" s="40">
        <v>7.0200999545200382</v>
      </c>
      <c r="J298" s="34">
        <v>4691.99179410736</v>
      </c>
      <c r="K298" s="40">
        <v>7.1681497964602281</v>
      </c>
      <c r="L298" s="34">
        <v>814.6762499802843</v>
      </c>
      <c r="M298" s="40">
        <v>7.4919998802221475</v>
      </c>
      <c r="N298" s="34">
        <v>313.25330872542645</v>
      </c>
      <c r="O298" s="40">
        <v>6.9979235007419858</v>
      </c>
      <c r="P298" s="34">
        <v>80.864389233954455</v>
      </c>
      <c r="Q298" s="40">
        <v>10.391201211741455</v>
      </c>
      <c r="R298" s="34">
        <v>6.35</v>
      </c>
      <c r="S298" s="40">
        <v>6.495328220895594</v>
      </c>
      <c r="T298" s="34"/>
      <c r="U298" s="40"/>
      <c r="V298" s="34">
        <v>17811.039600941414</v>
      </c>
      <c r="W298" s="40">
        <v>8.0212745896852109</v>
      </c>
    </row>
    <row r="299" spans="1:23" ht="18.95" customHeight="1" x14ac:dyDescent="0.15">
      <c r="A299" s="24"/>
      <c r="B299" s="61"/>
      <c r="C299" s="27" t="s">
        <v>80</v>
      </c>
      <c r="D299" s="34">
        <v>2231.0493140507288</v>
      </c>
      <c r="E299" s="40">
        <v>6.6883896325783603</v>
      </c>
      <c r="F299" s="34">
        <v>7697.0487313180765</v>
      </c>
      <c r="G299" s="40">
        <v>11.735308085274982</v>
      </c>
      <c r="H299" s="34">
        <v>5248.5135924191864</v>
      </c>
      <c r="I299" s="40">
        <v>12.753830630895891</v>
      </c>
      <c r="J299" s="34">
        <v>7701.6053664280407</v>
      </c>
      <c r="K299" s="40">
        <v>11.766060846293747</v>
      </c>
      <c r="L299" s="34">
        <v>1378.0121862511019</v>
      </c>
      <c r="M299" s="40">
        <v>12.672601091031884</v>
      </c>
      <c r="N299" s="34">
        <v>498.65074632225037</v>
      </c>
      <c r="O299" s="40">
        <v>11.13961027434717</v>
      </c>
      <c r="P299" s="34">
        <v>67.043068495514149</v>
      </c>
      <c r="Q299" s="40">
        <v>8.6151397566845098</v>
      </c>
      <c r="R299" s="34">
        <v>3.8888888888888888</v>
      </c>
      <c r="S299" s="40">
        <v>3.977891298886191</v>
      </c>
      <c r="T299" s="34">
        <v>13.15</v>
      </c>
      <c r="U299" s="40">
        <v>4.9287856071964029</v>
      </c>
      <c r="V299" s="34">
        <v>24838.96189417379</v>
      </c>
      <c r="W299" s="40">
        <v>11.186328161628728</v>
      </c>
    </row>
    <row r="300" spans="1:23" ht="18.95" customHeight="1" x14ac:dyDescent="0.15">
      <c r="A300" s="24"/>
      <c r="B300" s="62"/>
      <c r="C300" s="28" t="s">
        <v>81</v>
      </c>
      <c r="D300" s="35">
        <v>15330.613812991045</v>
      </c>
      <c r="E300" s="42">
        <v>45.959144803349908</v>
      </c>
      <c r="F300" s="35">
        <v>20005.565829958919</v>
      </c>
      <c r="G300" s="42">
        <v>30.501493056626977</v>
      </c>
      <c r="H300" s="35">
        <v>12163.816697874745</v>
      </c>
      <c r="I300" s="42">
        <v>29.557941550162141</v>
      </c>
      <c r="J300" s="35">
        <v>24548.766598077123</v>
      </c>
      <c r="K300" s="42">
        <v>37.504165398233383</v>
      </c>
      <c r="L300" s="35">
        <v>4200.7885655567588</v>
      </c>
      <c r="M300" s="42">
        <v>38.631674153691669</v>
      </c>
      <c r="N300" s="35">
        <v>1547.1601595803154</v>
      </c>
      <c r="O300" s="42">
        <v>34.562790363465368</v>
      </c>
      <c r="P300" s="35">
        <v>340.03972567287792</v>
      </c>
      <c r="Q300" s="42">
        <v>43.695639612505467</v>
      </c>
      <c r="R300" s="35">
        <v>38.788011695906434</v>
      </c>
      <c r="S300" s="42">
        <v>39.675727086747948</v>
      </c>
      <c r="T300" s="35">
        <v>208.2</v>
      </c>
      <c r="U300" s="42">
        <v>78.035982008995504</v>
      </c>
      <c r="V300" s="35">
        <v>78383.7394014077</v>
      </c>
      <c r="W300" s="42">
        <v>35.300437885264522</v>
      </c>
    </row>
    <row r="301" spans="1:23" ht="18.95" customHeight="1" x14ac:dyDescent="0.15">
      <c r="A301" s="25"/>
      <c r="B301" s="54"/>
      <c r="C301" s="14"/>
      <c r="D301" s="102">
        <v>33357.047609540408</v>
      </c>
      <c r="E301" s="96">
        <v>100</v>
      </c>
      <c r="F301" s="102">
        <v>65588.808366914891</v>
      </c>
      <c r="G301" s="96">
        <v>100</v>
      </c>
      <c r="H301" s="102">
        <v>41152.448580466254</v>
      </c>
      <c r="I301" s="96">
        <v>100.00000000000001</v>
      </c>
      <c r="J301" s="102">
        <v>65456.106908150221</v>
      </c>
      <c r="K301" s="96">
        <v>100</v>
      </c>
      <c r="L301" s="102">
        <v>10873.949052387439</v>
      </c>
      <c r="M301" s="96">
        <v>100</v>
      </c>
      <c r="N301" s="102">
        <v>4476.3751517462624</v>
      </c>
      <c r="O301" s="96">
        <v>99.999999999999986</v>
      </c>
      <c r="P301" s="102">
        <v>778.20059092477572</v>
      </c>
      <c r="Q301" s="96">
        <v>100</v>
      </c>
      <c r="R301" s="102">
        <v>97.762573099415192</v>
      </c>
      <c r="S301" s="96">
        <v>100.00000000000003</v>
      </c>
      <c r="T301" s="102">
        <v>266.79999999999995</v>
      </c>
      <c r="U301" s="96">
        <v>100</v>
      </c>
      <c r="V301" s="102">
        <v>222047.49883322965</v>
      </c>
      <c r="W301" s="96">
        <v>100</v>
      </c>
    </row>
    <row r="302" spans="1:23" ht="20.100000000000001" customHeight="1" x14ac:dyDescent="0.15">
      <c r="M302" s="10" t="s">
        <v>45</v>
      </c>
      <c r="N302" s="31" t="s">
        <v>46</v>
      </c>
      <c r="O302" s="3"/>
      <c r="P302" s="3"/>
    </row>
    <row r="303" spans="1:23" ht="20.100000000000001" customHeight="1" x14ac:dyDescent="0.15">
      <c r="M303" s="16"/>
      <c r="N303" s="11" t="s">
        <v>92</v>
      </c>
      <c r="O303" s="3"/>
      <c r="P303" s="3"/>
    </row>
    <row r="304" spans="1:23" ht="20.100000000000001" customHeight="1" x14ac:dyDescent="0.15">
      <c r="M304" s="3"/>
      <c r="N304" s="16" t="s">
        <v>93</v>
      </c>
      <c r="O304" s="3"/>
      <c r="P304" s="3"/>
    </row>
    <row r="305" spans="13:16" ht="20.100000000000001" customHeight="1" x14ac:dyDescent="0.15">
      <c r="M305" s="3"/>
      <c r="N305" s="16"/>
      <c r="O305" s="3"/>
      <c r="P305" s="3"/>
    </row>
  </sheetData>
  <mergeCells count="60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A6:A13"/>
    <mergeCell ref="B6:B11"/>
    <mergeCell ref="A14:A21"/>
    <mergeCell ref="B14:B18"/>
    <mergeCell ref="B30:B31"/>
    <mergeCell ref="B22:B23"/>
    <mergeCell ref="B38:B39"/>
    <mergeCell ref="B46:B47"/>
    <mergeCell ref="A54:B54"/>
    <mergeCell ref="A62:A69"/>
    <mergeCell ref="B62:B63"/>
    <mergeCell ref="A134:A141"/>
    <mergeCell ref="B134:B139"/>
    <mergeCell ref="A70:A77"/>
    <mergeCell ref="B70:B71"/>
    <mergeCell ref="A78:B78"/>
    <mergeCell ref="A86:A93"/>
    <mergeCell ref="B86:B87"/>
    <mergeCell ref="B94:B99"/>
    <mergeCell ref="B174:B179"/>
    <mergeCell ref="B102:B107"/>
    <mergeCell ref="B110:B111"/>
    <mergeCell ref="B118:B119"/>
    <mergeCell ref="B126:B131"/>
    <mergeCell ref="A142:A149"/>
    <mergeCell ref="B142:B143"/>
    <mergeCell ref="B150:B155"/>
    <mergeCell ref="B158:B163"/>
    <mergeCell ref="B166:B167"/>
    <mergeCell ref="B246:B247"/>
    <mergeCell ref="B182:B187"/>
    <mergeCell ref="B190:B195"/>
    <mergeCell ref="A198:A205"/>
    <mergeCell ref="B198:B203"/>
    <mergeCell ref="A206:A213"/>
    <mergeCell ref="B206:B211"/>
    <mergeCell ref="B214:B219"/>
    <mergeCell ref="A222:B222"/>
    <mergeCell ref="A230:A237"/>
    <mergeCell ref="B230:B235"/>
    <mergeCell ref="B238:B239"/>
    <mergeCell ref="A286:B286"/>
    <mergeCell ref="A294:B296"/>
    <mergeCell ref="B254:B255"/>
    <mergeCell ref="A262:A269"/>
    <mergeCell ref="B262:B263"/>
    <mergeCell ref="A270:A277"/>
    <mergeCell ref="B270:B271"/>
    <mergeCell ref="B278:B279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  <rowBreaks count="4" manualBreakCount="4">
    <brk id="69" max="22" man="1"/>
    <brk id="141" max="22" man="1"/>
    <brk id="205" max="22" man="1"/>
    <brk id="269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3"/>
  <dimension ref="A1:S63"/>
  <sheetViews>
    <sheetView zoomScale="85" zoomScaleNormal="85" workbookViewId="0"/>
  </sheetViews>
  <sheetFormatPr defaultColWidth="8.875" defaultRowHeight="13.5" x14ac:dyDescent="0.15"/>
  <cols>
    <col min="1" max="1" width="5.625" style="5" customWidth="1"/>
    <col min="2" max="2" width="17.625" style="5" customWidth="1"/>
    <col min="3" max="3" width="7.625" style="11" customWidth="1"/>
    <col min="4" max="4" width="7.625" style="16" customWidth="1"/>
    <col min="5" max="5" width="7.625" style="5" customWidth="1"/>
    <col min="6" max="6" width="7.625" style="11" customWidth="1"/>
    <col min="7" max="7" width="7.625" style="16" customWidth="1"/>
    <col min="8" max="8" width="7.625" style="5" customWidth="1"/>
    <col min="9" max="9" width="7.625" style="11" customWidth="1"/>
    <col min="10" max="10" width="7.625" style="16" customWidth="1"/>
    <col min="11" max="19" width="7.625" style="5" customWidth="1"/>
    <col min="20" max="16384" width="8.875" style="5"/>
  </cols>
  <sheetData>
    <row r="1" spans="1:19" ht="17.25" customHeight="1" x14ac:dyDescent="0.15">
      <c r="A1" s="1" t="s">
        <v>94</v>
      </c>
      <c r="B1" s="63"/>
    </row>
    <row r="2" spans="1:19" x14ac:dyDescent="0.15">
      <c r="A2" s="64"/>
    </row>
    <row r="3" spans="1:19" ht="17.25" customHeight="1" x14ac:dyDescent="0.15">
      <c r="C3" s="3"/>
      <c r="F3" s="3"/>
      <c r="I3" s="3"/>
      <c r="S3" s="17" t="s">
        <v>34</v>
      </c>
    </row>
    <row r="4" spans="1:19" ht="15.95" customHeight="1" x14ac:dyDescent="0.15">
      <c r="A4" s="65"/>
      <c r="B4" s="66" t="s">
        <v>12</v>
      </c>
      <c r="C4" s="174" t="s">
        <v>186</v>
      </c>
      <c r="D4" s="148"/>
      <c r="E4" s="67"/>
      <c r="F4" s="174" t="s">
        <v>13</v>
      </c>
      <c r="G4" s="148"/>
      <c r="H4" s="67"/>
      <c r="I4" s="174" t="s">
        <v>185</v>
      </c>
      <c r="J4" s="148"/>
      <c r="K4" s="67"/>
      <c r="L4" s="174" t="s">
        <v>184</v>
      </c>
      <c r="M4" s="148"/>
      <c r="N4" s="67"/>
      <c r="O4" s="174" t="s">
        <v>183</v>
      </c>
      <c r="P4" s="148"/>
      <c r="Q4" s="67"/>
      <c r="R4" s="174" t="s">
        <v>181</v>
      </c>
      <c r="S4" s="149"/>
    </row>
    <row r="5" spans="1:19" ht="15.95" customHeight="1" x14ac:dyDescent="0.15">
      <c r="A5" s="68"/>
      <c r="B5" s="69"/>
      <c r="C5" s="70"/>
      <c r="D5" s="71"/>
      <c r="E5" s="72"/>
      <c r="F5" s="70"/>
      <c r="G5" s="71"/>
      <c r="H5" s="72"/>
      <c r="I5" s="70"/>
      <c r="J5" s="71"/>
      <c r="K5" s="72"/>
      <c r="L5" s="70"/>
      <c r="M5" s="71"/>
      <c r="N5" s="72"/>
      <c r="O5" s="70"/>
      <c r="P5" s="71"/>
      <c r="Q5" s="72"/>
      <c r="R5" s="70"/>
      <c r="S5" s="73"/>
    </row>
    <row r="6" spans="1:19" s="18" customFormat="1" ht="15.95" customHeight="1" x14ac:dyDescent="0.15">
      <c r="A6" s="74" t="s">
        <v>1</v>
      </c>
      <c r="B6" s="75" t="s">
        <v>95</v>
      </c>
      <c r="C6" s="76"/>
      <c r="D6" s="16"/>
      <c r="E6" s="77" t="s">
        <v>16</v>
      </c>
      <c r="F6" s="76"/>
      <c r="G6" s="16"/>
      <c r="H6" s="77" t="s">
        <v>16</v>
      </c>
      <c r="I6" s="76"/>
      <c r="J6" s="16"/>
      <c r="K6" s="77" t="s">
        <v>182</v>
      </c>
      <c r="L6" s="76"/>
      <c r="M6" s="16"/>
      <c r="N6" s="77" t="s">
        <v>182</v>
      </c>
      <c r="O6" s="76"/>
      <c r="P6" s="16"/>
      <c r="Q6" s="77" t="s">
        <v>182</v>
      </c>
      <c r="R6" s="78"/>
      <c r="S6" s="79"/>
    </row>
    <row r="7" spans="1:19" ht="18" customHeight="1" x14ac:dyDescent="0.15">
      <c r="A7" s="169" t="s">
        <v>96</v>
      </c>
      <c r="B7" s="45" t="s">
        <v>75</v>
      </c>
      <c r="C7" s="37">
        <f>'3-4-1'!V6</f>
        <v>370.41389382547266</v>
      </c>
      <c r="D7" s="38">
        <f>'3-4-1'!W6</f>
        <v>6.4245688498242011</v>
      </c>
      <c r="E7" s="80">
        <f>D7-G7</f>
        <v>0.62952542132011047</v>
      </c>
      <c r="F7" s="37">
        <v>154.66050806624884</v>
      </c>
      <c r="G7" s="38">
        <v>5.7950434285040906</v>
      </c>
      <c r="H7" s="80">
        <f t="shared" ref="H7:H13" si="0">G7-J7</f>
        <v>-0.65311525693406036</v>
      </c>
      <c r="I7" s="37">
        <v>220.16698896051886</v>
      </c>
      <c r="J7" s="38">
        <v>6.448158685438151</v>
      </c>
      <c r="K7" s="80">
        <f t="shared" ref="K7:K13" si="1">J7-M7</f>
        <v>-0.35184131456184886</v>
      </c>
      <c r="L7" s="37">
        <v>239.37</v>
      </c>
      <c r="M7" s="38">
        <v>6.8</v>
      </c>
      <c r="N7" s="80">
        <f t="shared" ref="N7:N13" si="2">M7-P7</f>
        <v>1.2999999999999998</v>
      </c>
      <c r="O7" s="37">
        <v>242.7</v>
      </c>
      <c r="P7" s="38">
        <v>5.5</v>
      </c>
      <c r="Q7" s="80">
        <f t="shared" ref="Q7:Q13" si="3">P7-S7</f>
        <v>1.2000000000000002</v>
      </c>
      <c r="R7" s="37">
        <v>222</v>
      </c>
      <c r="S7" s="38">
        <v>4.3</v>
      </c>
    </row>
    <row r="8" spans="1:19" ht="18" customHeight="1" x14ac:dyDescent="0.15">
      <c r="A8" s="170"/>
      <c r="B8" s="13" t="s">
        <v>97</v>
      </c>
      <c r="C8" s="39">
        <f>'3-4-1'!V7</f>
        <v>1191.0902118933698</v>
      </c>
      <c r="D8" s="40">
        <f>'3-4-1'!W7</f>
        <v>20.658623232599762</v>
      </c>
      <c r="E8" s="81">
        <f t="shared" ref="E8:E13" si="4">D8-G8</f>
        <v>-10.369629506744758</v>
      </c>
      <c r="F8" s="39">
        <v>828.09480071726671</v>
      </c>
      <c r="G8" s="40">
        <v>31.02825273934452</v>
      </c>
      <c r="H8" s="81">
        <f t="shared" si="0"/>
        <v>9.2346210306442629</v>
      </c>
      <c r="I8" s="39">
        <v>744.12533963453234</v>
      </c>
      <c r="J8" s="40">
        <v>21.793631708700257</v>
      </c>
      <c r="K8" s="81">
        <f t="shared" si="1"/>
        <v>7.1936317087002575</v>
      </c>
      <c r="L8" s="39">
        <v>512.54999999999995</v>
      </c>
      <c r="M8" s="40">
        <v>14.6</v>
      </c>
      <c r="N8" s="81">
        <f t="shared" si="2"/>
        <v>-7.2000000000000011</v>
      </c>
      <c r="O8" s="39">
        <v>956.05</v>
      </c>
      <c r="P8" s="40">
        <v>21.8</v>
      </c>
      <c r="Q8" s="81">
        <f t="shared" si="3"/>
        <v>-2.1999999999999993</v>
      </c>
      <c r="R8" s="39">
        <v>1247</v>
      </c>
      <c r="S8" s="40">
        <v>24</v>
      </c>
    </row>
    <row r="9" spans="1:19" ht="18" customHeight="1" x14ac:dyDescent="0.15">
      <c r="A9" s="170"/>
      <c r="B9" s="13" t="s">
        <v>98</v>
      </c>
      <c r="C9" s="109">
        <f>'3-4-1'!V8</f>
        <v>527.57270448849397</v>
      </c>
      <c r="D9" s="94">
        <f>'3-4-1'!W8</f>
        <v>9.1503780494564229</v>
      </c>
      <c r="E9" s="81">
        <f t="shared" si="4"/>
        <v>0.44183261590669431</v>
      </c>
      <c r="F9" s="109">
        <v>232.41725068805695</v>
      </c>
      <c r="G9" s="94">
        <v>8.7085454335497285</v>
      </c>
      <c r="H9" s="81">
        <f t="shared" si="0"/>
        <v>-1.8865540301489325</v>
      </c>
      <c r="I9" s="109">
        <v>361.76081583222339</v>
      </c>
      <c r="J9" s="94">
        <v>10.595099463698661</v>
      </c>
      <c r="K9" s="81">
        <f t="shared" si="1"/>
        <v>2.0950994636986611</v>
      </c>
      <c r="L9" s="109">
        <v>299.69</v>
      </c>
      <c r="M9" s="94">
        <v>8.5</v>
      </c>
      <c r="N9" s="81">
        <f t="shared" si="2"/>
        <v>-3.3000000000000007</v>
      </c>
      <c r="O9" s="109">
        <v>517.92999999999995</v>
      </c>
      <c r="P9" s="94">
        <v>11.8</v>
      </c>
      <c r="Q9" s="81">
        <f t="shared" si="3"/>
        <v>1.7000000000000011</v>
      </c>
      <c r="R9" s="109">
        <v>525</v>
      </c>
      <c r="S9" s="94">
        <v>10.1</v>
      </c>
    </row>
    <row r="10" spans="1:19" ht="18" customHeight="1" x14ac:dyDescent="0.15">
      <c r="A10" s="170"/>
      <c r="B10" s="13" t="s">
        <v>99</v>
      </c>
      <c r="C10" s="39">
        <f>'3-4-1'!V9</f>
        <v>433.9376167691957</v>
      </c>
      <c r="D10" s="40">
        <f>'3-4-1'!W9</f>
        <v>7.5263432121039155</v>
      </c>
      <c r="E10" s="81">
        <f t="shared" si="4"/>
        <v>0.8791107625288932</v>
      </c>
      <c r="F10" s="39">
        <v>177.40407998134867</v>
      </c>
      <c r="G10" s="40">
        <v>6.6472324495750224</v>
      </c>
      <c r="H10" s="81">
        <f t="shared" si="0"/>
        <v>0.35059209129937496</v>
      </c>
      <c r="I10" s="39">
        <v>214.99352231816741</v>
      </c>
      <c r="J10" s="40">
        <v>6.2966403582756474</v>
      </c>
      <c r="K10" s="81">
        <f t="shared" si="1"/>
        <v>-1.603359641724353</v>
      </c>
      <c r="L10" s="39">
        <v>277.76</v>
      </c>
      <c r="M10" s="40">
        <v>7.9</v>
      </c>
      <c r="N10" s="81">
        <f t="shared" si="2"/>
        <v>0.70000000000000018</v>
      </c>
      <c r="O10" s="39">
        <v>317.52999999999997</v>
      </c>
      <c r="P10" s="40">
        <v>7.2</v>
      </c>
      <c r="Q10" s="81">
        <f t="shared" si="3"/>
        <v>-2.7</v>
      </c>
      <c r="R10" s="39">
        <v>514</v>
      </c>
      <c r="S10" s="40">
        <v>9.9</v>
      </c>
    </row>
    <row r="11" spans="1:19" ht="18" customHeight="1" x14ac:dyDescent="0.15">
      <c r="A11" s="170"/>
      <c r="B11" s="13" t="s">
        <v>100</v>
      </c>
      <c r="C11" s="39">
        <f>'3-4-1'!V10</f>
        <v>512.4932011847801</v>
      </c>
      <c r="D11" s="40">
        <f>'3-4-1'!W10</f>
        <v>8.8888346548625154</v>
      </c>
      <c r="E11" s="81">
        <f t="shared" si="4"/>
        <v>1.9734710535882458</v>
      </c>
      <c r="F11" s="39">
        <v>184.56007469680137</v>
      </c>
      <c r="G11" s="40">
        <v>6.9153636012742696</v>
      </c>
      <c r="H11" s="81">
        <f t="shared" si="0"/>
        <v>-0.31552382148393576</v>
      </c>
      <c r="I11" s="39">
        <v>246.89260749372895</v>
      </c>
      <c r="J11" s="40">
        <v>7.2308874227582054</v>
      </c>
      <c r="K11" s="81">
        <f t="shared" si="1"/>
        <v>-1.169112577241795</v>
      </c>
      <c r="L11" s="39">
        <v>293.97000000000003</v>
      </c>
      <c r="M11" s="40">
        <v>8.4</v>
      </c>
      <c r="N11" s="81">
        <f t="shared" si="2"/>
        <v>-1.5999999999999996</v>
      </c>
      <c r="O11" s="39">
        <v>437.39</v>
      </c>
      <c r="P11" s="40">
        <v>10</v>
      </c>
      <c r="Q11" s="81">
        <f t="shared" si="3"/>
        <v>1.9000000000000004</v>
      </c>
      <c r="R11" s="39">
        <v>421</v>
      </c>
      <c r="S11" s="40">
        <v>8.1</v>
      </c>
    </row>
    <row r="12" spans="1:19" ht="18" customHeight="1" x14ac:dyDescent="0.15">
      <c r="A12" s="170"/>
      <c r="B12" s="13" t="s">
        <v>101</v>
      </c>
      <c r="C12" s="39">
        <f>'3-4-1'!V11</f>
        <v>350.22192298929144</v>
      </c>
      <c r="D12" s="40">
        <f>'3-4-1'!W11</f>
        <v>6.0743532963228226</v>
      </c>
      <c r="E12" s="81">
        <f t="shared" si="4"/>
        <v>-2.8444254908852606</v>
      </c>
      <c r="F12" s="39">
        <v>238.02804510063061</v>
      </c>
      <c r="G12" s="40">
        <v>8.9187787872080833</v>
      </c>
      <c r="H12" s="81">
        <f t="shared" si="0"/>
        <v>-2.172650445642196</v>
      </c>
      <c r="I12" s="39">
        <v>378.70758096881303</v>
      </c>
      <c r="J12" s="40">
        <v>11.091429232850279</v>
      </c>
      <c r="K12" s="81">
        <f t="shared" si="1"/>
        <v>-5.10857076714972</v>
      </c>
      <c r="L12" s="39">
        <v>566.95000000000005</v>
      </c>
      <c r="M12" s="40">
        <v>16.2</v>
      </c>
      <c r="N12" s="81">
        <f t="shared" si="2"/>
        <v>5.8999999999999986</v>
      </c>
      <c r="O12" s="39">
        <v>452.33</v>
      </c>
      <c r="P12" s="40">
        <v>10.3</v>
      </c>
      <c r="Q12" s="81">
        <f t="shared" si="3"/>
        <v>-1</v>
      </c>
      <c r="R12" s="39">
        <v>588</v>
      </c>
      <c r="S12" s="40">
        <v>11.3</v>
      </c>
    </row>
    <row r="13" spans="1:19" ht="18" customHeight="1" x14ac:dyDescent="0.15">
      <c r="A13" s="170"/>
      <c r="B13" s="9" t="s">
        <v>102</v>
      </c>
      <c r="C13" s="41">
        <f>'3-4-1'!V12</f>
        <v>2379.8541398951925</v>
      </c>
      <c r="D13" s="42">
        <f>'3-4-1'!W12</f>
        <v>41.276898704830359</v>
      </c>
      <c r="E13" s="82">
        <f t="shared" si="4"/>
        <v>9.2901151442860765</v>
      </c>
      <c r="F13" s="41">
        <v>853.67646643434</v>
      </c>
      <c r="G13" s="42">
        <v>31.986783560544282</v>
      </c>
      <c r="H13" s="82">
        <f t="shared" si="0"/>
        <v>-4.5573695677345256</v>
      </c>
      <c r="I13" s="41">
        <v>1247.7695650597284</v>
      </c>
      <c r="J13" s="42">
        <v>36.544153128278808</v>
      </c>
      <c r="K13" s="82">
        <f t="shared" si="1"/>
        <v>-1.0558468717211937</v>
      </c>
      <c r="L13" s="41">
        <v>1317.88</v>
      </c>
      <c r="M13" s="42">
        <v>37.6</v>
      </c>
      <c r="N13" s="82">
        <f t="shared" si="2"/>
        <v>4.2000000000000028</v>
      </c>
      <c r="O13" s="41">
        <v>1467.92</v>
      </c>
      <c r="P13" s="42">
        <v>33.4</v>
      </c>
      <c r="Q13" s="82">
        <f t="shared" si="3"/>
        <v>1.1999999999999957</v>
      </c>
      <c r="R13" s="41">
        <v>1671</v>
      </c>
      <c r="S13" s="42">
        <v>32.200000000000003</v>
      </c>
    </row>
    <row r="14" spans="1:19" ht="18" customHeight="1" x14ac:dyDescent="0.15">
      <c r="A14" s="171"/>
      <c r="B14" s="14" t="s">
        <v>3</v>
      </c>
      <c r="C14" s="43">
        <f>'3-4-1'!V13</f>
        <v>5765.5836910457965</v>
      </c>
      <c r="D14" s="44">
        <f>'3-4-1'!W13</f>
        <v>100</v>
      </c>
      <c r="E14" s="83" t="s">
        <v>15</v>
      </c>
      <c r="F14" s="43">
        <v>2668.8412256846932</v>
      </c>
      <c r="G14" s="44">
        <v>100</v>
      </c>
      <c r="H14" s="83" t="s">
        <v>103</v>
      </c>
      <c r="I14" s="43">
        <v>3414.4164202677121</v>
      </c>
      <c r="J14" s="44">
        <v>100</v>
      </c>
      <c r="K14" s="83" t="s">
        <v>48</v>
      </c>
      <c r="L14" s="43">
        <v>3508.18</v>
      </c>
      <c r="M14" s="44">
        <v>100</v>
      </c>
      <c r="N14" s="83" t="s">
        <v>48</v>
      </c>
      <c r="O14" s="43">
        <v>4391.8500000000004</v>
      </c>
      <c r="P14" s="44">
        <v>100</v>
      </c>
      <c r="Q14" s="83" t="s">
        <v>48</v>
      </c>
      <c r="R14" s="43">
        <v>5188</v>
      </c>
      <c r="S14" s="44">
        <v>100</v>
      </c>
    </row>
    <row r="15" spans="1:19" ht="18" customHeight="1" x14ac:dyDescent="0.15">
      <c r="A15" s="134" t="s">
        <v>104</v>
      </c>
      <c r="B15" s="45" t="s">
        <v>75</v>
      </c>
      <c r="C15" s="37">
        <f>'3-4-1'!V54</f>
        <v>5337.8065247842542</v>
      </c>
      <c r="D15" s="38">
        <f>'3-4-1'!W54</f>
        <v>16.48169202931248</v>
      </c>
      <c r="E15" s="80">
        <f t="shared" ref="E15:E21" si="5">D15-G15</f>
        <v>3.3082165473979472</v>
      </c>
      <c r="F15" s="37">
        <v>3301.521233095013</v>
      </c>
      <c r="G15" s="38">
        <v>13.173475481914533</v>
      </c>
      <c r="H15" s="80">
        <f t="shared" ref="H15:H21" si="6">G15-J15</f>
        <v>-0.27591078772962696</v>
      </c>
      <c r="I15" s="37">
        <v>4421.5943098060416</v>
      </c>
      <c r="J15" s="38">
        <v>13.44938626964416</v>
      </c>
      <c r="K15" s="80">
        <f t="shared" ref="K15:K21" si="7">J15-M15</f>
        <v>0.24938626964416066</v>
      </c>
      <c r="L15" s="37">
        <v>4347.78</v>
      </c>
      <c r="M15" s="38">
        <v>13.2</v>
      </c>
      <c r="N15" s="80">
        <f t="shared" ref="N15:N21" si="8">M15-P15</f>
        <v>2.6999999999999993</v>
      </c>
      <c r="O15" s="37">
        <v>3993.6</v>
      </c>
      <c r="P15" s="38">
        <v>10.5</v>
      </c>
      <c r="Q15" s="80">
        <f t="shared" ref="Q15:Q21" si="9">P15-S15</f>
        <v>2</v>
      </c>
      <c r="R15" s="37">
        <v>4061</v>
      </c>
      <c r="S15" s="38">
        <v>8.5</v>
      </c>
    </row>
    <row r="16" spans="1:19" ht="18" customHeight="1" x14ac:dyDescent="0.15">
      <c r="A16" s="124"/>
      <c r="B16" s="13" t="s">
        <v>97</v>
      </c>
      <c r="C16" s="39">
        <f>'3-4-1'!V55</f>
        <v>8164.3028022351145</v>
      </c>
      <c r="D16" s="40">
        <f>'3-4-1'!W55</f>
        <v>25.209142331349447</v>
      </c>
      <c r="E16" s="81">
        <f t="shared" si="5"/>
        <v>6.2098399921715952E-2</v>
      </c>
      <c r="F16" s="39">
        <v>6302.323149510712</v>
      </c>
      <c r="G16" s="40">
        <v>25.147043931427731</v>
      </c>
      <c r="H16" s="81">
        <f t="shared" si="6"/>
        <v>1.4960807246765668</v>
      </c>
      <c r="I16" s="39">
        <v>7775.4450827569108</v>
      </c>
      <c r="J16" s="40">
        <v>23.650963206751165</v>
      </c>
      <c r="K16" s="81">
        <f t="shared" si="7"/>
        <v>-1.4490367932488368</v>
      </c>
      <c r="L16" s="39">
        <v>8290.4500000000007</v>
      </c>
      <c r="M16" s="40">
        <v>25.1</v>
      </c>
      <c r="N16" s="81">
        <f t="shared" si="8"/>
        <v>-9.9999999999997868E-2</v>
      </c>
      <c r="O16" s="39">
        <v>9544.15</v>
      </c>
      <c r="P16" s="40">
        <v>25.2</v>
      </c>
      <c r="Q16" s="81">
        <f t="shared" si="9"/>
        <v>0.30000000000000071</v>
      </c>
      <c r="R16" s="39">
        <v>11873</v>
      </c>
      <c r="S16" s="40">
        <v>24.9</v>
      </c>
    </row>
    <row r="17" spans="1:19" ht="18" customHeight="1" x14ac:dyDescent="0.15">
      <c r="A17" s="124"/>
      <c r="B17" s="13" t="s">
        <v>105</v>
      </c>
      <c r="C17" s="39">
        <f>'3-4-1'!V56</f>
        <v>3378.4309249507669</v>
      </c>
      <c r="D17" s="40">
        <f>'3-4-1'!W56</f>
        <v>10.431674094743334</v>
      </c>
      <c r="E17" s="81">
        <f t="shared" si="5"/>
        <v>2.5232487214886552</v>
      </c>
      <c r="F17" s="39">
        <v>1982.0004467304836</v>
      </c>
      <c r="G17" s="40">
        <v>7.908425373254679</v>
      </c>
      <c r="H17" s="81">
        <f t="shared" si="6"/>
        <v>-1.8847773439032798</v>
      </c>
      <c r="I17" s="39">
        <v>3219.5944514357648</v>
      </c>
      <c r="J17" s="40">
        <v>9.7932027171579588</v>
      </c>
      <c r="K17" s="81">
        <f t="shared" si="7"/>
        <v>-2.6067972828420416</v>
      </c>
      <c r="L17" s="39">
        <v>4110.12</v>
      </c>
      <c r="M17" s="40">
        <v>12.4</v>
      </c>
      <c r="N17" s="81">
        <f t="shared" si="8"/>
        <v>9.9999999999999645E-2</v>
      </c>
      <c r="O17" s="39">
        <v>4670.5200000000004</v>
      </c>
      <c r="P17" s="40">
        <v>12.3</v>
      </c>
      <c r="Q17" s="81">
        <f t="shared" si="9"/>
        <v>-0.79999999999999893</v>
      </c>
      <c r="R17" s="39">
        <v>6232</v>
      </c>
      <c r="S17" s="40">
        <v>13.1</v>
      </c>
    </row>
    <row r="18" spans="1:19" ht="18" customHeight="1" x14ac:dyDescent="0.15">
      <c r="A18" s="124"/>
      <c r="B18" s="13" t="s">
        <v>106</v>
      </c>
      <c r="C18" s="39">
        <f>'3-4-1'!V57</f>
        <v>3586.668108217124</v>
      </c>
      <c r="D18" s="40">
        <f>'3-4-1'!W57</f>
        <v>11.074653773327006</v>
      </c>
      <c r="E18" s="81">
        <f t="shared" si="5"/>
        <v>0.19218893587935426</v>
      </c>
      <c r="F18" s="39">
        <v>2727.3507874644547</v>
      </c>
      <c r="G18" s="40">
        <v>10.882464837447651</v>
      </c>
      <c r="H18" s="81">
        <f t="shared" si="6"/>
        <v>1.8297863730469572</v>
      </c>
      <c r="I18" s="39">
        <v>2976.1411252676312</v>
      </c>
      <c r="J18" s="40">
        <v>9.0526784644006941</v>
      </c>
      <c r="K18" s="81">
        <f t="shared" si="7"/>
        <v>-0.44732153559930588</v>
      </c>
      <c r="L18" s="39">
        <v>3140.9</v>
      </c>
      <c r="M18" s="40">
        <v>9.5</v>
      </c>
      <c r="N18" s="81">
        <f t="shared" si="8"/>
        <v>-0.40000000000000036</v>
      </c>
      <c r="O18" s="39">
        <v>3769.71</v>
      </c>
      <c r="P18" s="40">
        <v>9.9</v>
      </c>
      <c r="Q18" s="81">
        <f t="shared" si="9"/>
        <v>-0.5</v>
      </c>
      <c r="R18" s="39">
        <v>4933</v>
      </c>
      <c r="S18" s="40">
        <v>10.4</v>
      </c>
    </row>
    <row r="19" spans="1:19" ht="18" customHeight="1" x14ac:dyDescent="0.15">
      <c r="A19" s="124"/>
      <c r="B19" s="13" t="s">
        <v>100</v>
      </c>
      <c r="C19" s="39">
        <f>'3-4-1'!V58</f>
        <v>2118.2493574901841</v>
      </c>
      <c r="D19" s="40">
        <f>'3-4-1'!W58</f>
        <v>6.5405768060979597</v>
      </c>
      <c r="E19" s="81">
        <f t="shared" si="5"/>
        <v>-2.3408263945396719</v>
      </c>
      <c r="F19" s="39">
        <v>2225.8470277519878</v>
      </c>
      <c r="G19" s="40">
        <v>8.8814032006376316</v>
      </c>
      <c r="H19" s="81">
        <f t="shared" si="6"/>
        <v>0.80764554411946676</v>
      </c>
      <c r="I19" s="39">
        <v>2654.313007084017</v>
      </c>
      <c r="J19" s="40">
        <v>8.0737576565181648</v>
      </c>
      <c r="K19" s="81">
        <f t="shared" si="7"/>
        <v>0.37375765651816462</v>
      </c>
      <c r="L19" s="39">
        <v>2534.6799999999998</v>
      </c>
      <c r="M19" s="40">
        <v>7.7</v>
      </c>
      <c r="N19" s="81">
        <f t="shared" si="8"/>
        <v>-0.89999999999999947</v>
      </c>
      <c r="O19" s="39">
        <v>3247.31</v>
      </c>
      <c r="P19" s="40">
        <v>8.6</v>
      </c>
      <c r="Q19" s="81">
        <f t="shared" si="9"/>
        <v>0.40000000000000036</v>
      </c>
      <c r="R19" s="39">
        <v>3901</v>
      </c>
      <c r="S19" s="40">
        <v>8.1999999999999993</v>
      </c>
    </row>
    <row r="20" spans="1:19" ht="18" customHeight="1" x14ac:dyDescent="0.15">
      <c r="A20" s="124"/>
      <c r="B20" s="13" t="s">
        <v>101</v>
      </c>
      <c r="C20" s="39">
        <f>'3-4-1'!V59</f>
        <v>2299.7262238437174</v>
      </c>
      <c r="D20" s="40">
        <f>'3-4-1'!W59</f>
        <v>7.1009279180754659</v>
      </c>
      <c r="E20" s="81">
        <f t="shared" si="5"/>
        <v>-1.5076620475971216</v>
      </c>
      <c r="F20" s="39">
        <v>2157.4748894242571</v>
      </c>
      <c r="G20" s="40">
        <v>8.6085899656725875</v>
      </c>
      <c r="H20" s="81">
        <f t="shared" si="6"/>
        <v>-0.6577183722192057</v>
      </c>
      <c r="I20" s="39">
        <v>3046.3736707604171</v>
      </c>
      <c r="J20" s="40">
        <v>9.2663083378917932</v>
      </c>
      <c r="K20" s="81">
        <f t="shared" si="7"/>
        <v>-0.93369166210820609</v>
      </c>
      <c r="L20" s="39">
        <v>3368.5</v>
      </c>
      <c r="M20" s="40">
        <v>10.199999999999999</v>
      </c>
      <c r="N20" s="81">
        <f t="shared" si="8"/>
        <v>0.5</v>
      </c>
      <c r="O20" s="39">
        <v>3697.32</v>
      </c>
      <c r="P20" s="40">
        <v>9.6999999999999993</v>
      </c>
      <c r="Q20" s="81">
        <f t="shared" si="9"/>
        <v>-0.80000000000000071</v>
      </c>
      <c r="R20" s="39">
        <v>5011</v>
      </c>
      <c r="S20" s="40">
        <v>10.5</v>
      </c>
    </row>
    <row r="21" spans="1:19" ht="18" customHeight="1" x14ac:dyDescent="0.15">
      <c r="A21" s="124"/>
      <c r="B21" s="9" t="s">
        <v>107</v>
      </c>
      <c r="C21" s="41">
        <f>'3-4-1'!V60</f>
        <v>7501.0936038366399</v>
      </c>
      <c r="D21" s="42">
        <f>'3-4-1'!W60</f>
        <v>23.16133304709431</v>
      </c>
      <c r="E21" s="82">
        <f t="shared" si="5"/>
        <v>-2.2372641625508507</v>
      </c>
      <c r="F21" s="41">
        <v>6365.3671419961938</v>
      </c>
      <c r="G21" s="42">
        <v>25.39859720964516</v>
      </c>
      <c r="H21" s="82">
        <f t="shared" si="6"/>
        <v>-1.3151061379909166</v>
      </c>
      <c r="I21" s="41">
        <v>8782.3456288373363</v>
      </c>
      <c r="J21" s="42">
        <v>26.713703347636077</v>
      </c>
      <c r="K21" s="82">
        <f t="shared" si="7"/>
        <v>4.713703347636077</v>
      </c>
      <c r="L21" s="41">
        <v>7254.59</v>
      </c>
      <c r="M21" s="42">
        <v>22</v>
      </c>
      <c r="N21" s="82">
        <f t="shared" si="8"/>
        <v>-1.6999999999999993</v>
      </c>
      <c r="O21" s="41">
        <v>9005.7199999999993</v>
      </c>
      <c r="P21" s="42">
        <v>23.7</v>
      </c>
      <c r="Q21" s="82">
        <f t="shared" si="9"/>
        <v>-0.69999999999999929</v>
      </c>
      <c r="R21" s="41">
        <v>11601</v>
      </c>
      <c r="S21" s="42">
        <v>24.4</v>
      </c>
    </row>
    <row r="22" spans="1:19" ht="18" customHeight="1" x14ac:dyDescent="0.15">
      <c r="A22" s="123"/>
      <c r="B22" s="14" t="s">
        <v>3</v>
      </c>
      <c r="C22" s="43">
        <f>'3-4-1'!V61</f>
        <v>32386.2775453578</v>
      </c>
      <c r="D22" s="44">
        <f>'3-4-1'!W61</f>
        <v>100</v>
      </c>
      <c r="E22" s="83" t="s">
        <v>15</v>
      </c>
      <c r="F22" s="43">
        <v>25061.88467597311</v>
      </c>
      <c r="G22" s="44">
        <v>100</v>
      </c>
      <c r="H22" s="83" t="s">
        <v>108</v>
      </c>
      <c r="I22" s="43">
        <v>32875.807275948115</v>
      </c>
      <c r="J22" s="44">
        <v>100</v>
      </c>
      <c r="K22" s="83" t="s">
        <v>48</v>
      </c>
      <c r="L22" s="43">
        <v>33047.01</v>
      </c>
      <c r="M22" s="44">
        <v>100</v>
      </c>
      <c r="N22" s="83" t="s">
        <v>48</v>
      </c>
      <c r="O22" s="43">
        <v>37928.33</v>
      </c>
      <c r="P22" s="44">
        <v>100</v>
      </c>
      <c r="Q22" s="83" t="s">
        <v>48</v>
      </c>
      <c r="R22" s="43">
        <v>47612</v>
      </c>
      <c r="S22" s="44">
        <v>100</v>
      </c>
    </row>
    <row r="23" spans="1:19" ht="18" customHeight="1" x14ac:dyDescent="0.15">
      <c r="A23" s="134" t="s">
        <v>109</v>
      </c>
      <c r="B23" s="45" t="s">
        <v>75</v>
      </c>
      <c r="C23" s="37">
        <f>'3-4-1'!V62</f>
        <v>1247.1756275082048</v>
      </c>
      <c r="D23" s="38">
        <f>'3-4-1'!W62</f>
        <v>5.5811759274176156</v>
      </c>
      <c r="E23" s="80">
        <f t="shared" ref="E23:E29" si="10">D23-G23</f>
        <v>-4.9005373902648488</v>
      </c>
      <c r="F23" s="37">
        <v>1597.2216810833911</v>
      </c>
      <c r="G23" s="38">
        <v>10.481713317682464</v>
      </c>
      <c r="H23" s="80">
        <f t="shared" ref="H23:H29" si="11">G23-J23</f>
        <v>2.6283885320100326</v>
      </c>
      <c r="I23" s="37">
        <v>1662.38927500462</v>
      </c>
      <c r="J23" s="38">
        <v>7.8533247856724318</v>
      </c>
      <c r="K23" s="80">
        <f t="shared" ref="K23:K29" si="12">J23-M23</f>
        <v>-1.2466752143275679</v>
      </c>
      <c r="L23" s="37">
        <v>2042.23</v>
      </c>
      <c r="M23" s="38">
        <v>9.1</v>
      </c>
      <c r="N23" s="80">
        <f t="shared" ref="N23:N29" si="13">M23-P23</f>
        <v>-0.90000000000000036</v>
      </c>
      <c r="O23" s="37">
        <v>2258.69</v>
      </c>
      <c r="P23" s="38">
        <v>10</v>
      </c>
      <c r="Q23" s="80">
        <f t="shared" ref="Q23:Q29" si="14">P23-S23</f>
        <v>3.3</v>
      </c>
      <c r="R23" s="37">
        <v>1716</v>
      </c>
      <c r="S23" s="38">
        <v>6.7</v>
      </c>
    </row>
    <row r="24" spans="1:19" ht="18" customHeight="1" x14ac:dyDescent="0.15">
      <c r="A24" s="124"/>
      <c r="B24" s="13" t="s">
        <v>110</v>
      </c>
      <c r="C24" s="39">
        <f>'3-4-1'!V63</f>
        <v>4286.2470476589351</v>
      </c>
      <c r="D24" s="40">
        <f>'3-4-1'!W63</f>
        <v>19.18117890834224</v>
      </c>
      <c r="E24" s="81">
        <f t="shared" si="10"/>
        <v>-5.3715986460891543</v>
      </c>
      <c r="F24" s="39">
        <v>3741.3948895738622</v>
      </c>
      <c r="G24" s="40">
        <v>24.552777554431394</v>
      </c>
      <c r="H24" s="81">
        <f t="shared" si="11"/>
        <v>-0.58329396695361169</v>
      </c>
      <c r="I24" s="39">
        <v>5320.7955679018341</v>
      </c>
      <c r="J24" s="40">
        <v>25.136071521385006</v>
      </c>
      <c r="K24" s="81">
        <f t="shared" si="12"/>
        <v>10.436071521385006</v>
      </c>
      <c r="L24" s="39">
        <v>3308.56</v>
      </c>
      <c r="M24" s="40">
        <v>14.7</v>
      </c>
      <c r="N24" s="81">
        <f t="shared" si="13"/>
        <v>-4.6000000000000014</v>
      </c>
      <c r="O24" s="39">
        <v>4366.45</v>
      </c>
      <c r="P24" s="40">
        <v>19.3</v>
      </c>
      <c r="Q24" s="81">
        <f t="shared" si="14"/>
        <v>-3.5999999999999979</v>
      </c>
      <c r="R24" s="39">
        <v>5881</v>
      </c>
      <c r="S24" s="40">
        <v>22.9</v>
      </c>
    </row>
    <row r="25" spans="1:19" ht="18" customHeight="1" x14ac:dyDescent="0.15">
      <c r="A25" s="124"/>
      <c r="B25" s="13" t="s">
        <v>111</v>
      </c>
      <c r="C25" s="39">
        <f>'3-4-1'!V64</f>
        <v>2158.3544292871879</v>
      </c>
      <c r="D25" s="40">
        <f>'3-4-1'!W64</f>
        <v>9.6587485498257077</v>
      </c>
      <c r="E25" s="81">
        <f t="shared" si="10"/>
        <v>5.9080050123506869</v>
      </c>
      <c r="F25" s="39">
        <v>571.5448149237393</v>
      </c>
      <c r="G25" s="40">
        <v>3.7507435374750204</v>
      </c>
      <c r="H25" s="81">
        <f t="shared" si="11"/>
        <v>-2.7486719353520717</v>
      </c>
      <c r="I25" s="39">
        <v>1375.7941853542877</v>
      </c>
      <c r="J25" s="40">
        <v>6.4994154728270921</v>
      </c>
      <c r="K25" s="81">
        <f t="shared" si="12"/>
        <v>4.5994154728270917</v>
      </c>
      <c r="L25" s="39">
        <v>434.48</v>
      </c>
      <c r="M25" s="40">
        <v>1.9</v>
      </c>
      <c r="N25" s="81">
        <f t="shared" si="13"/>
        <v>-7.4</v>
      </c>
      <c r="O25" s="39">
        <v>2094.7399999999998</v>
      </c>
      <c r="P25" s="40">
        <v>9.3000000000000007</v>
      </c>
      <c r="Q25" s="81">
        <f t="shared" si="14"/>
        <v>0.80000000000000071</v>
      </c>
      <c r="R25" s="39">
        <v>2187</v>
      </c>
      <c r="S25" s="40">
        <v>8.5</v>
      </c>
    </row>
    <row r="26" spans="1:19" ht="18" customHeight="1" x14ac:dyDescent="0.15">
      <c r="A26" s="124"/>
      <c r="B26" s="13" t="s">
        <v>112</v>
      </c>
      <c r="C26" s="39">
        <f>'3-4-1'!V65</f>
        <v>1863.5303145130731</v>
      </c>
      <c r="D26" s="40">
        <f>'3-4-1'!W65</f>
        <v>8.3393952719821893</v>
      </c>
      <c r="E26" s="81">
        <f t="shared" si="10"/>
        <v>0.38296650836132962</v>
      </c>
      <c r="F26" s="39">
        <v>1212.4144345574002</v>
      </c>
      <c r="G26" s="40">
        <v>7.9564287636208597</v>
      </c>
      <c r="H26" s="81">
        <f t="shared" si="11"/>
        <v>1.6884066483081099</v>
      </c>
      <c r="I26" s="39">
        <v>1326.8129135570312</v>
      </c>
      <c r="J26" s="40">
        <v>6.2680221153127498</v>
      </c>
      <c r="K26" s="81">
        <f t="shared" si="12"/>
        <v>-6.1319778846872506</v>
      </c>
      <c r="L26" s="39">
        <v>2786.52</v>
      </c>
      <c r="M26" s="40">
        <v>12.4</v>
      </c>
      <c r="N26" s="81">
        <f t="shared" si="13"/>
        <v>6.7</v>
      </c>
      <c r="O26" s="39">
        <v>1278.9000000000001</v>
      </c>
      <c r="P26" s="40">
        <v>5.7</v>
      </c>
      <c r="Q26" s="81">
        <f t="shared" si="14"/>
        <v>-2.3999999999999995</v>
      </c>
      <c r="R26" s="39">
        <v>2081</v>
      </c>
      <c r="S26" s="40">
        <v>8.1</v>
      </c>
    </row>
    <row r="27" spans="1:19" ht="18" customHeight="1" x14ac:dyDescent="0.15">
      <c r="A27" s="124"/>
      <c r="B27" s="13" t="s">
        <v>100</v>
      </c>
      <c r="C27" s="39">
        <f>'3-4-1'!V66</f>
        <v>1934.4439707801773</v>
      </c>
      <c r="D27" s="40">
        <f>'3-4-1'!W66</f>
        <v>8.6567375793153438</v>
      </c>
      <c r="E27" s="81">
        <f t="shared" si="10"/>
        <v>5.3618694314688611</v>
      </c>
      <c r="F27" s="39">
        <v>502.07773124013113</v>
      </c>
      <c r="G27" s="40">
        <v>3.2948681478464832</v>
      </c>
      <c r="H27" s="81">
        <f t="shared" si="11"/>
        <v>-1.6858039324097489</v>
      </c>
      <c r="I27" s="39">
        <v>1054.3070705083492</v>
      </c>
      <c r="J27" s="40">
        <v>4.9806720802562321</v>
      </c>
      <c r="K27" s="81">
        <f t="shared" si="12"/>
        <v>-1.1193279197437676</v>
      </c>
      <c r="L27" s="39">
        <v>1372.84</v>
      </c>
      <c r="M27" s="40">
        <v>6.1</v>
      </c>
      <c r="N27" s="81">
        <f t="shared" si="13"/>
        <v>-0.80000000000000071</v>
      </c>
      <c r="O27" s="39">
        <v>1555.97</v>
      </c>
      <c r="P27" s="40">
        <v>6.9</v>
      </c>
      <c r="Q27" s="81">
        <f t="shared" si="14"/>
        <v>-0.89999999999999947</v>
      </c>
      <c r="R27" s="39">
        <v>1994</v>
      </c>
      <c r="S27" s="40">
        <v>7.8</v>
      </c>
    </row>
    <row r="28" spans="1:19" ht="18" customHeight="1" x14ac:dyDescent="0.15">
      <c r="A28" s="124"/>
      <c r="B28" s="13" t="s">
        <v>101</v>
      </c>
      <c r="C28" s="39">
        <f>'3-4-1'!V67</f>
        <v>1308.276998863206</v>
      </c>
      <c r="D28" s="40">
        <f>'3-4-1'!W67</f>
        <v>5.8546077484195003</v>
      </c>
      <c r="E28" s="81">
        <f t="shared" si="10"/>
        <v>-2.4708001926394871</v>
      </c>
      <c r="F28" s="39">
        <v>1268.6401224970127</v>
      </c>
      <c r="G28" s="40">
        <v>8.3254079410589874</v>
      </c>
      <c r="H28" s="81">
        <f t="shared" si="11"/>
        <v>-2.991604218577459</v>
      </c>
      <c r="I28" s="39">
        <v>2395.5815088151403</v>
      </c>
      <c r="J28" s="40">
        <v>11.317012159636446</v>
      </c>
      <c r="K28" s="81">
        <f t="shared" si="12"/>
        <v>-8.4829878403635544</v>
      </c>
      <c r="L28" s="39">
        <v>4452.2700000000004</v>
      </c>
      <c r="M28" s="40">
        <v>19.8</v>
      </c>
      <c r="N28" s="81">
        <f t="shared" si="13"/>
        <v>11.200000000000001</v>
      </c>
      <c r="O28" s="39">
        <v>1939.29</v>
      </c>
      <c r="P28" s="40">
        <v>8.6</v>
      </c>
      <c r="Q28" s="81">
        <f t="shared" si="14"/>
        <v>-0.30000000000000071</v>
      </c>
      <c r="R28" s="39">
        <v>2273</v>
      </c>
      <c r="S28" s="40">
        <v>8.9</v>
      </c>
    </row>
    <row r="29" spans="1:19" ht="18" customHeight="1" x14ac:dyDescent="0.15">
      <c r="A29" s="124"/>
      <c r="B29" s="9" t="s">
        <v>107</v>
      </c>
      <c r="C29" s="41">
        <f>'3-4-1'!V68</f>
        <v>9548.0800969045085</v>
      </c>
      <c r="D29" s="42">
        <f>'3-4-1'!W68</f>
        <v>42.72815601469739</v>
      </c>
      <c r="E29" s="82">
        <f t="shared" si="10"/>
        <v>1.0900952768126047</v>
      </c>
      <c r="F29" s="41">
        <v>6344.8800165735847</v>
      </c>
      <c r="G29" s="42">
        <v>41.638060737884786</v>
      </c>
      <c r="H29" s="82">
        <f t="shared" si="11"/>
        <v>3.6925788729747495</v>
      </c>
      <c r="I29" s="41">
        <v>8032.2874462281115</v>
      </c>
      <c r="J29" s="42">
        <v>37.945481864910036</v>
      </c>
      <c r="K29" s="82">
        <f t="shared" si="12"/>
        <v>1.9454818649100361</v>
      </c>
      <c r="L29" s="41">
        <v>8091.94</v>
      </c>
      <c r="M29" s="42">
        <v>36</v>
      </c>
      <c r="N29" s="82">
        <f t="shared" si="13"/>
        <v>-4.2999999999999972</v>
      </c>
      <c r="O29" s="41">
        <v>9122.93</v>
      </c>
      <c r="P29" s="42">
        <v>40.299999999999997</v>
      </c>
      <c r="Q29" s="82">
        <f t="shared" si="14"/>
        <v>3.0999999999999943</v>
      </c>
      <c r="R29" s="41">
        <v>9547</v>
      </c>
      <c r="S29" s="42">
        <v>37.200000000000003</v>
      </c>
    </row>
    <row r="30" spans="1:19" ht="18" customHeight="1" x14ac:dyDescent="0.15">
      <c r="A30" s="123"/>
      <c r="B30" s="14" t="s">
        <v>3</v>
      </c>
      <c r="C30" s="43">
        <f>'3-4-1'!V69</f>
        <v>22346.108485515295</v>
      </c>
      <c r="D30" s="44">
        <f>'3-4-1'!W69</f>
        <v>99.999999999999986</v>
      </c>
      <c r="E30" s="83" t="s">
        <v>15</v>
      </c>
      <c r="F30" s="43">
        <v>15238.173690449123</v>
      </c>
      <c r="G30" s="44">
        <v>100</v>
      </c>
      <c r="H30" s="83" t="s">
        <v>113</v>
      </c>
      <c r="I30" s="43">
        <v>21167.967967369375</v>
      </c>
      <c r="J30" s="44">
        <v>100</v>
      </c>
      <c r="K30" s="83" t="s">
        <v>48</v>
      </c>
      <c r="L30" s="43">
        <v>22488.84</v>
      </c>
      <c r="M30" s="44">
        <v>100</v>
      </c>
      <c r="N30" s="83" t="s">
        <v>48</v>
      </c>
      <c r="O30" s="43">
        <v>22616.97</v>
      </c>
      <c r="P30" s="44">
        <v>100</v>
      </c>
      <c r="Q30" s="83" t="s">
        <v>48</v>
      </c>
      <c r="R30" s="43">
        <v>25680</v>
      </c>
      <c r="S30" s="44">
        <v>100</v>
      </c>
    </row>
    <row r="31" spans="1:19" ht="18" customHeight="1" x14ac:dyDescent="0.15">
      <c r="A31" s="134" t="s">
        <v>114</v>
      </c>
      <c r="B31" s="45" t="s">
        <v>115</v>
      </c>
      <c r="C31" s="37">
        <f>'3-4-1'!V70</f>
        <v>520.23089399212836</v>
      </c>
      <c r="D31" s="38">
        <f>'3-4-1'!W70</f>
        <v>8.8393438016814425</v>
      </c>
      <c r="E31" s="80">
        <f t="shared" ref="E31:E37" si="15">D31-G31</f>
        <v>5.4604377374170943</v>
      </c>
      <c r="F31" s="37">
        <v>108.65577342047931</v>
      </c>
      <c r="G31" s="38">
        <v>3.3789060642643483</v>
      </c>
      <c r="H31" s="80">
        <f t="shared" ref="H31:H37" si="16">G31-J31</f>
        <v>-21.107548405407904</v>
      </c>
      <c r="I31" s="37">
        <v>1755.4729595607641</v>
      </c>
      <c r="J31" s="38">
        <v>24.486454469672253</v>
      </c>
      <c r="K31" s="80">
        <f t="shared" ref="K31:K37" si="17">J31-M31</f>
        <v>6.5864544696722547</v>
      </c>
      <c r="L31" s="37">
        <v>844.76</v>
      </c>
      <c r="M31" s="38">
        <v>17.899999999999999</v>
      </c>
      <c r="N31" s="80">
        <f t="shared" ref="N31:N37" si="18">M31-P31</f>
        <v>7.9999999999999982</v>
      </c>
      <c r="O31" s="37">
        <v>577.79999999999995</v>
      </c>
      <c r="P31" s="38">
        <v>9.9</v>
      </c>
      <c r="Q31" s="80">
        <f t="shared" ref="Q31:Q37" si="19">P31-S31</f>
        <v>-13.200000000000001</v>
      </c>
      <c r="R31" s="37">
        <v>1734</v>
      </c>
      <c r="S31" s="38">
        <v>23.1</v>
      </c>
    </row>
    <row r="32" spans="1:19" ht="18" customHeight="1" x14ac:dyDescent="0.15">
      <c r="A32" s="124"/>
      <c r="B32" s="13" t="s">
        <v>116</v>
      </c>
      <c r="C32" s="39">
        <f>'3-4-1'!V71</f>
        <v>950.67458961726709</v>
      </c>
      <c r="D32" s="40">
        <f>'3-4-1'!W71</f>
        <v>16.153095939120814</v>
      </c>
      <c r="E32" s="81">
        <f t="shared" si="15"/>
        <v>-16.271894357817754</v>
      </c>
      <c r="F32" s="39">
        <v>1042.6932065755595</v>
      </c>
      <c r="G32" s="40">
        <v>32.424990296938567</v>
      </c>
      <c r="H32" s="81">
        <f t="shared" si="16"/>
        <v>15.155834961246025</v>
      </c>
      <c r="I32" s="39">
        <v>1238.053278142416</v>
      </c>
      <c r="J32" s="40">
        <v>17.269155335692542</v>
      </c>
      <c r="K32" s="81">
        <f t="shared" si="17"/>
        <v>-1.8308446643074596</v>
      </c>
      <c r="L32" s="39">
        <v>901.86</v>
      </c>
      <c r="M32" s="40">
        <v>19.100000000000001</v>
      </c>
      <c r="N32" s="81">
        <f t="shared" si="18"/>
        <v>-8.0999999999999979</v>
      </c>
      <c r="O32" s="39">
        <v>1590.61</v>
      </c>
      <c r="P32" s="40">
        <v>27.2</v>
      </c>
      <c r="Q32" s="81">
        <f t="shared" si="19"/>
        <v>5.3000000000000007</v>
      </c>
      <c r="R32" s="39">
        <v>1646</v>
      </c>
      <c r="S32" s="40">
        <v>21.9</v>
      </c>
    </row>
    <row r="33" spans="1:19" ht="18" customHeight="1" x14ac:dyDescent="0.15">
      <c r="A33" s="124"/>
      <c r="B33" s="13" t="s">
        <v>117</v>
      </c>
      <c r="C33" s="39">
        <f>'3-4-1'!V72</f>
        <v>403.43336949856126</v>
      </c>
      <c r="D33" s="40">
        <f>'3-4-1'!W72</f>
        <v>6.854814458832438</v>
      </c>
      <c r="E33" s="81">
        <f t="shared" si="15"/>
        <v>1.392823581311557</v>
      </c>
      <c r="F33" s="39">
        <v>175.64171122994651</v>
      </c>
      <c r="G33" s="40">
        <v>5.461990877520881</v>
      </c>
      <c r="H33" s="81">
        <f t="shared" si="16"/>
        <v>-5.9005160941195971</v>
      </c>
      <c r="I33" s="39">
        <v>814.59623998404481</v>
      </c>
      <c r="J33" s="40">
        <v>11.362506971640478</v>
      </c>
      <c r="K33" s="81">
        <f t="shared" si="17"/>
        <v>4.3625069716404781</v>
      </c>
      <c r="L33" s="39">
        <v>332.47</v>
      </c>
      <c r="M33" s="40">
        <v>7</v>
      </c>
      <c r="N33" s="81">
        <f t="shared" si="18"/>
        <v>-6.3000000000000007</v>
      </c>
      <c r="O33" s="39">
        <v>780.34</v>
      </c>
      <c r="P33" s="40">
        <v>13.3</v>
      </c>
      <c r="Q33" s="81">
        <f t="shared" si="19"/>
        <v>8.7000000000000011</v>
      </c>
      <c r="R33" s="39">
        <v>342</v>
      </c>
      <c r="S33" s="40">
        <v>4.5999999999999996</v>
      </c>
    </row>
    <row r="34" spans="1:19" ht="18" customHeight="1" x14ac:dyDescent="0.15">
      <c r="A34" s="124"/>
      <c r="B34" s="13" t="s">
        <v>118</v>
      </c>
      <c r="C34" s="39">
        <f>'3-4-1'!V73</f>
        <v>571.6987368149031</v>
      </c>
      <c r="D34" s="40">
        <f>'3-4-1'!W73</f>
        <v>9.713843879810776</v>
      </c>
      <c r="E34" s="81">
        <f t="shared" si="15"/>
        <v>4.251853002289895</v>
      </c>
      <c r="F34" s="39">
        <v>175.64171122994651</v>
      </c>
      <c r="G34" s="40">
        <v>5.461990877520881</v>
      </c>
      <c r="H34" s="81">
        <f t="shared" si="16"/>
        <v>-4.339527509617108</v>
      </c>
      <c r="I34" s="39">
        <v>702.68647968489154</v>
      </c>
      <c r="J34" s="40">
        <v>9.801518387137989</v>
      </c>
      <c r="K34" s="81">
        <f t="shared" si="17"/>
        <v>1.7015183871379893</v>
      </c>
      <c r="L34" s="39">
        <v>383.67</v>
      </c>
      <c r="M34" s="40">
        <v>8.1</v>
      </c>
      <c r="N34" s="81">
        <f t="shared" si="18"/>
        <v>0.69999999999999929</v>
      </c>
      <c r="O34" s="39">
        <v>433.89</v>
      </c>
      <c r="P34" s="40">
        <v>7.4</v>
      </c>
      <c r="Q34" s="81">
        <f t="shared" si="19"/>
        <v>2.7</v>
      </c>
      <c r="R34" s="39">
        <v>355</v>
      </c>
      <c r="S34" s="40">
        <v>4.7</v>
      </c>
    </row>
    <row r="35" spans="1:19" ht="18" customHeight="1" x14ac:dyDescent="0.15">
      <c r="A35" s="124"/>
      <c r="B35" s="13" t="s">
        <v>119</v>
      </c>
      <c r="C35" s="39">
        <f>'3-4-1'!V74</f>
        <v>721.6089618292458</v>
      </c>
      <c r="D35" s="40">
        <f>'3-4-1'!W74</f>
        <v>12.26099752560954</v>
      </c>
      <c r="E35" s="81">
        <f t="shared" si="15"/>
        <v>5.5548418502190593</v>
      </c>
      <c r="F35" s="39">
        <v>215.65042582689642</v>
      </c>
      <c r="G35" s="40">
        <v>6.7061556753904803</v>
      </c>
      <c r="H35" s="81">
        <f t="shared" si="16"/>
        <v>-0.59604867614144119</v>
      </c>
      <c r="I35" s="39">
        <v>523.5066718286231</v>
      </c>
      <c r="J35" s="40">
        <v>7.3022043515319215</v>
      </c>
      <c r="K35" s="81">
        <f t="shared" si="17"/>
        <v>-0.59779564846807887</v>
      </c>
      <c r="L35" s="39">
        <v>374.55</v>
      </c>
      <c r="M35" s="40">
        <v>7.9</v>
      </c>
      <c r="N35" s="81">
        <f t="shared" si="18"/>
        <v>4.3000000000000007</v>
      </c>
      <c r="O35" s="39">
        <v>213.48</v>
      </c>
      <c r="P35" s="40">
        <v>3.6</v>
      </c>
      <c r="Q35" s="81">
        <f t="shared" si="19"/>
        <v>-3.6999999999999997</v>
      </c>
      <c r="R35" s="39">
        <v>549</v>
      </c>
      <c r="S35" s="40">
        <v>7.3</v>
      </c>
    </row>
    <row r="36" spans="1:19" ht="18" customHeight="1" x14ac:dyDescent="0.15">
      <c r="A36" s="124"/>
      <c r="B36" s="13" t="s">
        <v>120</v>
      </c>
      <c r="C36" s="39">
        <f>'3-4-1'!V75</f>
        <v>687.61324221610118</v>
      </c>
      <c r="D36" s="40">
        <f>'3-4-1'!W75</f>
        <v>11.683369674367977</v>
      </c>
      <c r="E36" s="81">
        <f t="shared" si="15"/>
        <v>-3.9080186781445789</v>
      </c>
      <c r="F36" s="39">
        <v>501.37361853832442</v>
      </c>
      <c r="G36" s="40">
        <v>15.591388352512556</v>
      </c>
      <c r="H36" s="81">
        <f t="shared" si="16"/>
        <v>12.753787868428731</v>
      </c>
      <c r="I36" s="39">
        <v>203.43210267600514</v>
      </c>
      <c r="J36" s="40">
        <v>2.837600484083826</v>
      </c>
      <c r="K36" s="81">
        <f t="shared" si="17"/>
        <v>-3.0623995159161743</v>
      </c>
      <c r="L36" s="39">
        <v>278.77</v>
      </c>
      <c r="M36" s="40">
        <v>5.9</v>
      </c>
      <c r="N36" s="81">
        <f t="shared" si="18"/>
        <v>1.8000000000000007</v>
      </c>
      <c r="O36" s="39">
        <v>238.44</v>
      </c>
      <c r="P36" s="40">
        <v>4.0999999999999996</v>
      </c>
      <c r="Q36" s="81">
        <f t="shared" si="19"/>
        <v>-5.3000000000000007</v>
      </c>
      <c r="R36" s="39">
        <v>705</v>
      </c>
      <c r="S36" s="40">
        <v>9.4</v>
      </c>
    </row>
    <row r="37" spans="1:19" ht="18" customHeight="1" x14ac:dyDescent="0.15">
      <c r="A37" s="124"/>
      <c r="B37" s="9" t="s">
        <v>121</v>
      </c>
      <c r="C37" s="41">
        <f>'3-4-1'!V76</f>
        <v>2030.1419469751506</v>
      </c>
      <c r="D37" s="42">
        <f>'3-4-1'!W76</f>
        <v>34.494534720577022</v>
      </c>
      <c r="E37" s="82">
        <f t="shared" si="15"/>
        <v>3.5199568647247261</v>
      </c>
      <c r="F37" s="41">
        <v>996.05216874628627</v>
      </c>
      <c r="G37" s="42">
        <v>30.974577855852296</v>
      </c>
      <c r="H37" s="82">
        <f t="shared" si="16"/>
        <v>4.0340178556113351</v>
      </c>
      <c r="I37" s="41">
        <v>1931.4116976152145</v>
      </c>
      <c r="J37" s="42">
        <v>26.940560000240961</v>
      </c>
      <c r="K37" s="82">
        <f t="shared" si="17"/>
        <v>-7.0594399997590394</v>
      </c>
      <c r="L37" s="41">
        <v>1604.08</v>
      </c>
      <c r="M37" s="42">
        <v>34</v>
      </c>
      <c r="N37" s="82">
        <f t="shared" si="18"/>
        <v>-0.5</v>
      </c>
      <c r="O37" s="41">
        <v>2021.09</v>
      </c>
      <c r="P37" s="42">
        <v>34.5</v>
      </c>
      <c r="Q37" s="82">
        <f t="shared" si="19"/>
        <v>5.6000000000000014</v>
      </c>
      <c r="R37" s="41">
        <v>2172</v>
      </c>
      <c r="S37" s="42">
        <v>28.9</v>
      </c>
    </row>
    <row r="38" spans="1:19" ht="18" customHeight="1" x14ac:dyDescent="0.15">
      <c r="A38" s="123"/>
      <c r="B38" s="14" t="s">
        <v>3</v>
      </c>
      <c r="C38" s="43">
        <f>'3-4-1'!V77</f>
        <v>5885.4017409433573</v>
      </c>
      <c r="D38" s="44">
        <f>'3-4-1'!W77</f>
        <v>100</v>
      </c>
      <c r="E38" s="83" t="s">
        <v>113</v>
      </c>
      <c r="F38" s="43">
        <v>3215.7086155674388</v>
      </c>
      <c r="G38" s="44">
        <v>100</v>
      </c>
      <c r="H38" s="83" t="s">
        <v>113</v>
      </c>
      <c r="I38" s="43">
        <v>7169.1594294919614</v>
      </c>
      <c r="J38" s="44">
        <v>100</v>
      </c>
      <c r="K38" s="83" t="s">
        <v>48</v>
      </c>
      <c r="L38" s="43">
        <v>4720.1499999999996</v>
      </c>
      <c r="M38" s="44">
        <v>100</v>
      </c>
      <c r="N38" s="83" t="s">
        <v>48</v>
      </c>
      <c r="O38" s="43">
        <v>5855.65</v>
      </c>
      <c r="P38" s="44">
        <v>100</v>
      </c>
      <c r="Q38" s="83" t="s">
        <v>48</v>
      </c>
      <c r="R38" s="43">
        <v>7503</v>
      </c>
      <c r="S38" s="44">
        <v>100</v>
      </c>
    </row>
    <row r="39" spans="1:19" ht="18" customHeight="1" x14ac:dyDescent="0.15">
      <c r="A39" s="134" t="s">
        <v>122</v>
      </c>
      <c r="B39" s="45" t="s">
        <v>123</v>
      </c>
      <c r="C39" s="37">
        <f>'3-4-1'!V222</f>
        <v>9384.4807349772873</v>
      </c>
      <c r="D39" s="38">
        <f>'3-4-1'!W222</f>
        <v>9.9480193529645931</v>
      </c>
      <c r="E39" s="80">
        <f t="shared" ref="E39:E45" si="20">D39-G39</f>
        <v>-0.16801991917759729</v>
      </c>
      <c r="F39" s="37">
        <v>4087.2578660982717</v>
      </c>
      <c r="G39" s="38">
        <v>10.11603927214219</v>
      </c>
      <c r="H39" s="80">
        <f t="shared" ref="H39:H45" si="21">G39-J39</f>
        <v>0.77834367447062469</v>
      </c>
      <c r="I39" s="37">
        <v>4156.690615842901</v>
      </c>
      <c r="J39" s="38">
        <v>9.3376955976715657</v>
      </c>
      <c r="K39" s="80">
        <f t="shared" ref="K39:K45" si="22">J39-M39</f>
        <v>-0.46230440232843506</v>
      </c>
      <c r="L39" s="37">
        <v>4163.4399999999996</v>
      </c>
      <c r="M39" s="38">
        <v>9.8000000000000007</v>
      </c>
      <c r="N39" s="80">
        <f t="shared" ref="N39:N45" si="23">M39-P39</f>
        <v>-0.39999999999999858</v>
      </c>
      <c r="O39" s="37">
        <v>4147.01</v>
      </c>
      <c r="P39" s="38">
        <v>10.199999999999999</v>
      </c>
      <c r="Q39" s="80">
        <f t="shared" ref="Q39:Q45" si="24">P39-S39</f>
        <v>2.1999999999999993</v>
      </c>
      <c r="R39" s="37">
        <v>3520</v>
      </c>
      <c r="S39" s="38">
        <v>8</v>
      </c>
    </row>
    <row r="40" spans="1:19" ht="18" customHeight="1" x14ac:dyDescent="0.15">
      <c r="A40" s="124"/>
      <c r="B40" s="13" t="s">
        <v>97</v>
      </c>
      <c r="C40" s="39">
        <f>'3-4-1'!V223</f>
        <v>13209.800696555789</v>
      </c>
      <c r="D40" s="40">
        <f>'3-4-1'!W223</f>
        <v>14.003050002367573</v>
      </c>
      <c r="E40" s="81">
        <f t="shared" si="20"/>
        <v>0.83354047740056281</v>
      </c>
      <c r="F40" s="39">
        <v>5320.9739454855826</v>
      </c>
      <c r="G40" s="40">
        <v>13.16950952496701</v>
      </c>
      <c r="H40" s="81">
        <f t="shared" si="21"/>
        <v>-2.6473649958727936</v>
      </c>
      <c r="I40" s="39">
        <v>7040.9078133938938</v>
      </c>
      <c r="J40" s="40">
        <v>15.816874520839804</v>
      </c>
      <c r="K40" s="81">
        <f t="shared" si="22"/>
        <v>2.6168745208398043</v>
      </c>
      <c r="L40" s="39">
        <v>5610.5</v>
      </c>
      <c r="M40" s="40">
        <v>13.2</v>
      </c>
      <c r="N40" s="81">
        <f t="shared" si="23"/>
        <v>-2.8000000000000007</v>
      </c>
      <c r="O40" s="39">
        <v>6465.12</v>
      </c>
      <c r="P40" s="40">
        <v>16</v>
      </c>
      <c r="Q40" s="81">
        <f t="shared" si="24"/>
        <v>2.1999999999999993</v>
      </c>
      <c r="R40" s="39">
        <v>6068</v>
      </c>
      <c r="S40" s="40">
        <v>13.8</v>
      </c>
    </row>
    <row r="41" spans="1:19" ht="18" customHeight="1" x14ac:dyDescent="0.15">
      <c r="A41" s="124"/>
      <c r="B41" s="13" t="s">
        <v>124</v>
      </c>
      <c r="C41" s="39">
        <f>'3-4-1'!V224</f>
        <v>7252.8230728276394</v>
      </c>
      <c r="D41" s="40">
        <f>'3-4-1'!W224</f>
        <v>7.6883555233055842</v>
      </c>
      <c r="E41" s="81">
        <f t="shared" si="20"/>
        <v>-0.33878566172913782</v>
      </c>
      <c r="F41" s="39">
        <v>3243.2649842675905</v>
      </c>
      <c r="G41" s="40">
        <v>8.0271411850347221</v>
      </c>
      <c r="H41" s="81">
        <f t="shared" si="21"/>
        <v>0.97181423261728472</v>
      </c>
      <c r="I41" s="39">
        <v>3140.6904442387204</v>
      </c>
      <c r="J41" s="40">
        <v>7.0553269524174373</v>
      </c>
      <c r="K41" s="81">
        <f t="shared" si="22"/>
        <v>0.4553269524174377</v>
      </c>
      <c r="L41" s="39">
        <v>2812.37</v>
      </c>
      <c r="M41" s="40">
        <v>6.6</v>
      </c>
      <c r="N41" s="81">
        <f t="shared" si="23"/>
        <v>-0.20000000000000018</v>
      </c>
      <c r="O41" s="39">
        <v>2736.97</v>
      </c>
      <c r="P41" s="40">
        <v>6.8</v>
      </c>
      <c r="Q41" s="81">
        <f t="shared" si="24"/>
        <v>-1.3999999999999995</v>
      </c>
      <c r="R41" s="39">
        <v>3598</v>
      </c>
      <c r="S41" s="40">
        <v>8.1999999999999993</v>
      </c>
    </row>
    <row r="42" spans="1:19" ht="18" customHeight="1" x14ac:dyDescent="0.15">
      <c r="A42" s="124"/>
      <c r="B42" s="13" t="s">
        <v>125</v>
      </c>
      <c r="C42" s="39">
        <f>'3-4-1'!V225</f>
        <v>6118.6503007403417</v>
      </c>
      <c r="D42" s="40">
        <f>'3-4-1'!W225</f>
        <v>6.4860756098014258</v>
      </c>
      <c r="E42" s="81">
        <f t="shared" si="20"/>
        <v>7.8192755354915988E-2</v>
      </c>
      <c r="F42" s="39">
        <v>2589.0241128261814</v>
      </c>
      <c r="G42" s="40">
        <v>6.4078828544465098</v>
      </c>
      <c r="H42" s="81">
        <f t="shared" si="21"/>
        <v>-0.3653301469496224</v>
      </c>
      <c r="I42" s="39">
        <v>3015.1069530504838</v>
      </c>
      <c r="J42" s="40">
        <v>6.7732130013961322</v>
      </c>
      <c r="K42" s="81">
        <f t="shared" si="22"/>
        <v>1.3732130013961319</v>
      </c>
      <c r="L42" s="39">
        <v>2308.0500000000002</v>
      </c>
      <c r="M42" s="40">
        <v>5.4</v>
      </c>
      <c r="N42" s="81">
        <f t="shared" si="23"/>
        <v>-0.39999999999999947</v>
      </c>
      <c r="O42" s="39">
        <v>2331.89</v>
      </c>
      <c r="P42" s="40">
        <v>5.8</v>
      </c>
      <c r="Q42" s="81">
        <f t="shared" si="24"/>
        <v>-0.20000000000000018</v>
      </c>
      <c r="R42" s="39">
        <v>2630</v>
      </c>
      <c r="S42" s="40">
        <v>6</v>
      </c>
    </row>
    <row r="43" spans="1:19" ht="18" customHeight="1" x14ac:dyDescent="0.15">
      <c r="A43" s="124"/>
      <c r="B43" s="13" t="s">
        <v>126</v>
      </c>
      <c r="C43" s="39">
        <f>'3-4-1'!V226</f>
        <v>7350.6043865139973</v>
      </c>
      <c r="D43" s="40">
        <f>'3-4-1'!W226</f>
        <v>7.792008610607974</v>
      </c>
      <c r="E43" s="81">
        <f t="shared" si="20"/>
        <v>-0.2163578140660718</v>
      </c>
      <c r="F43" s="39">
        <v>3235.6792795363322</v>
      </c>
      <c r="G43" s="40">
        <v>8.0083664246740458</v>
      </c>
      <c r="H43" s="81">
        <f t="shared" si="21"/>
        <v>-0.52404448918001734</v>
      </c>
      <c r="I43" s="39">
        <v>3798.2168089712231</v>
      </c>
      <c r="J43" s="40">
        <v>8.5324109138540631</v>
      </c>
      <c r="K43" s="81">
        <f t="shared" si="22"/>
        <v>0.93241091385406349</v>
      </c>
      <c r="L43" s="39">
        <v>3229.52</v>
      </c>
      <c r="M43" s="40">
        <v>7.6</v>
      </c>
      <c r="N43" s="81">
        <f t="shared" si="23"/>
        <v>-0.10000000000000053</v>
      </c>
      <c r="O43" s="39">
        <v>3124.02</v>
      </c>
      <c r="P43" s="40">
        <v>7.7</v>
      </c>
      <c r="Q43" s="81">
        <f t="shared" si="24"/>
        <v>0.90000000000000036</v>
      </c>
      <c r="R43" s="39">
        <v>2968</v>
      </c>
      <c r="S43" s="40">
        <v>6.8</v>
      </c>
    </row>
    <row r="44" spans="1:19" ht="18" customHeight="1" x14ac:dyDescent="0.15">
      <c r="A44" s="124"/>
      <c r="B44" s="13" t="s">
        <v>101</v>
      </c>
      <c r="C44" s="39">
        <f>'3-4-1'!V227</f>
        <v>12624.721778466441</v>
      </c>
      <c r="D44" s="40">
        <f>'3-4-1'!W227</f>
        <v>13.382837060966239</v>
      </c>
      <c r="E44" s="81">
        <f t="shared" si="20"/>
        <v>-2.4352078674710462</v>
      </c>
      <c r="F44" s="39">
        <v>6391.0812147687775</v>
      </c>
      <c r="G44" s="40">
        <v>15.818044928437285</v>
      </c>
      <c r="H44" s="81">
        <f t="shared" si="21"/>
        <v>1.805192122437532</v>
      </c>
      <c r="I44" s="39">
        <v>6237.8445678194357</v>
      </c>
      <c r="J44" s="40">
        <v>14.012852805999753</v>
      </c>
      <c r="K44" s="81">
        <f t="shared" si="22"/>
        <v>-0.4871471940002472</v>
      </c>
      <c r="L44" s="39">
        <v>6150.01</v>
      </c>
      <c r="M44" s="40">
        <v>14.5</v>
      </c>
      <c r="N44" s="81">
        <f t="shared" si="23"/>
        <v>-1.0999999999999996</v>
      </c>
      <c r="O44" s="39">
        <v>6328.47</v>
      </c>
      <c r="P44" s="40">
        <v>15.6</v>
      </c>
      <c r="Q44" s="81">
        <f t="shared" si="24"/>
        <v>-0.20000000000000107</v>
      </c>
      <c r="R44" s="39">
        <v>6947</v>
      </c>
      <c r="S44" s="40">
        <v>15.8</v>
      </c>
    </row>
    <row r="45" spans="1:19" ht="18" customHeight="1" x14ac:dyDescent="0.15">
      <c r="A45" s="124"/>
      <c r="B45" s="9" t="s">
        <v>107</v>
      </c>
      <c r="C45" s="41">
        <f>'3-4-1'!V228</f>
        <v>38394.086684981761</v>
      </c>
      <c r="D45" s="42">
        <f>'3-4-1'!W228</f>
        <v>40.69965383998661</v>
      </c>
      <c r="E45" s="82">
        <f t="shared" si="20"/>
        <v>2.2466380296884196</v>
      </c>
      <c r="F45" s="41">
        <v>15536.455238825942</v>
      </c>
      <c r="G45" s="42">
        <v>38.45301581029819</v>
      </c>
      <c r="H45" s="82">
        <f t="shared" si="21"/>
        <v>-1.8610397523069366E-2</v>
      </c>
      <c r="I45" s="41">
        <v>17125.707939563003</v>
      </c>
      <c r="J45" s="42">
        <v>38.471626207821259</v>
      </c>
      <c r="K45" s="82">
        <f t="shared" si="22"/>
        <v>-4.3283737921787377</v>
      </c>
      <c r="L45" s="41">
        <v>18168.98</v>
      </c>
      <c r="M45" s="42">
        <v>42.8</v>
      </c>
      <c r="N45" s="82">
        <f t="shared" si="23"/>
        <v>4.8999999999999986</v>
      </c>
      <c r="O45" s="41">
        <v>15335.37</v>
      </c>
      <c r="P45" s="42">
        <v>37.9</v>
      </c>
      <c r="Q45" s="82">
        <f t="shared" si="24"/>
        <v>-3.3999999999999986</v>
      </c>
      <c r="R45" s="41">
        <v>18128</v>
      </c>
      <c r="S45" s="42">
        <v>41.3</v>
      </c>
    </row>
    <row r="46" spans="1:19" ht="18" customHeight="1" x14ac:dyDescent="0.15">
      <c r="A46" s="172"/>
      <c r="B46" s="14" t="s">
        <v>3</v>
      </c>
      <c r="C46" s="43">
        <f>'3-4-1'!V229</f>
        <v>94335.167655063255</v>
      </c>
      <c r="D46" s="44">
        <f>'3-4-1'!W229</f>
        <v>100</v>
      </c>
      <c r="E46" s="83" t="s">
        <v>108</v>
      </c>
      <c r="F46" s="43">
        <v>40403.736641808697</v>
      </c>
      <c r="G46" s="44">
        <v>100</v>
      </c>
      <c r="H46" s="83" t="s">
        <v>108</v>
      </c>
      <c r="I46" s="43">
        <v>44515.165142879654</v>
      </c>
      <c r="J46" s="44">
        <v>100</v>
      </c>
      <c r="K46" s="83" t="s">
        <v>48</v>
      </c>
      <c r="L46" s="43">
        <v>42442.87</v>
      </c>
      <c r="M46" s="44">
        <v>100</v>
      </c>
      <c r="N46" s="83" t="s">
        <v>48</v>
      </c>
      <c r="O46" s="43">
        <v>40468.85</v>
      </c>
      <c r="P46" s="44">
        <v>100</v>
      </c>
      <c r="Q46" s="83" t="s">
        <v>48</v>
      </c>
      <c r="R46" s="43">
        <v>43859</v>
      </c>
      <c r="S46" s="44">
        <v>100</v>
      </c>
    </row>
    <row r="47" spans="1:19" ht="18" customHeight="1" x14ac:dyDescent="0.15">
      <c r="A47" s="134" t="s">
        <v>127</v>
      </c>
      <c r="B47" s="45" t="s">
        <v>75</v>
      </c>
      <c r="C47" s="37">
        <f>'3-4-1'!V286</f>
        <v>5234.3647194245768</v>
      </c>
      <c r="D47" s="38">
        <f>'3-4-1'!W286</f>
        <v>8.5348989184278974</v>
      </c>
      <c r="E47" s="80">
        <f t="shared" ref="E47:E53" si="25">D47-G47</f>
        <v>0.27152684298044072</v>
      </c>
      <c r="F47" s="37">
        <v>2569.632522227249</v>
      </c>
      <c r="G47" s="38">
        <v>8.2633720754474567</v>
      </c>
      <c r="H47" s="80">
        <f t="shared" ref="H47:H53" si="26">G47-J47</f>
        <v>0.86420421683646342</v>
      </c>
      <c r="I47" s="37">
        <v>2660.6284757554099</v>
      </c>
      <c r="J47" s="38">
        <v>7.3991678586109932</v>
      </c>
      <c r="K47" s="80">
        <f t="shared" ref="K47:K53" si="27">J47-M47</f>
        <v>-0.50083214138900711</v>
      </c>
      <c r="L47" s="37">
        <v>2759.28</v>
      </c>
      <c r="M47" s="38">
        <v>7.9</v>
      </c>
      <c r="N47" s="80">
        <f t="shared" ref="N47:N53" si="28">M47-P47</f>
        <v>2.7</v>
      </c>
      <c r="O47" s="37">
        <v>1790.68</v>
      </c>
      <c r="P47" s="38">
        <v>5.2</v>
      </c>
      <c r="Q47" s="80">
        <f t="shared" ref="Q47:Q53" si="29">P47-S47</f>
        <v>0.79999999999999982</v>
      </c>
      <c r="R47" s="37">
        <v>1680</v>
      </c>
      <c r="S47" s="38">
        <v>4.4000000000000004</v>
      </c>
    </row>
    <row r="48" spans="1:19" ht="18" customHeight="1" x14ac:dyDescent="0.15">
      <c r="A48" s="124"/>
      <c r="B48" s="13" t="s">
        <v>97</v>
      </c>
      <c r="C48" s="39">
        <f>'3-4-1'!V287</f>
        <v>13827.809780910118</v>
      </c>
      <c r="D48" s="40">
        <f>'3-4-1'!W287</f>
        <v>22.546949834303966</v>
      </c>
      <c r="E48" s="81">
        <f t="shared" si="25"/>
        <v>3.6749711917641967</v>
      </c>
      <c r="F48" s="39">
        <v>5868.5545847240965</v>
      </c>
      <c r="G48" s="40">
        <v>18.871978642539769</v>
      </c>
      <c r="H48" s="81">
        <f t="shared" si="26"/>
        <v>0.34023295553676647</v>
      </c>
      <c r="I48" s="39">
        <v>6663.7345202158531</v>
      </c>
      <c r="J48" s="40">
        <v>18.531745687003003</v>
      </c>
      <c r="K48" s="81">
        <f t="shared" si="27"/>
        <v>1.6317456870030043</v>
      </c>
      <c r="L48" s="39">
        <v>5898.93</v>
      </c>
      <c r="M48" s="40">
        <v>16.899999999999999</v>
      </c>
      <c r="N48" s="81">
        <f t="shared" si="28"/>
        <v>-1.3000000000000007</v>
      </c>
      <c r="O48" s="39">
        <v>6250.01</v>
      </c>
      <c r="P48" s="40">
        <v>18.2</v>
      </c>
      <c r="Q48" s="81">
        <f t="shared" si="29"/>
        <v>2.0999999999999979</v>
      </c>
      <c r="R48" s="39">
        <v>6139</v>
      </c>
      <c r="S48" s="40">
        <v>16.100000000000001</v>
      </c>
    </row>
    <row r="49" spans="1:19" ht="18" customHeight="1" x14ac:dyDescent="0.15">
      <c r="A49" s="124"/>
      <c r="B49" s="13" t="s">
        <v>124</v>
      </c>
      <c r="C49" s="39">
        <f>'3-4-1'!V288</f>
        <v>5110.3696205082242</v>
      </c>
      <c r="D49" s="40">
        <f>'3-4-1'!W288</f>
        <v>8.3327185790059488</v>
      </c>
      <c r="E49" s="81">
        <f t="shared" si="25"/>
        <v>-0.81310881127772916</v>
      </c>
      <c r="F49" s="39">
        <v>2844.0466301376268</v>
      </c>
      <c r="G49" s="40">
        <v>9.145827390283678</v>
      </c>
      <c r="H49" s="81">
        <f t="shared" si="26"/>
        <v>-1.7241303118371327</v>
      </c>
      <c r="I49" s="39">
        <v>3908.6718324496346</v>
      </c>
      <c r="J49" s="40">
        <v>10.869957702120811</v>
      </c>
      <c r="K49" s="81">
        <f t="shared" si="27"/>
        <v>1.1699577021208114</v>
      </c>
      <c r="L49" s="39">
        <v>3404.48</v>
      </c>
      <c r="M49" s="40">
        <v>9.6999999999999993</v>
      </c>
      <c r="N49" s="81">
        <f t="shared" si="28"/>
        <v>-1.1000000000000014</v>
      </c>
      <c r="O49" s="39">
        <v>3725.34</v>
      </c>
      <c r="P49" s="40">
        <v>10.8</v>
      </c>
      <c r="Q49" s="81">
        <f t="shared" si="29"/>
        <v>-0.79999999999999893</v>
      </c>
      <c r="R49" s="39">
        <v>4423</v>
      </c>
      <c r="S49" s="40">
        <v>11.6</v>
      </c>
    </row>
    <row r="50" spans="1:19" ht="18" customHeight="1" x14ac:dyDescent="0.15">
      <c r="A50" s="124"/>
      <c r="B50" s="13" t="s">
        <v>128</v>
      </c>
      <c r="C50" s="39">
        <f>'3-4-1'!V289</f>
        <v>5883.8912147087494</v>
      </c>
      <c r="D50" s="40">
        <f>'3-4-1'!W289</f>
        <v>9.5939850309257242</v>
      </c>
      <c r="E50" s="81">
        <f t="shared" si="25"/>
        <v>-1.0842079294254408</v>
      </c>
      <c r="F50" s="39">
        <v>3320.5611049591535</v>
      </c>
      <c r="G50" s="40">
        <v>10.678192960351165</v>
      </c>
      <c r="H50" s="81">
        <f t="shared" si="26"/>
        <v>2.5213993645412103E-2</v>
      </c>
      <c r="I50" s="39">
        <v>3830.6495719589698</v>
      </c>
      <c r="J50" s="40">
        <v>10.652978966705753</v>
      </c>
      <c r="K50" s="81">
        <f t="shared" si="27"/>
        <v>1.7529789667057525</v>
      </c>
      <c r="L50" s="39">
        <v>3107.72</v>
      </c>
      <c r="M50" s="40">
        <v>8.9</v>
      </c>
      <c r="N50" s="81">
        <f t="shared" si="28"/>
        <v>-0.90000000000000036</v>
      </c>
      <c r="O50" s="39">
        <v>3357.5</v>
      </c>
      <c r="P50" s="40">
        <v>9.8000000000000007</v>
      </c>
      <c r="Q50" s="81">
        <f t="shared" si="29"/>
        <v>-1.8999999999999986</v>
      </c>
      <c r="R50" s="39">
        <v>4445</v>
      </c>
      <c r="S50" s="40">
        <v>11.7</v>
      </c>
    </row>
    <row r="51" spans="1:19" ht="18" customHeight="1" x14ac:dyDescent="0.15">
      <c r="A51" s="124"/>
      <c r="B51" s="13" t="s">
        <v>100</v>
      </c>
      <c r="C51" s="39">
        <f>'3-4-1'!V290</f>
        <v>5173.6397231430328</v>
      </c>
      <c r="D51" s="40">
        <f>'3-4-1'!W290</f>
        <v>8.4358837116423331</v>
      </c>
      <c r="E51" s="81">
        <f t="shared" si="25"/>
        <v>-1.1640425372087098</v>
      </c>
      <c r="F51" s="39">
        <v>2985.2561974458722</v>
      </c>
      <c r="G51" s="40">
        <v>9.5999262488510428</v>
      </c>
      <c r="H51" s="81">
        <f t="shared" si="26"/>
        <v>-0.97350214333311946</v>
      </c>
      <c r="I51" s="39">
        <v>3802.0443925821396</v>
      </c>
      <c r="J51" s="40">
        <v>10.573428392184162</v>
      </c>
      <c r="K51" s="81">
        <f t="shared" si="27"/>
        <v>2.173428392184162</v>
      </c>
      <c r="L51" s="39">
        <v>2952.37</v>
      </c>
      <c r="M51" s="40">
        <v>8.4</v>
      </c>
      <c r="N51" s="81">
        <f t="shared" si="28"/>
        <v>-2.7999999999999989</v>
      </c>
      <c r="O51" s="39">
        <v>3845.34</v>
      </c>
      <c r="P51" s="40">
        <v>11.2</v>
      </c>
      <c r="Q51" s="81">
        <f t="shared" si="29"/>
        <v>1.2999999999999989</v>
      </c>
      <c r="R51" s="39">
        <v>3785</v>
      </c>
      <c r="S51" s="40">
        <v>9.9</v>
      </c>
    </row>
    <row r="52" spans="1:19" ht="18" customHeight="1" x14ac:dyDescent="0.15">
      <c r="A52" s="124"/>
      <c r="B52" s="13" t="s">
        <v>101</v>
      </c>
      <c r="C52" s="39">
        <f>'3-4-1'!V291</f>
        <v>7568.4017277950297</v>
      </c>
      <c r="D52" s="40">
        <f>'3-4-1'!W291</f>
        <v>12.340665426135368</v>
      </c>
      <c r="E52" s="81">
        <f t="shared" si="25"/>
        <v>-0.26214648109447758</v>
      </c>
      <c r="F52" s="39">
        <v>3919.0532693733303</v>
      </c>
      <c r="G52" s="40">
        <v>12.602811907229846</v>
      </c>
      <c r="H52" s="81">
        <f t="shared" si="26"/>
        <v>0.9407770114435241</v>
      </c>
      <c r="I52" s="39">
        <v>4193.4907711104624</v>
      </c>
      <c r="J52" s="40">
        <v>11.662034895786322</v>
      </c>
      <c r="K52" s="81">
        <f t="shared" si="27"/>
        <v>-4.0379651042136775</v>
      </c>
      <c r="L52" s="39">
        <v>5480.27</v>
      </c>
      <c r="M52" s="40">
        <v>15.7</v>
      </c>
      <c r="N52" s="81">
        <f t="shared" si="28"/>
        <v>2.6999999999999993</v>
      </c>
      <c r="O52" s="39">
        <v>4481.83</v>
      </c>
      <c r="P52" s="40">
        <v>13</v>
      </c>
      <c r="Q52" s="81">
        <f t="shared" si="29"/>
        <v>-9.9999999999999645E-2</v>
      </c>
      <c r="R52" s="39">
        <v>5002</v>
      </c>
      <c r="S52" s="40">
        <v>13.1</v>
      </c>
    </row>
    <row r="53" spans="1:19" ht="18" customHeight="1" x14ac:dyDescent="0.15">
      <c r="A53" s="124"/>
      <c r="B53" s="9" t="s">
        <v>107</v>
      </c>
      <c r="C53" s="41">
        <f>'3-4-1'!V292</f>
        <v>18530.482928814443</v>
      </c>
      <c r="D53" s="42">
        <f>'3-4-1'!W292</f>
        <v>30.214898499558775</v>
      </c>
      <c r="E53" s="82">
        <f t="shared" si="25"/>
        <v>-0.62299227573827309</v>
      </c>
      <c r="F53" s="41">
        <v>9589.5533118426192</v>
      </c>
      <c r="G53" s="42">
        <v>30.837890775297048</v>
      </c>
      <c r="H53" s="82">
        <f t="shared" si="26"/>
        <v>0.52720427770807632</v>
      </c>
      <c r="I53" s="41">
        <v>10899.262884180516</v>
      </c>
      <c r="J53" s="42">
        <v>30.310686497588971</v>
      </c>
      <c r="K53" s="82">
        <f t="shared" si="27"/>
        <v>-2.1893135024110286</v>
      </c>
      <c r="L53" s="41">
        <v>11349.41</v>
      </c>
      <c r="M53" s="42">
        <v>32.5</v>
      </c>
      <c r="N53" s="82">
        <f t="shared" si="28"/>
        <v>0.69999999999999929</v>
      </c>
      <c r="O53" s="41">
        <v>10945.81</v>
      </c>
      <c r="P53" s="42">
        <v>31.8</v>
      </c>
      <c r="Q53" s="82">
        <f t="shared" si="29"/>
        <v>-1.3000000000000007</v>
      </c>
      <c r="R53" s="41">
        <v>12583</v>
      </c>
      <c r="S53" s="42">
        <v>33.1</v>
      </c>
    </row>
    <row r="54" spans="1:19" ht="18" customHeight="1" thickBot="1" x14ac:dyDescent="0.2">
      <c r="A54" s="173"/>
      <c r="B54" s="15" t="s">
        <v>3</v>
      </c>
      <c r="C54" s="110">
        <f>'3-4-1'!V293</f>
        <v>61328.959715304169</v>
      </c>
      <c r="D54" s="95">
        <f>'3-4-1'!W293</f>
        <v>100.00000000000001</v>
      </c>
      <c r="E54" s="84" t="s">
        <v>15</v>
      </c>
      <c r="F54" s="110">
        <v>31096.657620709946</v>
      </c>
      <c r="G54" s="95">
        <v>100</v>
      </c>
      <c r="H54" s="84" t="s">
        <v>129</v>
      </c>
      <c r="I54" s="110">
        <v>35958.48244825298</v>
      </c>
      <c r="J54" s="95">
        <v>100</v>
      </c>
      <c r="K54" s="84" t="s">
        <v>48</v>
      </c>
      <c r="L54" s="110">
        <v>34952.46</v>
      </c>
      <c r="M54" s="95">
        <v>100</v>
      </c>
      <c r="N54" s="84" t="s">
        <v>48</v>
      </c>
      <c r="O54" s="110">
        <v>34396.5</v>
      </c>
      <c r="P54" s="95">
        <v>100</v>
      </c>
      <c r="Q54" s="84" t="s">
        <v>48</v>
      </c>
      <c r="R54" s="110">
        <v>38056</v>
      </c>
      <c r="S54" s="95">
        <v>100</v>
      </c>
    </row>
    <row r="55" spans="1:19" ht="18" customHeight="1" thickTop="1" x14ac:dyDescent="0.15">
      <c r="A55" s="166" t="s">
        <v>10</v>
      </c>
      <c r="B55" s="85" t="s">
        <v>75</v>
      </c>
      <c r="C55" s="109">
        <f>'3-4-1'!V294</f>
        <v>22094.472394511919</v>
      </c>
      <c r="D55" s="94">
        <f>'3-4-1'!W294</f>
        <v>9.9503360815183637</v>
      </c>
      <c r="E55" s="86">
        <f t="shared" ref="E55:E61" si="30">D55-G55</f>
        <v>-9.2532029041544561E-2</v>
      </c>
      <c r="F55" s="109">
        <v>11818.949583990654</v>
      </c>
      <c r="G55" s="94">
        <v>10.042868110559908</v>
      </c>
      <c r="H55" s="86">
        <f t="shared" ref="H55:H61" si="31">G55-J55</f>
        <v>-0.20995079477902046</v>
      </c>
      <c r="I55" s="109">
        <v>14876.942624930251</v>
      </c>
      <c r="J55" s="94">
        <v>10.252818905338929</v>
      </c>
      <c r="K55" s="86">
        <f t="shared" ref="K55:K61" si="32">J55-M55</f>
        <v>5.2818905338929412E-2</v>
      </c>
      <c r="L55" s="109">
        <v>14396.85</v>
      </c>
      <c r="M55" s="94">
        <v>10.199999999999999</v>
      </c>
      <c r="N55" s="86">
        <f t="shared" ref="N55:N61" si="33">M55-P55</f>
        <v>1.2999999999999989</v>
      </c>
      <c r="O55" s="109">
        <v>13010.49</v>
      </c>
      <c r="P55" s="94">
        <v>8.9</v>
      </c>
      <c r="Q55" s="86">
        <f t="shared" ref="Q55:Q61" si="34">P55-S55</f>
        <v>1.2000000000000002</v>
      </c>
      <c r="R55" s="109">
        <v>12933</v>
      </c>
      <c r="S55" s="94">
        <v>7.7</v>
      </c>
    </row>
    <row r="56" spans="1:19" ht="18" customHeight="1" x14ac:dyDescent="0.15">
      <c r="A56" s="167"/>
      <c r="B56" s="13" t="s">
        <v>97</v>
      </c>
      <c r="C56" s="39">
        <f>'3-4-1'!V295</f>
        <v>41629.925128870585</v>
      </c>
      <c r="D56" s="40">
        <f>'3-4-1'!W295</f>
        <v>18.748207184327274</v>
      </c>
      <c r="E56" s="81">
        <f t="shared" si="30"/>
        <v>-0.88389044207913159</v>
      </c>
      <c r="F56" s="39">
        <v>23104.034576587081</v>
      </c>
      <c r="G56" s="40">
        <v>19.632097626406406</v>
      </c>
      <c r="H56" s="81">
        <f t="shared" si="31"/>
        <v>-0.20447266811471465</v>
      </c>
      <c r="I56" s="39">
        <v>28783.061602045436</v>
      </c>
      <c r="J56" s="40">
        <v>19.83657029452112</v>
      </c>
      <c r="K56" s="81">
        <f t="shared" si="32"/>
        <v>2.4365702945211218</v>
      </c>
      <c r="L56" s="39">
        <v>24522.86</v>
      </c>
      <c r="M56" s="40">
        <v>17.399999999999999</v>
      </c>
      <c r="N56" s="81">
        <f t="shared" si="33"/>
        <v>-2.6000000000000014</v>
      </c>
      <c r="O56" s="39">
        <v>29172.38</v>
      </c>
      <c r="P56" s="40">
        <v>20</v>
      </c>
      <c r="Q56" s="81">
        <f t="shared" si="34"/>
        <v>0.39999999999999858</v>
      </c>
      <c r="R56" s="39">
        <v>32854</v>
      </c>
      <c r="S56" s="40">
        <v>19.600000000000001</v>
      </c>
    </row>
    <row r="57" spans="1:19" ht="18" customHeight="1" x14ac:dyDescent="0.15">
      <c r="A57" s="167"/>
      <c r="B57" s="13" t="s">
        <v>105</v>
      </c>
      <c r="C57" s="39">
        <f>'3-4-1'!V296</f>
        <v>18830.984121560879</v>
      </c>
      <c r="D57" s="40">
        <f>'3-4-1'!W296</f>
        <v>8.4806107794549064</v>
      </c>
      <c r="E57" s="81">
        <f t="shared" si="30"/>
        <v>0.79151221290702889</v>
      </c>
      <c r="F57" s="39">
        <v>9048.9158379774453</v>
      </c>
      <c r="G57" s="40">
        <v>7.6890985665478775</v>
      </c>
      <c r="H57" s="81">
        <f t="shared" si="31"/>
        <v>-1.1468902175113316</v>
      </c>
      <c r="I57" s="39">
        <v>12821.107969294675</v>
      </c>
      <c r="J57" s="40">
        <v>8.8359887840592091</v>
      </c>
      <c r="K57" s="81">
        <f t="shared" si="32"/>
        <v>0.73598878405920942</v>
      </c>
      <c r="L57" s="39">
        <v>11393.62</v>
      </c>
      <c r="M57" s="40">
        <v>8.1</v>
      </c>
      <c r="N57" s="81">
        <f t="shared" si="33"/>
        <v>-1.9000000000000004</v>
      </c>
      <c r="O57" s="39">
        <v>14525.83</v>
      </c>
      <c r="P57" s="40">
        <v>10</v>
      </c>
      <c r="Q57" s="81">
        <f t="shared" si="34"/>
        <v>-0.30000000000000071</v>
      </c>
      <c r="R57" s="39">
        <v>17307</v>
      </c>
      <c r="S57" s="40">
        <v>10.3</v>
      </c>
    </row>
    <row r="58" spans="1:19" ht="18" customHeight="1" x14ac:dyDescent="0.15">
      <c r="A58" s="167"/>
      <c r="B58" s="13" t="s">
        <v>112</v>
      </c>
      <c r="C58" s="39">
        <f>'3-4-1'!V297</f>
        <v>18458.376291763387</v>
      </c>
      <c r="D58" s="40">
        <f>'3-4-1'!W297</f>
        <v>8.3128053181210024</v>
      </c>
      <c r="E58" s="81">
        <f t="shared" si="30"/>
        <v>-0.35643546606687693</v>
      </c>
      <c r="F58" s="39">
        <v>10202.396231018485</v>
      </c>
      <c r="G58" s="40">
        <v>8.6692407841878794</v>
      </c>
      <c r="H58" s="81">
        <f t="shared" si="31"/>
        <v>0.35338446668738044</v>
      </c>
      <c r="I58" s="39">
        <v>12066.390565837173</v>
      </c>
      <c r="J58" s="40">
        <v>8.3158563175004989</v>
      </c>
      <c r="K58" s="81">
        <f t="shared" si="32"/>
        <v>-0.18414368249950108</v>
      </c>
      <c r="L58" s="39">
        <v>12004.63</v>
      </c>
      <c r="M58" s="40">
        <v>8.5</v>
      </c>
      <c r="N58" s="81">
        <f t="shared" si="33"/>
        <v>0.59999999999999964</v>
      </c>
      <c r="O58" s="39">
        <v>11489.41</v>
      </c>
      <c r="P58" s="40">
        <v>7.9</v>
      </c>
      <c r="Q58" s="81">
        <f t="shared" si="34"/>
        <v>-1</v>
      </c>
      <c r="R58" s="39">
        <v>14957</v>
      </c>
      <c r="S58" s="40">
        <v>8.9</v>
      </c>
    </row>
    <row r="59" spans="1:19" ht="18" customHeight="1" x14ac:dyDescent="0.15">
      <c r="A59" s="167"/>
      <c r="B59" s="13" t="s">
        <v>100</v>
      </c>
      <c r="C59" s="39">
        <f>'3-4-1'!V298</f>
        <v>17811.039600941414</v>
      </c>
      <c r="D59" s="40">
        <f>'3-4-1'!W298</f>
        <v>8.0212745896852109</v>
      </c>
      <c r="E59" s="81">
        <f t="shared" si="30"/>
        <v>7.7126618183120499E-2</v>
      </c>
      <c r="F59" s="39">
        <v>9349.0707364980226</v>
      </c>
      <c r="G59" s="40">
        <v>7.9441479715020904</v>
      </c>
      <c r="H59" s="81">
        <f t="shared" si="31"/>
        <v>-0.38059180837826645</v>
      </c>
      <c r="I59" s="39">
        <v>12079.280558468083</v>
      </c>
      <c r="J59" s="40">
        <v>8.3247397798803568</v>
      </c>
      <c r="K59" s="81">
        <f t="shared" si="32"/>
        <v>0.7247397798803572</v>
      </c>
      <c r="L59" s="39">
        <v>10757.92</v>
      </c>
      <c r="M59" s="40">
        <v>7.6</v>
      </c>
      <c r="N59" s="81">
        <f t="shared" si="33"/>
        <v>-0.90000000000000036</v>
      </c>
      <c r="O59" s="39">
        <v>12423.52</v>
      </c>
      <c r="P59" s="40">
        <v>8.5</v>
      </c>
      <c r="Q59" s="81">
        <f t="shared" si="34"/>
        <v>0.40000000000000036</v>
      </c>
      <c r="R59" s="39">
        <v>13618</v>
      </c>
      <c r="S59" s="40">
        <v>8.1</v>
      </c>
    </row>
    <row r="60" spans="1:19" ht="18" customHeight="1" x14ac:dyDescent="0.15">
      <c r="A60" s="167"/>
      <c r="B60" s="13" t="s">
        <v>130</v>
      </c>
      <c r="C60" s="39">
        <f>'3-4-1'!V299</f>
        <v>24838.96189417379</v>
      </c>
      <c r="D60" s="40">
        <f>'3-4-1'!W299</f>
        <v>11.186328161628728</v>
      </c>
      <c r="E60" s="81">
        <f t="shared" si="30"/>
        <v>-1.1140082073735087</v>
      </c>
      <c r="F60" s="39">
        <v>14475.651159702331</v>
      </c>
      <c r="G60" s="40">
        <v>12.300336369002236</v>
      </c>
      <c r="H60" s="81">
        <f t="shared" si="31"/>
        <v>0.95966307841861287</v>
      </c>
      <c r="I60" s="39">
        <v>16455.430202150274</v>
      </c>
      <c r="J60" s="40">
        <v>11.340673290583624</v>
      </c>
      <c r="K60" s="81">
        <f t="shared" si="32"/>
        <v>-3.0593267094163767</v>
      </c>
      <c r="L60" s="39">
        <v>20296.759999999998</v>
      </c>
      <c r="M60" s="40">
        <v>14.4</v>
      </c>
      <c r="N60" s="81">
        <f t="shared" si="33"/>
        <v>2.5999999999999996</v>
      </c>
      <c r="O60" s="39">
        <v>17137.669999999998</v>
      </c>
      <c r="P60" s="40">
        <v>11.8</v>
      </c>
      <c r="Q60" s="81">
        <f t="shared" si="34"/>
        <v>-0.39999999999999858</v>
      </c>
      <c r="R60" s="39">
        <v>20526</v>
      </c>
      <c r="S60" s="40">
        <v>12.2</v>
      </c>
    </row>
    <row r="61" spans="1:19" ht="18" customHeight="1" x14ac:dyDescent="0.15">
      <c r="A61" s="167"/>
      <c r="B61" s="9" t="s">
        <v>107</v>
      </c>
      <c r="C61" s="41">
        <f>'3-4-1'!V300</f>
        <v>78383.7394014077</v>
      </c>
      <c r="D61" s="42">
        <f>'3-4-1'!W300</f>
        <v>35.300437885264522</v>
      </c>
      <c r="E61" s="82">
        <f t="shared" si="30"/>
        <v>1.5782273134709399</v>
      </c>
      <c r="F61" s="41">
        <v>39685.984344418961</v>
      </c>
      <c r="G61" s="42">
        <v>33.722210571793582</v>
      </c>
      <c r="H61" s="82">
        <f t="shared" si="31"/>
        <v>0.6288579436772963</v>
      </c>
      <c r="I61" s="41">
        <v>48018.785161483909</v>
      </c>
      <c r="J61" s="42">
        <v>33.093352628116286</v>
      </c>
      <c r="K61" s="82">
        <f t="shared" si="32"/>
        <v>-0.80664737188371305</v>
      </c>
      <c r="L61" s="41">
        <v>47786.87</v>
      </c>
      <c r="M61" s="42">
        <v>33.9</v>
      </c>
      <c r="N61" s="82">
        <f t="shared" si="33"/>
        <v>1</v>
      </c>
      <c r="O61" s="41">
        <v>47898.85</v>
      </c>
      <c r="P61" s="42">
        <v>32.9</v>
      </c>
      <c r="Q61" s="82">
        <f t="shared" si="34"/>
        <v>-0.30000000000000426</v>
      </c>
      <c r="R61" s="41">
        <v>55702</v>
      </c>
      <c r="S61" s="42">
        <v>33.200000000000003</v>
      </c>
    </row>
    <row r="62" spans="1:19" ht="18" customHeight="1" x14ac:dyDescent="0.15">
      <c r="A62" s="168"/>
      <c r="B62" s="14"/>
      <c r="C62" s="43">
        <f>'3-4-1'!V301</f>
        <v>222047.49883322965</v>
      </c>
      <c r="D62" s="96">
        <f>'3-4-1'!W301</f>
        <v>100</v>
      </c>
      <c r="E62" s="83" t="s">
        <v>15</v>
      </c>
      <c r="F62" s="43">
        <v>117685.00247019301</v>
      </c>
      <c r="G62" s="96">
        <v>100</v>
      </c>
      <c r="H62" s="83" t="s">
        <v>15</v>
      </c>
      <c r="I62" s="43">
        <v>145100.99868420977</v>
      </c>
      <c r="J62" s="96">
        <v>100</v>
      </c>
      <c r="K62" s="83" t="s">
        <v>48</v>
      </c>
      <c r="L62" s="43">
        <v>141159.5</v>
      </c>
      <c r="M62" s="96">
        <v>100</v>
      </c>
      <c r="N62" s="83" t="s">
        <v>48</v>
      </c>
      <c r="O62" s="43">
        <v>145658.15</v>
      </c>
      <c r="P62" s="96">
        <v>100</v>
      </c>
      <c r="Q62" s="83" t="s">
        <v>48</v>
      </c>
      <c r="R62" s="43">
        <v>167897</v>
      </c>
      <c r="S62" s="96">
        <v>100</v>
      </c>
    </row>
    <row r="63" spans="1:19" ht="21" customHeight="1" x14ac:dyDescent="0.15">
      <c r="P63" s="11" t="str">
        <f>SUBSTITUTE('3-4-1'!N305,"3．","（注）")</f>
        <v/>
      </c>
    </row>
  </sheetData>
  <mergeCells count="13">
    <mergeCell ref="R4:S4"/>
    <mergeCell ref="C4:D4"/>
    <mergeCell ref="F4:G4"/>
    <mergeCell ref="I4:J4"/>
    <mergeCell ref="L4:M4"/>
    <mergeCell ref="O4:P4"/>
    <mergeCell ref="A55:A62"/>
    <mergeCell ref="A7:A14"/>
    <mergeCell ref="A15:A22"/>
    <mergeCell ref="A23:A30"/>
    <mergeCell ref="A31:A38"/>
    <mergeCell ref="A39:A46"/>
    <mergeCell ref="A47:A54"/>
  </mergeCells>
  <phoneticPr fontId="4"/>
  <pageMargins left="0.59055118110236227" right="0.59055118110236227" top="0.98425196850393704" bottom="0.98425196850393704" header="0.51181102362204722" footer="0.51181102362204722"/>
  <pageSetup paperSize="9" scale="60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64">
    <pageSetUpPr fitToPage="1"/>
  </sheetPr>
  <dimension ref="A1:V95"/>
  <sheetViews>
    <sheetView zoomScale="85" zoomScaleNormal="85" workbookViewId="0"/>
  </sheetViews>
  <sheetFormatPr defaultColWidth="8.875" defaultRowHeight="13.5" x14ac:dyDescent="0.15"/>
  <cols>
    <col min="1" max="1" width="5.625" style="5" customWidth="1"/>
    <col min="2" max="2" width="17.625" style="5" customWidth="1"/>
    <col min="3" max="3" width="7.375" style="11" customWidth="1"/>
    <col min="4" max="4" width="6.875" style="16" customWidth="1"/>
    <col min="5" max="5" width="7.375" style="11" customWidth="1"/>
    <col min="6" max="6" width="6.875" style="16" customWidth="1"/>
    <col min="7" max="7" width="7.375" style="11" customWidth="1"/>
    <col min="8" max="8" width="6.875" style="16" customWidth="1"/>
    <col min="9" max="9" width="7.375" style="11" customWidth="1"/>
    <col min="10" max="12" width="6.875" style="16" customWidth="1"/>
    <col min="13" max="13" width="7.375" style="11" customWidth="1"/>
    <col min="14" max="14" width="6.875" style="16" customWidth="1"/>
    <col min="15" max="15" width="7.375" style="11" customWidth="1"/>
    <col min="16" max="16" width="6.875" style="16" customWidth="1"/>
    <col min="17" max="17" width="8.125" style="11" customWidth="1"/>
    <col min="18" max="18" width="8.125" style="16" customWidth="1"/>
    <col min="19" max="19" width="8.125" style="11" customWidth="1"/>
    <col min="20" max="20" width="8.125" style="16" customWidth="1"/>
    <col min="21" max="21" width="8.125" style="11" customWidth="1"/>
    <col min="22" max="22" width="8.125" style="16" customWidth="1"/>
    <col min="23" max="16384" width="8.875" style="5"/>
  </cols>
  <sheetData>
    <row r="1" spans="1:22" ht="17.25" customHeight="1" x14ac:dyDescent="0.15">
      <c r="A1" s="1" t="s">
        <v>131</v>
      </c>
      <c r="B1" s="63"/>
    </row>
    <row r="2" spans="1:22" x14ac:dyDescent="0.15">
      <c r="A2" s="64"/>
    </row>
    <row r="3" spans="1:22" ht="17.25" customHeight="1" x14ac:dyDescent="0.15">
      <c r="C3" s="3"/>
      <c r="D3" s="3"/>
      <c r="E3" s="3"/>
      <c r="F3" s="3"/>
      <c r="G3" s="3"/>
      <c r="H3" s="3"/>
      <c r="I3" s="3"/>
      <c r="J3" s="3"/>
      <c r="K3" s="3"/>
      <c r="L3" s="17"/>
      <c r="M3" s="5"/>
      <c r="N3" s="5"/>
      <c r="O3" s="16"/>
      <c r="Q3" s="16"/>
      <c r="S3" s="16"/>
      <c r="U3" s="16"/>
      <c r="V3" s="17" t="s">
        <v>34</v>
      </c>
    </row>
    <row r="4" spans="1:22" ht="15.95" customHeight="1" x14ac:dyDescent="0.15">
      <c r="A4" s="65"/>
      <c r="B4" s="66" t="s">
        <v>0</v>
      </c>
      <c r="C4" s="175" t="s">
        <v>132</v>
      </c>
      <c r="D4" s="176"/>
      <c r="E4" s="182" t="s">
        <v>133</v>
      </c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30"/>
      <c r="U4" s="175" t="s">
        <v>134</v>
      </c>
      <c r="V4" s="176"/>
    </row>
    <row r="5" spans="1:22" ht="15.95" customHeight="1" x14ac:dyDescent="0.15">
      <c r="A5" s="68"/>
      <c r="B5" s="69"/>
      <c r="C5" s="180"/>
      <c r="D5" s="181"/>
      <c r="E5" s="183" t="s">
        <v>135</v>
      </c>
      <c r="F5" s="184"/>
      <c r="G5" s="187" t="s">
        <v>136</v>
      </c>
      <c r="H5" s="188"/>
      <c r="I5" s="183" t="s">
        <v>137</v>
      </c>
      <c r="J5" s="184"/>
      <c r="K5" s="187" t="s">
        <v>138</v>
      </c>
      <c r="L5" s="190"/>
      <c r="M5" s="183" t="s">
        <v>139</v>
      </c>
      <c r="N5" s="184"/>
      <c r="O5" s="187" t="s">
        <v>140</v>
      </c>
      <c r="P5" s="188"/>
      <c r="Q5" s="183" t="s">
        <v>141</v>
      </c>
      <c r="R5" s="188"/>
      <c r="S5" s="175" t="s">
        <v>142</v>
      </c>
      <c r="T5" s="176"/>
      <c r="U5" s="180"/>
      <c r="V5" s="181"/>
    </row>
    <row r="6" spans="1:22" s="18" customFormat="1" ht="15.95" customHeight="1" x14ac:dyDescent="0.15">
      <c r="A6" s="74" t="s">
        <v>12</v>
      </c>
      <c r="B6" s="75" t="s">
        <v>143</v>
      </c>
      <c r="C6" s="177"/>
      <c r="D6" s="178"/>
      <c r="E6" s="185"/>
      <c r="F6" s="186"/>
      <c r="G6" s="189"/>
      <c r="H6" s="189"/>
      <c r="I6" s="185"/>
      <c r="J6" s="186"/>
      <c r="K6" s="191"/>
      <c r="L6" s="192"/>
      <c r="M6" s="185"/>
      <c r="N6" s="186"/>
      <c r="O6" s="189"/>
      <c r="P6" s="189"/>
      <c r="Q6" s="185"/>
      <c r="R6" s="189"/>
      <c r="S6" s="177"/>
      <c r="T6" s="178"/>
      <c r="U6" s="177"/>
      <c r="V6" s="178"/>
    </row>
    <row r="7" spans="1:22" ht="18" customHeight="1" x14ac:dyDescent="0.15">
      <c r="A7" s="138" t="s">
        <v>199</v>
      </c>
      <c r="B7" s="45" t="s">
        <v>144</v>
      </c>
      <c r="C7" s="33">
        <f>'3-4-1'!D294</f>
        <v>3236.9849321538004</v>
      </c>
      <c r="D7" s="38">
        <f>'3-4-1'!E294</f>
        <v>9.7040510600464351</v>
      </c>
      <c r="E7" s="37">
        <f>'3-4-1'!F294</f>
        <v>7226.5926924791765</v>
      </c>
      <c r="F7" s="38">
        <f>'3-4-1'!G294</f>
        <v>11.018027118365064</v>
      </c>
      <c r="G7" s="33">
        <f>'3-4-1'!H294</f>
        <v>5014.2533345171869</v>
      </c>
      <c r="H7" s="111">
        <f>'3-4-1'!I294</f>
        <v>12.184580766106084</v>
      </c>
      <c r="I7" s="37">
        <f>'3-4-1'!J294</f>
        <v>5406.7300458096588</v>
      </c>
      <c r="J7" s="38">
        <f>'3-4-1'!K294</f>
        <v>8.2600849656343431</v>
      </c>
      <c r="K7" s="33">
        <f>'3-4-1'!L294</f>
        <v>795.6559301985086</v>
      </c>
      <c r="L7" s="38">
        <f>'3-4-1'!M294</f>
        <v>7.3170834842546704</v>
      </c>
      <c r="M7" s="37">
        <f>'3-4-1'!N294</f>
        <v>337.06014293755004</v>
      </c>
      <c r="N7" s="38">
        <f>'3-4-1'!O294</f>
        <v>7.5297563656178541</v>
      </c>
      <c r="O7" s="33">
        <f>'3-4-1'!P294</f>
        <v>59.377480158730158</v>
      </c>
      <c r="P7" s="111">
        <f>'3-4-1'!Q294</f>
        <v>7.6300995978644597</v>
      </c>
      <c r="Q7" s="37">
        <f>'3-4-1'!R294</f>
        <v>13.817836257309942</v>
      </c>
      <c r="R7" s="38">
        <f>'3-4-1'!S294</f>
        <v>14.134075873042462</v>
      </c>
      <c r="S7" s="33">
        <f>'3-4-1'!T294</f>
        <v>4</v>
      </c>
      <c r="T7" s="111">
        <f>'3-4-1'!U294</f>
        <v>1.499250374812594</v>
      </c>
      <c r="U7" s="37">
        <f>'3-4-1'!V294</f>
        <v>22094.472394511919</v>
      </c>
      <c r="V7" s="38">
        <f>'3-4-1'!W294</f>
        <v>9.9503360815183637</v>
      </c>
    </row>
    <row r="8" spans="1:22" ht="18" customHeight="1" x14ac:dyDescent="0.15">
      <c r="A8" s="126"/>
      <c r="B8" s="13" t="s">
        <v>145</v>
      </c>
      <c r="C8" s="39">
        <f>'3-4-1'!D295</f>
        <v>4835.8813968002651</v>
      </c>
      <c r="D8" s="112">
        <f>'3-4-1'!E295</f>
        <v>14.497330379494258</v>
      </c>
      <c r="E8" s="39">
        <f>'3-4-1'!F295</f>
        <v>14464.499996401166</v>
      </c>
      <c r="F8" s="40">
        <f>'3-4-1'!G295</f>
        <v>22.053305063089887</v>
      </c>
      <c r="G8" s="34">
        <f>'3-4-1'!H295</f>
        <v>8903.4743855323777</v>
      </c>
      <c r="H8" s="112">
        <f>'3-4-1'!I295</f>
        <v>21.635345386856446</v>
      </c>
      <c r="I8" s="39">
        <f>'3-4-1'!J295</f>
        <v>10593.296520972121</v>
      </c>
      <c r="J8" s="40">
        <f>'3-4-1'!K295</f>
        <v>16.183816944440217</v>
      </c>
      <c r="K8" s="34">
        <f>'3-4-1'!L295</f>
        <v>1757.4841258667539</v>
      </c>
      <c r="L8" s="40">
        <f>'3-4-1'!M295</f>
        <v>16.162335480879303</v>
      </c>
      <c r="M8" s="39">
        <f>'3-4-1'!N295</f>
        <v>898.19485341051325</v>
      </c>
      <c r="N8" s="40">
        <f>'3-4-1'!O295</f>
        <v>20.065227398559788</v>
      </c>
      <c r="O8" s="34">
        <f>'3-4-1'!P295</f>
        <v>136.45934696342306</v>
      </c>
      <c r="P8" s="112">
        <f>'3-4-1'!Q295</f>
        <v>17.535240727748793</v>
      </c>
      <c r="Q8" s="39">
        <f>'3-4-1'!R295</f>
        <v>22.734502923976606</v>
      </c>
      <c r="R8" s="40">
        <f>'3-4-1'!S295</f>
        <v>23.25481235120294</v>
      </c>
      <c r="S8" s="34">
        <f>'3-4-1'!T295</f>
        <v>17.899999999999999</v>
      </c>
      <c r="T8" s="112">
        <f>'3-4-1'!U295</f>
        <v>6.7091454272863578</v>
      </c>
      <c r="U8" s="39">
        <f>'3-4-1'!V295</f>
        <v>41629.925128870585</v>
      </c>
      <c r="V8" s="40">
        <f>'3-4-1'!W295</f>
        <v>18.748207184327274</v>
      </c>
    </row>
    <row r="9" spans="1:22" ht="18" customHeight="1" x14ac:dyDescent="0.15">
      <c r="A9" s="126"/>
      <c r="B9" s="13" t="s">
        <v>146</v>
      </c>
      <c r="C9" s="39">
        <f>'3-4-1'!D296</f>
        <v>2146.0980861381804</v>
      </c>
      <c r="D9" s="112">
        <f>'3-4-1'!E296</f>
        <v>6.4337171300627256</v>
      </c>
      <c r="E9" s="39">
        <f>'3-4-1'!F296</f>
        <v>5336.0858801101786</v>
      </c>
      <c r="F9" s="40">
        <f>'3-4-1'!G296</f>
        <v>8.1356652346223637</v>
      </c>
      <c r="G9" s="34">
        <f>'3-4-1'!H296</f>
        <v>3591.6530602340417</v>
      </c>
      <c r="H9" s="112">
        <f>'3-4-1'!I296</f>
        <v>8.7276776574089059</v>
      </c>
      <c r="I9" s="39">
        <f>'3-4-1'!J296</f>
        <v>6413.4474870413414</v>
      </c>
      <c r="J9" s="40">
        <f>'3-4-1'!K296</f>
        <v>9.7980888109353401</v>
      </c>
      <c r="K9" s="34">
        <f>'3-4-1'!L296</f>
        <v>836.99078130797955</v>
      </c>
      <c r="L9" s="40">
        <f>'3-4-1'!M296</f>
        <v>7.697210804240556</v>
      </c>
      <c r="M9" s="39">
        <f>'3-4-1'!N296</f>
        <v>429.24443318187582</v>
      </c>
      <c r="N9" s="40">
        <f>'3-4-1'!O296</f>
        <v>9.5891076737485861</v>
      </c>
      <c r="O9" s="34">
        <f>'3-4-1'!P296</f>
        <v>51.13106021394065</v>
      </c>
      <c r="P9" s="112">
        <f>'3-4-1'!Q296</f>
        <v>6.5704216637999444</v>
      </c>
      <c r="Q9" s="39">
        <f>'3-4-1'!R296</f>
        <v>10.183333333333334</v>
      </c>
      <c r="R9" s="40">
        <f>'3-4-1'!S296</f>
        <v>10.416392501226268</v>
      </c>
      <c r="S9" s="34">
        <f>'3-4-1'!T296</f>
        <v>16.149999999999999</v>
      </c>
      <c r="T9" s="112">
        <f>'3-4-1'!U296</f>
        <v>6.0532233883058479</v>
      </c>
      <c r="U9" s="39">
        <f>'3-4-1'!V296</f>
        <v>18830.984121560879</v>
      </c>
      <c r="V9" s="40">
        <f>'3-4-1'!W296</f>
        <v>8.4806107794549064</v>
      </c>
    </row>
    <row r="10" spans="1:22" ht="18" customHeight="1" x14ac:dyDescent="0.15">
      <c r="A10" s="126"/>
      <c r="B10" s="13" t="s">
        <v>147</v>
      </c>
      <c r="C10" s="39">
        <f>'3-4-1'!D297</f>
        <v>1764.4240865528602</v>
      </c>
      <c r="D10" s="112">
        <f>'3-4-1'!E297</f>
        <v>5.2895091532267964</v>
      </c>
      <c r="E10" s="39">
        <f>'3-4-1'!F297</f>
        <v>5656.0503826877029</v>
      </c>
      <c r="F10" s="40">
        <f>'3-4-1'!G297</f>
        <v>8.6234992272565769</v>
      </c>
      <c r="G10" s="34">
        <f>'3-4-1'!H297</f>
        <v>3341.794485807528</v>
      </c>
      <c r="H10" s="112">
        <f>'3-4-1'!I297</f>
        <v>8.1205240540505059</v>
      </c>
      <c r="I10" s="39">
        <f>'3-4-1'!J297</f>
        <v>6100.2690957145751</v>
      </c>
      <c r="J10" s="40">
        <f>'3-4-1'!K297</f>
        <v>9.3196332380027389</v>
      </c>
      <c r="K10" s="34">
        <f>'3-4-1'!L297</f>
        <v>1090.3412132260526</v>
      </c>
      <c r="L10" s="40">
        <f>'3-4-1'!M297</f>
        <v>10.027095105679768</v>
      </c>
      <c r="M10" s="39">
        <f>'3-4-1'!N297</f>
        <v>452.81150758833093</v>
      </c>
      <c r="N10" s="40">
        <f>'3-4-1'!O297</f>
        <v>10.115584423519246</v>
      </c>
      <c r="O10" s="34">
        <f>'3-4-1'!P297</f>
        <v>43.285520186335404</v>
      </c>
      <c r="P10" s="112">
        <f>'3-4-1'!Q297</f>
        <v>5.5622574296553795</v>
      </c>
      <c r="Q10" s="39">
        <f>'3-4-1'!R297</f>
        <v>2</v>
      </c>
      <c r="R10" s="40">
        <f>'3-4-1'!S297</f>
        <v>2.0457726679986123</v>
      </c>
      <c r="S10" s="34">
        <f>'3-4-1'!T297</f>
        <v>7.4</v>
      </c>
      <c r="T10" s="112">
        <f>'3-4-1'!U297</f>
        <v>2.7736131934032993</v>
      </c>
      <c r="U10" s="39">
        <f>'3-4-1'!V297</f>
        <v>18458.376291763387</v>
      </c>
      <c r="V10" s="40">
        <f>'3-4-1'!W297</f>
        <v>8.3128053181210024</v>
      </c>
    </row>
    <row r="11" spans="1:22" ht="18" customHeight="1" x14ac:dyDescent="0.15">
      <c r="A11" s="126"/>
      <c r="B11" s="13" t="s">
        <v>148</v>
      </c>
      <c r="C11" s="39">
        <f>'3-4-1'!D298</f>
        <v>3811.9959808535277</v>
      </c>
      <c r="D11" s="112">
        <f>'3-4-1'!E298</f>
        <v>11.427857841241511</v>
      </c>
      <c r="E11" s="39">
        <f>'3-4-1'!F298</f>
        <v>5202.964853959671</v>
      </c>
      <c r="F11" s="40">
        <f>'3-4-1'!G298</f>
        <v>7.9327022147641495</v>
      </c>
      <c r="G11" s="34">
        <f>'3-4-1'!H298</f>
        <v>2888.9430240811939</v>
      </c>
      <c r="H11" s="112">
        <f>'3-4-1'!I298</f>
        <v>7.0200999545200382</v>
      </c>
      <c r="I11" s="39">
        <f>'3-4-1'!J298</f>
        <v>4691.99179410736</v>
      </c>
      <c r="J11" s="40">
        <f>'3-4-1'!K298</f>
        <v>7.1681497964602281</v>
      </c>
      <c r="K11" s="34">
        <f>'3-4-1'!L298</f>
        <v>814.6762499802843</v>
      </c>
      <c r="L11" s="40">
        <f>'3-4-1'!M298</f>
        <v>7.4919998802221475</v>
      </c>
      <c r="M11" s="39">
        <f>'3-4-1'!N298</f>
        <v>313.25330872542645</v>
      </c>
      <c r="N11" s="40">
        <f>'3-4-1'!O298</f>
        <v>6.9979235007419858</v>
      </c>
      <c r="O11" s="34">
        <f>'3-4-1'!P298</f>
        <v>80.864389233954455</v>
      </c>
      <c r="P11" s="112">
        <f>'3-4-1'!Q298</f>
        <v>10.391201211741455</v>
      </c>
      <c r="Q11" s="39">
        <f>'3-4-1'!R298</f>
        <v>6.35</v>
      </c>
      <c r="R11" s="40">
        <f>'3-4-1'!S298</f>
        <v>6.495328220895594</v>
      </c>
      <c r="S11" s="34">
        <f>'3-4-1'!T298</f>
        <v>0</v>
      </c>
      <c r="T11" s="112">
        <f>'3-4-1'!U298</f>
        <v>0</v>
      </c>
      <c r="U11" s="39">
        <f>'3-4-1'!V298</f>
        <v>17811.039600941414</v>
      </c>
      <c r="V11" s="40">
        <f>'3-4-1'!W298</f>
        <v>8.0212745896852109</v>
      </c>
    </row>
    <row r="12" spans="1:22" ht="18" customHeight="1" x14ac:dyDescent="0.15">
      <c r="A12" s="126"/>
      <c r="B12" s="13" t="s">
        <v>149</v>
      </c>
      <c r="C12" s="39">
        <f>'3-4-1'!D299</f>
        <v>2231.0493140507288</v>
      </c>
      <c r="D12" s="112">
        <f>'3-4-1'!E299</f>
        <v>6.6883896325783603</v>
      </c>
      <c r="E12" s="39">
        <f>'3-4-1'!F299</f>
        <v>7697.0487313180765</v>
      </c>
      <c r="F12" s="40">
        <f>'3-4-1'!G299</f>
        <v>11.735308085274982</v>
      </c>
      <c r="G12" s="34">
        <f>'3-4-1'!H299</f>
        <v>5248.5135924191864</v>
      </c>
      <c r="H12" s="112">
        <f>'3-4-1'!I299</f>
        <v>12.753830630895891</v>
      </c>
      <c r="I12" s="39">
        <f>'3-4-1'!J299</f>
        <v>7701.6053664280407</v>
      </c>
      <c r="J12" s="40">
        <f>'3-4-1'!K299</f>
        <v>11.766060846293747</v>
      </c>
      <c r="K12" s="34">
        <f>'3-4-1'!L299</f>
        <v>1378.0121862511019</v>
      </c>
      <c r="L12" s="40">
        <f>'3-4-1'!M299</f>
        <v>12.672601091031884</v>
      </c>
      <c r="M12" s="39">
        <f>'3-4-1'!N299</f>
        <v>498.65074632225037</v>
      </c>
      <c r="N12" s="40">
        <f>'3-4-1'!O299</f>
        <v>11.13961027434717</v>
      </c>
      <c r="O12" s="34">
        <f>'3-4-1'!P299</f>
        <v>67.043068495514149</v>
      </c>
      <c r="P12" s="112">
        <f>'3-4-1'!Q299</f>
        <v>8.6151397566845098</v>
      </c>
      <c r="Q12" s="39">
        <f>'3-4-1'!R299</f>
        <v>3.8888888888888888</v>
      </c>
      <c r="R12" s="40">
        <f>'3-4-1'!S299</f>
        <v>3.977891298886191</v>
      </c>
      <c r="S12" s="34">
        <f>'3-4-1'!T299</f>
        <v>13.15</v>
      </c>
      <c r="T12" s="112">
        <f>'3-4-1'!U299</f>
        <v>4.9287856071964029</v>
      </c>
      <c r="U12" s="39">
        <f>'3-4-1'!V299</f>
        <v>24838.96189417379</v>
      </c>
      <c r="V12" s="40">
        <f>'3-4-1'!W299</f>
        <v>11.186328161628728</v>
      </c>
    </row>
    <row r="13" spans="1:22" ht="18" customHeight="1" x14ac:dyDescent="0.15">
      <c r="A13" s="126"/>
      <c r="B13" s="9" t="s">
        <v>150</v>
      </c>
      <c r="C13" s="41">
        <f>'3-4-1'!D300</f>
        <v>15330.613812991045</v>
      </c>
      <c r="D13" s="113">
        <f>'3-4-1'!E300</f>
        <v>45.959144803349908</v>
      </c>
      <c r="E13" s="41">
        <f>'3-4-1'!F300</f>
        <v>20005.565829958919</v>
      </c>
      <c r="F13" s="42">
        <f>'3-4-1'!G300</f>
        <v>30.501493056626977</v>
      </c>
      <c r="G13" s="35">
        <f>'3-4-1'!H300</f>
        <v>12163.816697874745</v>
      </c>
      <c r="H13" s="113">
        <f>'3-4-1'!I300</f>
        <v>29.557941550162141</v>
      </c>
      <c r="I13" s="41">
        <f>'3-4-1'!J300</f>
        <v>24548.766598077123</v>
      </c>
      <c r="J13" s="42">
        <f>'3-4-1'!K300</f>
        <v>37.504165398233383</v>
      </c>
      <c r="K13" s="35">
        <f>'3-4-1'!L300</f>
        <v>4200.7885655567588</v>
      </c>
      <c r="L13" s="42">
        <f>'3-4-1'!M300</f>
        <v>38.631674153691669</v>
      </c>
      <c r="M13" s="41">
        <f>'3-4-1'!N300</f>
        <v>1547.1601595803154</v>
      </c>
      <c r="N13" s="42">
        <f>'3-4-1'!O300</f>
        <v>34.562790363465368</v>
      </c>
      <c r="O13" s="35">
        <f>'3-4-1'!P300</f>
        <v>340.03972567287792</v>
      </c>
      <c r="P13" s="113">
        <f>'3-4-1'!Q300</f>
        <v>43.695639612505467</v>
      </c>
      <c r="Q13" s="41">
        <f>'3-4-1'!R300</f>
        <v>38.788011695906434</v>
      </c>
      <c r="R13" s="42">
        <f>'3-4-1'!S300</f>
        <v>39.675727086747948</v>
      </c>
      <c r="S13" s="35">
        <f>'3-4-1'!T300</f>
        <v>208.2</v>
      </c>
      <c r="T13" s="113">
        <f>'3-4-1'!U300</f>
        <v>78.035982008995504</v>
      </c>
      <c r="U13" s="41">
        <f>'3-4-1'!V300</f>
        <v>78383.7394014077</v>
      </c>
      <c r="V13" s="42">
        <f>'3-4-1'!W300</f>
        <v>35.300437885264522</v>
      </c>
    </row>
    <row r="14" spans="1:22" ht="18" customHeight="1" x14ac:dyDescent="0.15">
      <c r="A14" s="127"/>
      <c r="B14" s="14"/>
      <c r="C14" s="43">
        <f>'3-4-1'!D301</f>
        <v>33357.047609540408</v>
      </c>
      <c r="D14" s="114">
        <f>'3-4-1'!E301</f>
        <v>100</v>
      </c>
      <c r="E14" s="43">
        <f>'3-4-1'!F301</f>
        <v>65588.808366914891</v>
      </c>
      <c r="F14" s="44">
        <f>'3-4-1'!G301</f>
        <v>100</v>
      </c>
      <c r="G14" s="36">
        <f>'3-4-1'!H301</f>
        <v>41152.448580466254</v>
      </c>
      <c r="H14" s="114">
        <f>'3-4-1'!I301</f>
        <v>100.00000000000001</v>
      </c>
      <c r="I14" s="43">
        <f>'3-4-1'!J301</f>
        <v>65456.106908150221</v>
      </c>
      <c r="J14" s="44">
        <f>'3-4-1'!K301</f>
        <v>100</v>
      </c>
      <c r="K14" s="36">
        <f>'3-4-1'!L301</f>
        <v>10873.949052387439</v>
      </c>
      <c r="L14" s="115">
        <f>'3-4-1'!M301</f>
        <v>100</v>
      </c>
      <c r="M14" s="43">
        <f>'3-4-1'!N301</f>
        <v>4476.3751517462624</v>
      </c>
      <c r="N14" s="44">
        <f>'3-4-1'!O301</f>
        <v>99.999999999999986</v>
      </c>
      <c r="O14" s="36">
        <f>'3-4-1'!P301</f>
        <v>778.20059092477572</v>
      </c>
      <c r="P14" s="114">
        <f>'3-4-1'!Q301</f>
        <v>100</v>
      </c>
      <c r="Q14" s="43">
        <f>'3-4-1'!R301</f>
        <v>97.762573099415192</v>
      </c>
      <c r="R14" s="44">
        <f>'3-4-1'!S301</f>
        <v>100.00000000000003</v>
      </c>
      <c r="S14" s="36">
        <f>'3-4-1'!T301</f>
        <v>266.79999999999995</v>
      </c>
      <c r="T14" s="114">
        <f>'3-4-1'!U301</f>
        <v>100</v>
      </c>
      <c r="U14" s="43">
        <f>'3-4-1'!V301</f>
        <v>222047.49883322965</v>
      </c>
      <c r="V14" s="44">
        <f>'3-4-1'!W301</f>
        <v>100</v>
      </c>
    </row>
    <row r="15" spans="1:22" ht="18" customHeight="1" x14ac:dyDescent="0.15">
      <c r="A15" s="179" t="s">
        <v>14</v>
      </c>
      <c r="B15" s="45" t="s">
        <v>151</v>
      </c>
      <c r="C15" s="33"/>
      <c r="D15" s="97">
        <f t="shared" ref="D15:D21" si="0">D7-D23</f>
        <v>-2.2960671748373951</v>
      </c>
      <c r="E15" s="33"/>
      <c r="F15" s="97">
        <f t="shared" ref="F15:F21" si="1">F7-F23</f>
        <v>-5.6491845642006435</v>
      </c>
      <c r="G15" s="33"/>
      <c r="H15" s="97">
        <f t="shared" ref="H15:H21" si="2">H7-H23</f>
        <v>2.620994436613298</v>
      </c>
      <c r="I15" s="33"/>
      <c r="J15" s="97">
        <f t="shared" ref="J15:J21" si="3">J7-J23</f>
        <v>1.7519777420243132</v>
      </c>
      <c r="K15" s="33"/>
      <c r="L15" s="97">
        <f t="shared" ref="L15:L21" si="4">L7-L23</f>
        <v>3.7127580478781623</v>
      </c>
      <c r="M15" s="33"/>
      <c r="N15" s="97">
        <f t="shared" ref="N15:N21" si="5">N7-N23</f>
        <v>-0.31273508802948768</v>
      </c>
      <c r="O15" s="33"/>
      <c r="P15" s="97">
        <f t="shared" ref="P15:P21" si="6">P7-P23</f>
        <v>0.48265102191509168</v>
      </c>
      <c r="Q15" s="33"/>
      <c r="R15" s="97">
        <f t="shared" ref="R15:R21" si="7">R7-R23</f>
        <v>9.9950264454930853</v>
      </c>
      <c r="S15" s="33"/>
      <c r="T15" s="97">
        <f t="shared" ref="T15:T21" si="8">T7-T23</f>
        <v>0.2284000441274554</v>
      </c>
      <c r="U15" s="33"/>
      <c r="V15" s="97">
        <f t="shared" ref="V15:V21" si="9">V7-V23</f>
        <v>-9.2532029041544561E-2</v>
      </c>
    </row>
    <row r="16" spans="1:22" ht="18" customHeight="1" x14ac:dyDescent="0.15">
      <c r="A16" s="167"/>
      <c r="B16" s="13" t="s">
        <v>152</v>
      </c>
      <c r="C16" s="39"/>
      <c r="D16" s="116">
        <f t="shared" si="0"/>
        <v>-9.5730406186131844</v>
      </c>
      <c r="E16" s="39"/>
      <c r="F16" s="116">
        <f t="shared" si="1"/>
        <v>2.2158361903646941</v>
      </c>
      <c r="G16" s="39"/>
      <c r="H16" s="116">
        <f t="shared" si="2"/>
        <v>4.5549488107585461</v>
      </c>
      <c r="I16" s="39"/>
      <c r="J16" s="116">
        <f t="shared" si="3"/>
        <v>-3.3514876187311877</v>
      </c>
      <c r="K16" s="39"/>
      <c r="L16" s="116">
        <f t="shared" si="4"/>
        <v>-3.5416408438165519</v>
      </c>
      <c r="M16" s="39"/>
      <c r="N16" s="116">
        <f t="shared" si="5"/>
        <v>1.3170285558236294</v>
      </c>
      <c r="O16" s="39"/>
      <c r="P16" s="116">
        <f t="shared" si="6"/>
        <v>1.53835216069157</v>
      </c>
      <c r="Q16" s="39"/>
      <c r="R16" s="116">
        <f t="shared" si="7"/>
        <v>5.5357765714829839</v>
      </c>
      <c r="S16" s="39"/>
      <c r="T16" s="116">
        <f t="shared" si="8"/>
        <v>-5.5032505312227018</v>
      </c>
      <c r="U16" s="39"/>
      <c r="V16" s="98">
        <f t="shared" si="9"/>
        <v>-0.88389044207913159</v>
      </c>
    </row>
    <row r="17" spans="1:22" ht="18" customHeight="1" x14ac:dyDescent="0.15">
      <c r="A17" s="167"/>
      <c r="B17" s="13" t="s">
        <v>153</v>
      </c>
      <c r="C17" s="39"/>
      <c r="D17" s="116">
        <f t="shared" si="0"/>
        <v>-1.4270246387948413</v>
      </c>
      <c r="E17" s="39"/>
      <c r="F17" s="116">
        <f t="shared" si="1"/>
        <v>1.8135104301726086</v>
      </c>
      <c r="G17" s="39"/>
      <c r="H17" s="116">
        <f t="shared" si="2"/>
        <v>-1.2845641177989666</v>
      </c>
      <c r="I17" s="39"/>
      <c r="J17" s="116">
        <f t="shared" si="3"/>
        <v>2.5086557618248371</v>
      </c>
      <c r="K17" s="39"/>
      <c r="L17" s="116">
        <f t="shared" si="4"/>
        <v>-1.6294982384992691</v>
      </c>
      <c r="M17" s="39"/>
      <c r="N17" s="116">
        <f t="shared" si="5"/>
        <v>3.1232771062985885</v>
      </c>
      <c r="O17" s="39"/>
      <c r="P17" s="116">
        <f t="shared" si="6"/>
        <v>4.1596128056557866</v>
      </c>
      <c r="Q17" s="39"/>
      <c r="R17" s="116">
        <f t="shared" si="7"/>
        <v>2.8543859760700148</v>
      </c>
      <c r="S17" s="39"/>
      <c r="T17" s="116">
        <f t="shared" si="8"/>
        <v>1.5192000731010564</v>
      </c>
      <c r="U17" s="39"/>
      <c r="V17" s="98">
        <f t="shared" si="9"/>
        <v>0.79151221290702889</v>
      </c>
    </row>
    <row r="18" spans="1:22" ht="18" customHeight="1" x14ac:dyDescent="0.15">
      <c r="A18" s="167"/>
      <c r="B18" s="13" t="s">
        <v>154</v>
      </c>
      <c r="C18" s="39"/>
      <c r="D18" s="116">
        <f t="shared" si="0"/>
        <v>-1.3125687120605649</v>
      </c>
      <c r="E18" s="39"/>
      <c r="F18" s="116">
        <f t="shared" si="1"/>
        <v>2.4655828820575154</v>
      </c>
      <c r="G18" s="39"/>
      <c r="H18" s="116">
        <f t="shared" si="2"/>
        <v>-4.6098554608564513</v>
      </c>
      <c r="I18" s="39"/>
      <c r="J18" s="116">
        <f t="shared" si="3"/>
        <v>-9.2796235211757505E-2</v>
      </c>
      <c r="K18" s="39"/>
      <c r="L18" s="116">
        <f t="shared" si="4"/>
        <v>3.0982435477339605</v>
      </c>
      <c r="M18" s="39"/>
      <c r="N18" s="116">
        <f t="shared" si="5"/>
        <v>1.1029904113270916</v>
      </c>
      <c r="O18" s="39"/>
      <c r="P18" s="116">
        <f t="shared" si="6"/>
        <v>1.629138935304506</v>
      </c>
      <c r="Q18" s="39"/>
      <c r="R18" s="116">
        <f t="shared" si="7"/>
        <v>-4.3283634504274273</v>
      </c>
      <c r="S18" s="39"/>
      <c r="T18" s="116">
        <f t="shared" si="8"/>
        <v>-1.7604101218014923</v>
      </c>
      <c r="U18" s="39"/>
      <c r="V18" s="98">
        <f t="shared" si="9"/>
        <v>-0.35643546606687693</v>
      </c>
    </row>
    <row r="19" spans="1:22" ht="18" customHeight="1" x14ac:dyDescent="0.15">
      <c r="A19" s="167"/>
      <c r="B19" s="13" t="s">
        <v>155</v>
      </c>
      <c r="C19" s="39"/>
      <c r="D19" s="116">
        <f t="shared" si="0"/>
        <v>6.1413465480386344</v>
      </c>
      <c r="E19" s="39"/>
      <c r="F19" s="116">
        <f t="shared" si="1"/>
        <v>-0.51284432982936057</v>
      </c>
      <c r="G19" s="39"/>
      <c r="H19" s="116">
        <f t="shared" si="2"/>
        <v>-0.85459168395900598</v>
      </c>
      <c r="I19" s="39"/>
      <c r="J19" s="116">
        <f t="shared" si="3"/>
        <v>-1.3539134327108693</v>
      </c>
      <c r="K19" s="39"/>
      <c r="L19" s="116">
        <f t="shared" si="4"/>
        <v>-0.24225522456955417</v>
      </c>
      <c r="M19" s="39"/>
      <c r="N19" s="116">
        <f t="shared" si="5"/>
        <v>-1.0708099161207096</v>
      </c>
      <c r="O19" s="39"/>
      <c r="P19" s="116">
        <f t="shared" si="6"/>
        <v>6.1907667389932595</v>
      </c>
      <c r="Q19" s="39"/>
      <c r="R19" s="116">
        <f t="shared" si="7"/>
        <v>3.5483250284804377</v>
      </c>
      <c r="S19" s="39"/>
      <c r="T19" s="116">
        <f t="shared" si="8"/>
        <v>-3.2011949617637017</v>
      </c>
      <c r="U19" s="39"/>
      <c r="V19" s="98">
        <f t="shared" si="9"/>
        <v>7.7126618183120499E-2</v>
      </c>
    </row>
    <row r="20" spans="1:22" ht="18" customHeight="1" x14ac:dyDescent="0.15">
      <c r="A20" s="167"/>
      <c r="B20" s="13" t="s">
        <v>156</v>
      </c>
      <c r="C20" s="39"/>
      <c r="D20" s="116">
        <f t="shared" si="0"/>
        <v>-6.0363776795233353</v>
      </c>
      <c r="E20" s="39"/>
      <c r="F20" s="116">
        <f t="shared" si="1"/>
        <v>0.87422995295641037</v>
      </c>
      <c r="G20" s="39"/>
      <c r="H20" s="116">
        <f t="shared" si="2"/>
        <v>-1.721464553535089</v>
      </c>
      <c r="I20" s="39"/>
      <c r="J20" s="116">
        <f t="shared" si="3"/>
        <v>-0.50356179253943978</v>
      </c>
      <c r="K20" s="39"/>
      <c r="L20" s="116">
        <f t="shared" si="4"/>
        <v>0.78577239856778469</v>
      </c>
      <c r="M20" s="39"/>
      <c r="N20" s="116">
        <f t="shared" si="5"/>
        <v>-5.3910597051816112E-2</v>
      </c>
      <c r="O20" s="39"/>
      <c r="P20" s="116">
        <f t="shared" si="6"/>
        <v>-3.7667716782197687</v>
      </c>
      <c r="Q20" s="39"/>
      <c r="R20" s="116">
        <f t="shared" si="7"/>
        <v>-7.2933938264509015</v>
      </c>
      <c r="S20" s="39"/>
      <c r="T20" s="116">
        <f t="shared" si="8"/>
        <v>-4.664888457779643</v>
      </c>
      <c r="U20" s="39"/>
      <c r="V20" s="98">
        <f t="shared" si="9"/>
        <v>-1.1140082073735087</v>
      </c>
    </row>
    <row r="21" spans="1:22" ht="18" customHeight="1" x14ac:dyDescent="0.15">
      <c r="A21" s="167"/>
      <c r="B21" s="9" t="s">
        <v>157</v>
      </c>
      <c r="C21" s="41"/>
      <c r="D21" s="117">
        <f t="shared" si="0"/>
        <v>14.503732275790643</v>
      </c>
      <c r="E21" s="41"/>
      <c r="F21" s="117">
        <f t="shared" si="1"/>
        <v>-1.2071305615211827</v>
      </c>
      <c r="G21" s="41"/>
      <c r="H21" s="117">
        <f t="shared" si="2"/>
        <v>1.294532568777722</v>
      </c>
      <c r="I21" s="41"/>
      <c r="J21" s="117">
        <f t="shared" si="3"/>
        <v>1.0411255753441182</v>
      </c>
      <c r="K21" s="41"/>
      <c r="L21" s="117">
        <f t="shared" si="4"/>
        <v>-2.1833796872944902</v>
      </c>
      <c r="M21" s="41"/>
      <c r="N21" s="117">
        <f t="shared" si="5"/>
        <v>-4.1058404722473227</v>
      </c>
      <c r="O21" s="41"/>
      <c r="P21" s="117">
        <f t="shared" si="6"/>
        <v>-10.233749984340442</v>
      </c>
      <c r="Q21" s="41"/>
      <c r="R21" s="117">
        <f t="shared" si="7"/>
        <v>-10.311756744648164</v>
      </c>
      <c r="S21" s="41"/>
      <c r="T21" s="117">
        <f t="shared" si="8"/>
        <v>13.382143955339032</v>
      </c>
      <c r="U21" s="41"/>
      <c r="V21" s="99">
        <f t="shared" si="9"/>
        <v>1.5782273134709399</v>
      </c>
    </row>
    <row r="22" spans="1:22" ht="18" customHeight="1" x14ac:dyDescent="0.15">
      <c r="A22" s="168"/>
      <c r="B22" s="14"/>
      <c r="C22" s="43"/>
      <c r="D22" s="118" t="s">
        <v>15</v>
      </c>
      <c r="E22" s="43"/>
      <c r="F22" s="118" t="s">
        <v>15</v>
      </c>
      <c r="G22" s="43"/>
      <c r="H22" s="118" t="s">
        <v>158</v>
      </c>
      <c r="I22" s="43"/>
      <c r="J22" s="118" t="s">
        <v>159</v>
      </c>
      <c r="K22" s="43"/>
      <c r="L22" s="118" t="s">
        <v>15</v>
      </c>
      <c r="M22" s="43"/>
      <c r="N22" s="118" t="s">
        <v>159</v>
      </c>
      <c r="O22" s="43"/>
      <c r="P22" s="118" t="s">
        <v>160</v>
      </c>
      <c r="Q22" s="43"/>
      <c r="R22" s="118" t="s">
        <v>15</v>
      </c>
      <c r="S22" s="43"/>
      <c r="T22" s="118" t="s">
        <v>15</v>
      </c>
      <c r="U22" s="43"/>
      <c r="V22" s="100" t="s">
        <v>159</v>
      </c>
    </row>
    <row r="23" spans="1:22" ht="18" customHeight="1" x14ac:dyDescent="0.15">
      <c r="A23" s="138" t="s">
        <v>198</v>
      </c>
      <c r="B23" s="45" t="s">
        <v>151</v>
      </c>
      <c r="C23" s="33">
        <v>1527.5747913632711</v>
      </c>
      <c r="D23" s="38">
        <v>12.00011823488383</v>
      </c>
      <c r="E23" s="37">
        <v>4952.8575179051131</v>
      </c>
      <c r="F23" s="38">
        <v>16.667211682565707</v>
      </c>
      <c r="G23" s="33">
        <v>2008.7679186523417</v>
      </c>
      <c r="H23" s="111">
        <v>9.5635863294927859</v>
      </c>
      <c r="I23" s="37">
        <v>2767.9426437692696</v>
      </c>
      <c r="J23" s="38">
        <v>6.5081072236100299</v>
      </c>
      <c r="K23" s="33">
        <v>289.83244631895116</v>
      </c>
      <c r="L23" s="38">
        <v>3.604325436376508</v>
      </c>
      <c r="M23" s="37">
        <v>232.40943506383326</v>
      </c>
      <c r="N23" s="38">
        <v>7.8424914536473418</v>
      </c>
      <c r="O23" s="33">
        <v>33.79816425120773</v>
      </c>
      <c r="P23" s="111">
        <v>7.147448575949368</v>
      </c>
      <c r="Q23" s="37">
        <v>4.1666666666666661</v>
      </c>
      <c r="R23" s="38">
        <v>4.1390494275493763</v>
      </c>
      <c r="S23" s="33">
        <v>1.6</v>
      </c>
      <c r="T23" s="111">
        <v>1.2708503306851386</v>
      </c>
      <c r="U23" s="37">
        <v>11818.949583990654</v>
      </c>
      <c r="V23" s="38">
        <v>10.042868110559908</v>
      </c>
    </row>
    <row r="24" spans="1:22" ht="18" customHeight="1" x14ac:dyDescent="0.15">
      <c r="A24" s="126"/>
      <c r="B24" s="13" t="s">
        <v>152</v>
      </c>
      <c r="C24" s="39">
        <v>3064.0774728855376</v>
      </c>
      <c r="D24" s="112">
        <v>24.070370998107443</v>
      </c>
      <c r="E24" s="39">
        <v>5894.9366404975644</v>
      </c>
      <c r="F24" s="40">
        <v>19.837468872725193</v>
      </c>
      <c r="G24" s="34">
        <v>3587.6240876412367</v>
      </c>
      <c r="H24" s="112">
        <v>17.0803965760979</v>
      </c>
      <c r="I24" s="39">
        <v>8308.4990307563803</v>
      </c>
      <c r="J24" s="40">
        <v>19.535304563171405</v>
      </c>
      <c r="K24" s="34">
        <v>1584.4439580179851</v>
      </c>
      <c r="L24" s="40">
        <v>19.703976324695855</v>
      </c>
      <c r="M24" s="39">
        <v>555.59618104247647</v>
      </c>
      <c r="N24" s="40">
        <v>18.748198842736159</v>
      </c>
      <c r="O24" s="34">
        <v>75.64454106280192</v>
      </c>
      <c r="P24" s="112">
        <v>15.996888567057223</v>
      </c>
      <c r="Q24" s="39">
        <v>17.837263613579402</v>
      </c>
      <c r="R24" s="40">
        <v>17.719035779719956</v>
      </c>
      <c r="S24" s="34">
        <v>15.375401069518716</v>
      </c>
      <c r="T24" s="112">
        <v>12.21239595850906</v>
      </c>
      <c r="U24" s="39">
        <v>23104.034576587081</v>
      </c>
      <c r="V24" s="40">
        <v>19.632097626406406</v>
      </c>
    </row>
    <row r="25" spans="1:22" ht="18" customHeight="1" x14ac:dyDescent="0.15">
      <c r="A25" s="126"/>
      <c r="B25" s="13" t="s">
        <v>161</v>
      </c>
      <c r="C25" s="39">
        <v>1000.6460546877597</v>
      </c>
      <c r="D25" s="112">
        <v>7.8607417688575669</v>
      </c>
      <c r="E25" s="39">
        <v>1878.7024817914055</v>
      </c>
      <c r="F25" s="40">
        <v>6.3221548044497551</v>
      </c>
      <c r="G25" s="34">
        <v>2103.0050212235619</v>
      </c>
      <c r="H25" s="112">
        <v>10.012241775207873</v>
      </c>
      <c r="I25" s="39">
        <v>3100.2458767638486</v>
      </c>
      <c r="J25" s="40">
        <v>7.289433049110503</v>
      </c>
      <c r="K25" s="34">
        <v>749.98302613870635</v>
      </c>
      <c r="L25" s="40">
        <v>9.3267090427398252</v>
      </c>
      <c r="M25" s="39">
        <v>191.61258106320815</v>
      </c>
      <c r="N25" s="40">
        <v>6.4658305674499976</v>
      </c>
      <c r="O25" s="34">
        <v>11.4</v>
      </c>
      <c r="P25" s="112">
        <v>2.4108088581441578</v>
      </c>
      <c r="Q25" s="39">
        <v>7.6124629756208702</v>
      </c>
      <c r="R25" s="40">
        <v>7.5620065251562529</v>
      </c>
      <c r="S25" s="34">
        <v>5.708333333333333</v>
      </c>
      <c r="T25" s="112">
        <v>4.5340233152047915</v>
      </c>
      <c r="U25" s="39">
        <v>9048.9158379774453</v>
      </c>
      <c r="V25" s="40">
        <v>7.6890985665478775</v>
      </c>
    </row>
    <row r="26" spans="1:22" ht="18" customHeight="1" x14ac:dyDescent="0.15">
      <c r="A26" s="126"/>
      <c r="B26" s="13" t="s">
        <v>162</v>
      </c>
      <c r="C26" s="39">
        <v>840.42236253250076</v>
      </c>
      <c r="D26" s="112">
        <v>6.6020778652873613</v>
      </c>
      <c r="E26" s="39">
        <v>1829.8970965163244</v>
      </c>
      <c r="F26" s="40">
        <v>6.1579163451990615</v>
      </c>
      <c r="G26" s="34">
        <v>2673.9318369461835</v>
      </c>
      <c r="H26" s="112">
        <v>12.730379514906957</v>
      </c>
      <c r="I26" s="39">
        <v>4003.1708183703772</v>
      </c>
      <c r="J26" s="40">
        <v>9.4124294732144964</v>
      </c>
      <c r="K26" s="34">
        <v>557.16555917858364</v>
      </c>
      <c r="L26" s="40">
        <v>6.9288515579458076</v>
      </c>
      <c r="M26" s="39">
        <v>267.08500674987857</v>
      </c>
      <c r="N26" s="40">
        <v>9.0125940121921548</v>
      </c>
      <c r="O26" s="34">
        <v>18.598550724637679</v>
      </c>
      <c r="P26" s="112">
        <v>3.9331184943508735</v>
      </c>
      <c r="Q26" s="39">
        <v>6.4166666666666661</v>
      </c>
      <c r="R26" s="40">
        <v>6.3741361184260397</v>
      </c>
      <c r="S26" s="34">
        <v>5.708333333333333</v>
      </c>
      <c r="T26" s="112">
        <v>4.5340233152047915</v>
      </c>
      <c r="U26" s="39">
        <v>10202.396231018485</v>
      </c>
      <c r="V26" s="40">
        <v>8.6692407841878794</v>
      </c>
    </row>
    <row r="27" spans="1:22" ht="18" customHeight="1" x14ac:dyDescent="0.15">
      <c r="A27" s="126"/>
      <c r="B27" s="13" t="s">
        <v>163</v>
      </c>
      <c r="C27" s="39">
        <v>672.95515158164926</v>
      </c>
      <c r="D27" s="112">
        <v>5.286511293202877</v>
      </c>
      <c r="E27" s="39">
        <v>2509.6932524089943</v>
      </c>
      <c r="F27" s="40">
        <v>8.4455465445935101</v>
      </c>
      <c r="G27" s="34">
        <v>1654.02678322406</v>
      </c>
      <c r="H27" s="112">
        <v>7.8746916384790442</v>
      </c>
      <c r="I27" s="39">
        <v>3624.4919474200365</v>
      </c>
      <c r="J27" s="40">
        <v>8.5220632291710974</v>
      </c>
      <c r="K27" s="34">
        <v>621.92998857788302</v>
      </c>
      <c r="L27" s="40">
        <v>7.7342551047917016</v>
      </c>
      <c r="M27" s="39">
        <v>239.11403489277654</v>
      </c>
      <c r="N27" s="40">
        <v>8.0687334168626954</v>
      </c>
      <c r="O27" s="34">
        <v>19.862608695652174</v>
      </c>
      <c r="P27" s="112">
        <v>4.2004344727481957</v>
      </c>
      <c r="Q27" s="39">
        <v>2.9666666666666668</v>
      </c>
      <c r="R27" s="40">
        <v>2.9470031924151563</v>
      </c>
      <c r="S27" s="34">
        <v>4.0303030303030303</v>
      </c>
      <c r="T27" s="112">
        <v>3.2011949617637017</v>
      </c>
      <c r="U27" s="39">
        <v>9349.0707364980226</v>
      </c>
      <c r="V27" s="40">
        <v>7.9441479715020904</v>
      </c>
    </row>
    <row r="28" spans="1:22" ht="18" customHeight="1" x14ac:dyDescent="0.15">
      <c r="A28" s="126"/>
      <c r="B28" s="13" t="s">
        <v>164</v>
      </c>
      <c r="C28" s="39">
        <v>1619.8201877231832</v>
      </c>
      <c r="D28" s="112">
        <v>12.724767312101696</v>
      </c>
      <c r="E28" s="39">
        <v>3227.4968065881103</v>
      </c>
      <c r="F28" s="40">
        <v>10.861078132318571</v>
      </c>
      <c r="G28" s="34">
        <v>3040.4398075894019</v>
      </c>
      <c r="H28" s="112">
        <v>14.47529518443098</v>
      </c>
      <c r="I28" s="39">
        <v>5218.3546702761296</v>
      </c>
      <c r="J28" s="40">
        <v>12.269622638833187</v>
      </c>
      <c r="K28" s="34">
        <v>955.84838265178371</v>
      </c>
      <c r="L28" s="40">
        <v>11.8868286924641</v>
      </c>
      <c r="M28" s="39">
        <v>331.71599579967454</v>
      </c>
      <c r="N28" s="40">
        <v>11.193520871398986</v>
      </c>
      <c r="O28" s="34">
        <v>58.550386473429946</v>
      </c>
      <c r="P28" s="112">
        <v>12.381911434904278</v>
      </c>
      <c r="Q28" s="39">
        <v>11.346491228070175</v>
      </c>
      <c r="R28" s="40">
        <v>11.271285125337092</v>
      </c>
      <c r="S28" s="34">
        <v>12.078431372549019</v>
      </c>
      <c r="T28" s="112">
        <v>9.5936740649760459</v>
      </c>
      <c r="U28" s="39">
        <v>14475.651159702331</v>
      </c>
      <c r="V28" s="40">
        <v>12.300336369002236</v>
      </c>
    </row>
    <row r="29" spans="1:22" ht="18" customHeight="1" x14ac:dyDescent="0.15">
      <c r="A29" s="126"/>
      <c r="B29" s="9" t="s">
        <v>107</v>
      </c>
      <c r="C29" s="41">
        <v>4004.1684830530448</v>
      </c>
      <c r="D29" s="113">
        <v>31.455412527559265</v>
      </c>
      <c r="E29" s="41">
        <v>9422.5895645067576</v>
      </c>
      <c r="F29" s="42">
        <v>31.70862361814816</v>
      </c>
      <c r="G29" s="35">
        <v>5936.541719550366</v>
      </c>
      <c r="H29" s="113">
        <v>28.263408981384419</v>
      </c>
      <c r="I29" s="41">
        <v>15507.980950450288</v>
      </c>
      <c r="J29" s="42">
        <v>36.463039822889264</v>
      </c>
      <c r="K29" s="35">
        <v>3282.0362950536328</v>
      </c>
      <c r="L29" s="42">
        <v>40.81505384098616</v>
      </c>
      <c r="M29" s="41">
        <v>1145.9310730954392</v>
      </c>
      <c r="N29" s="42">
        <v>38.66863083571269</v>
      </c>
      <c r="O29" s="35">
        <v>255.01608695652175</v>
      </c>
      <c r="P29" s="113">
        <v>53.929389596845908</v>
      </c>
      <c r="Q29" s="41">
        <v>50.32101845522898</v>
      </c>
      <c r="R29" s="42">
        <v>49.987483831396112</v>
      </c>
      <c r="S29" s="35">
        <v>81.399153297682702</v>
      </c>
      <c r="T29" s="113">
        <v>64.653838053656472</v>
      </c>
      <c r="U29" s="41">
        <v>39685.984344418961</v>
      </c>
      <c r="V29" s="42">
        <v>33.722210571793582</v>
      </c>
    </row>
    <row r="30" spans="1:22" ht="18" customHeight="1" x14ac:dyDescent="0.15">
      <c r="A30" s="127"/>
      <c r="B30" s="14"/>
      <c r="C30" s="43">
        <v>12729.664503826942</v>
      </c>
      <c r="D30" s="114">
        <v>100</v>
      </c>
      <c r="E30" s="43">
        <v>29716.173360214281</v>
      </c>
      <c r="F30" s="44">
        <v>100</v>
      </c>
      <c r="G30" s="36">
        <v>21004.33717482716</v>
      </c>
      <c r="H30" s="114">
        <v>100</v>
      </c>
      <c r="I30" s="43">
        <v>42530.685937806338</v>
      </c>
      <c r="J30" s="44">
        <v>100</v>
      </c>
      <c r="K30" s="36">
        <v>8041.2396559375293</v>
      </c>
      <c r="L30" s="115">
        <v>100</v>
      </c>
      <c r="M30" s="43">
        <v>2963.464307707286</v>
      </c>
      <c r="N30" s="44">
        <v>100</v>
      </c>
      <c r="O30" s="36">
        <v>472.87033816425117</v>
      </c>
      <c r="P30" s="114">
        <v>100</v>
      </c>
      <c r="Q30" s="43">
        <v>100.66723627249944</v>
      </c>
      <c r="R30" s="44">
        <v>100</v>
      </c>
      <c r="S30" s="36">
        <v>125.89995543672013</v>
      </c>
      <c r="T30" s="114">
        <v>100</v>
      </c>
      <c r="U30" s="43">
        <v>117685.00247019301</v>
      </c>
      <c r="V30" s="44">
        <v>100</v>
      </c>
    </row>
    <row r="31" spans="1:22" ht="18" customHeight="1" x14ac:dyDescent="0.15">
      <c r="A31" s="179" t="s">
        <v>14</v>
      </c>
      <c r="B31" s="45" t="s">
        <v>165</v>
      </c>
      <c r="C31" s="33"/>
      <c r="D31" s="97">
        <f t="shared" ref="D31:D37" si="10">D23-D39</f>
        <v>-3.5284883982702713</v>
      </c>
      <c r="E31" s="33"/>
      <c r="F31" s="97">
        <f t="shared" ref="F31:F37" si="11">F23-F39</f>
        <v>2.7320743732632646</v>
      </c>
      <c r="G31" s="33"/>
      <c r="H31" s="97">
        <f t="shared" ref="H31:H37" si="12">H23-H39</f>
        <v>-2.7667243498590732</v>
      </c>
      <c r="I31" s="33"/>
      <c r="J31" s="97">
        <f t="shared" ref="J31:J37" si="13">J23-J39</f>
        <v>0.53045440766779883</v>
      </c>
      <c r="K31" s="33"/>
      <c r="L31" s="97">
        <f t="shared" ref="L31:L37" si="14">L23-L39</f>
        <v>-2.0349538412253554</v>
      </c>
      <c r="M31" s="33"/>
      <c r="N31" s="97">
        <f t="shared" ref="N31:N37" si="15">N23-N39</f>
        <v>1.5160682801730863</v>
      </c>
      <c r="O31" s="33"/>
      <c r="P31" s="97">
        <f t="shared" ref="P31:P37" si="16">P23-P39</f>
        <v>2.1270489235755417</v>
      </c>
      <c r="Q31" s="33"/>
      <c r="R31" s="97">
        <f t="shared" ref="R31:R37" si="17">R23-R39</f>
        <v>3.0525776954386954</v>
      </c>
      <c r="S31" s="33"/>
      <c r="T31" s="97">
        <f t="shared" ref="T31:T37" si="18">T23-T39</f>
        <v>-0.62427839065592772</v>
      </c>
      <c r="U31" s="33"/>
      <c r="V31" s="97">
        <f t="shared" ref="V31:V37" si="19">V23-V39</f>
        <v>-0.20995079477902046</v>
      </c>
    </row>
    <row r="32" spans="1:22" ht="18" customHeight="1" x14ac:dyDescent="0.15">
      <c r="A32" s="167"/>
      <c r="B32" s="13" t="s">
        <v>97</v>
      </c>
      <c r="C32" s="39"/>
      <c r="D32" s="116">
        <f t="shared" si="10"/>
        <v>3.9593712527607643</v>
      </c>
      <c r="E32" s="39"/>
      <c r="F32" s="116">
        <f t="shared" si="11"/>
        <v>-1.3079965048085214</v>
      </c>
      <c r="G32" s="39"/>
      <c r="H32" s="116">
        <f t="shared" si="12"/>
        <v>-2.0640716411160511</v>
      </c>
      <c r="I32" s="39"/>
      <c r="J32" s="116">
        <f t="shared" si="13"/>
        <v>0.11182422791121738</v>
      </c>
      <c r="K32" s="39"/>
      <c r="L32" s="116">
        <f t="shared" si="14"/>
        <v>1.6204923966446465</v>
      </c>
      <c r="M32" s="39"/>
      <c r="N32" s="116">
        <f t="shared" si="15"/>
        <v>-0.96344054617962271</v>
      </c>
      <c r="O32" s="39"/>
      <c r="P32" s="116">
        <f t="shared" si="16"/>
        <v>-1.0771953104577143</v>
      </c>
      <c r="Q32" s="39"/>
      <c r="R32" s="116">
        <f t="shared" si="17"/>
        <v>-0.9256397951823665</v>
      </c>
      <c r="S32" s="39"/>
      <c r="T32" s="116">
        <f t="shared" si="18"/>
        <v>1.4498253633809135</v>
      </c>
      <c r="U32" s="39"/>
      <c r="V32" s="98">
        <f t="shared" si="19"/>
        <v>-0.20447266811471465</v>
      </c>
    </row>
    <row r="33" spans="1:22" ht="18" customHeight="1" x14ac:dyDescent="0.15">
      <c r="A33" s="167"/>
      <c r="B33" s="13" t="s">
        <v>153</v>
      </c>
      <c r="C33" s="39"/>
      <c r="D33" s="116">
        <f t="shared" si="10"/>
        <v>-2.2478668325833198</v>
      </c>
      <c r="E33" s="39"/>
      <c r="F33" s="116">
        <f t="shared" si="11"/>
        <v>-2.7549777978106826</v>
      </c>
      <c r="G33" s="39"/>
      <c r="H33" s="116">
        <f t="shared" si="12"/>
        <v>0.92031878127933808</v>
      </c>
      <c r="I33" s="39"/>
      <c r="J33" s="116">
        <f t="shared" si="13"/>
        <v>-0.40091097884059046</v>
      </c>
      <c r="K33" s="39"/>
      <c r="L33" s="116">
        <f t="shared" si="14"/>
        <v>-2.0663276777958224</v>
      </c>
      <c r="M33" s="39"/>
      <c r="N33" s="116">
        <f t="shared" si="15"/>
        <v>-2.5392012079624129</v>
      </c>
      <c r="O33" s="39"/>
      <c r="P33" s="116">
        <f t="shared" si="16"/>
        <v>-4.6428699285399144</v>
      </c>
      <c r="Q33" s="39"/>
      <c r="R33" s="116">
        <f t="shared" si="17"/>
        <v>3.4592823177097296</v>
      </c>
      <c r="S33" s="39"/>
      <c r="T33" s="116">
        <f t="shared" si="18"/>
        <v>-3.9080496944629104</v>
      </c>
      <c r="U33" s="39"/>
      <c r="V33" s="98">
        <f t="shared" si="19"/>
        <v>-1.1468902175113316</v>
      </c>
    </row>
    <row r="34" spans="1:22" ht="18" customHeight="1" x14ac:dyDescent="0.15">
      <c r="A34" s="167"/>
      <c r="B34" s="13" t="s">
        <v>162</v>
      </c>
      <c r="C34" s="39"/>
      <c r="D34" s="116">
        <f t="shared" si="10"/>
        <v>-2.5792519081169356</v>
      </c>
      <c r="E34" s="39"/>
      <c r="F34" s="116">
        <f t="shared" si="11"/>
        <v>-1.0010873450428361</v>
      </c>
      <c r="G34" s="39"/>
      <c r="H34" s="116">
        <f t="shared" si="12"/>
        <v>2.1782330812330883</v>
      </c>
      <c r="I34" s="39"/>
      <c r="J34" s="116">
        <f t="shared" si="13"/>
        <v>0.91553277341557227</v>
      </c>
      <c r="K34" s="39"/>
      <c r="L34" s="116">
        <f t="shared" si="14"/>
        <v>1.3186950231400658</v>
      </c>
      <c r="M34" s="39"/>
      <c r="N34" s="116">
        <f t="shared" si="15"/>
        <v>1.7205856401448729</v>
      </c>
      <c r="O34" s="39"/>
      <c r="P34" s="116">
        <f t="shared" si="16"/>
        <v>-2.7032130987401874</v>
      </c>
      <c r="Q34" s="39"/>
      <c r="R34" s="116">
        <f t="shared" si="17"/>
        <v>-0.2253322418758188</v>
      </c>
      <c r="S34" s="39"/>
      <c r="T34" s="116">
        <f t="shared" si="18"/>
        <v>0.30102072531117052</v>
      </c>
      <c r="U34" s="39"/>
      <c r="V34" s="98">
        <f t="shared" si="19"/>
        <v>0.35338446668738044</v>
      </c>
    </row>
    <row r="35" spans="1:22" ht="18" customHeight="1" x14ac:dyDescent="0.15">
      <c r="A35" s="167"/>
      <c r="B35" s="13" t="s">
        <v>166</v>
      </c>
      <c r="C35" s="39"/>
      <c r="D35" s="116">
        <f t="shared" si="10"/>
        <v>-3.9183447326776326</v>
      </c>
      <c r="E35" s="39"/>
      <c r="F35" s="116">
        <f t="shared" si="11"/>
        <v>0.37880067808056772</v>
      </c>
      <c r="G35" s="39"/>
      <c r="H35" s="116">
        <f t="shared" si="12"/>
        <v>-1.3998101896469617</v>
      </c>
      <c r="I35" s="39"/>
      <c r="J35" s="116">
        <f t="shared" si="13"/>
        <v>0.72084294824649131</v>
      </c>
      <c r="K35" s="39"/>
      <c r="L35" s="116">
        <f t="shared" si="14"/>
        <v>-1.5466644224516628</v>
      </c>
      <c r="M35" s="39"/>
      <c r="N35" s="116">
        <f t="shared" si="15"/>
        <v>2.1419682671671518</v>
      </c>
      <c r="O35" s="39"/>
      <c r="P35" s="116">
        <f t="shared" si="16"/>
        <v>-2.4028472969743531</v>
      </c>
      <c r="Q35" s="39"/>
      <c r="R35" s="116">
        <f t="shared" si="17"/>
        <v>-3.6462210774722719</v>
      </c>
      <c r="S35" s="39"/>
      <c r="T35" s="116">
        <f t="shared" si="18"/>
        <v>-11.382853101162624</v>
      </c>
      <c r="U35" s="39"/>
      <c r="V35" s="98">
        <f t="shared" si="19"/>
        <v>-0.38059180837826645</v>
      </c>
    </row>
    <row r="36" spans="1:22" ht="18" customHeight="1" x14ac:dyDescent="0.15">
      <c r="A36" s="167"/>
      <c r="B36" s="13" t="s">
        <v>101</v>
      </c>
      <c r="C36" s="39"/>
      <c r="D36" s="116">
        <f t="shared" si="10"/>
        <v>6.7044986360062087</v>
      </c>
      <c r="E36" s="39"/>
      <c r="F36" s="116">
        <f t="shared" si="11"/>
        <v>-0.49889592485991763</v>
      </c>
      <c r="G36" s="39"/>
      <c r="H36" s="116">
        <f t="shared" si="12"/>
        <v>3.5165524065584322</v>
      </c>
      <c r="I36" s="39"/>
      <c r="J36" s="116">
        <f t="shared" si="13"/>
        <v>-1.1082299163646443</v>
      </c>
      <c r="K36" s="39"/>
      <c r="L36" s="116">
        <f t="shared" si="14"/>
        <v>-0.51237061778671666</v>
      </c>
      <c r="M36" s="39"/>
      <c r="N36" s="116">
        <f t="shared" si="15"/>
        <v>0.99324015942285193</v>
      </c>
      <c r="O36" s="39"/>
      <c r="P36" s="116">
        <f t="shared" si="16"/>
        <v>2.9980009629121067</v>
      </c>
      <c r="Q36" s="39"/>
      <c r="R36" s="116">
        <f t="shared" si="17"/>
        <v>3.6825744408063805</v>
      </c>
      <c r="S36" s="39"/>
      <c r="T36" s="116">
        <f t="shared" si="18"/>
        <v>3.2514580351321225</v>
      </c>
      <c r="U36" s="39"/>
      <c r="V36" s="98">
        <f t="shared" si="19"/>
        <v>0.95966307841861287</v>
      </c>
    </row>
    <row r="37" spans="1:22" ht="18" customHeight="1" x14ac:dyDescent="0.15">
      <c r="A37" s="167"/>
      <c r="B37" s="9" t="s">
        <v>107</v>
      </c>
      <c r="C37" s="41"/>
      <c r="D37" s="117">
        <f t="shared" si="10"/>
        <v>1.6100819828811552</v>
      </c>
      <c r="E37" s="41"/>
      <c r="F37" s="117">
        <f t="shared" si="11"/>
        <v>2.4520825211780064</v>
      </c>
      <c r="G37" s="41"/>
      <c r="H37" s="117">
        <f t="shared" si="12"/>
        <v>-0.38449808844878319</v>
      </c>
      <c r="I37" s="41"/>
      <c r="J37" s="117">
        <f t="shared" si="13"/>
        <v>-0.76951346203587434</v>
      </c>
      <c r="K37" s="41"/>
      <c r="L37" s="117">
        <f t="shared" si="14"/>
        <v>3.2211291394748613</v>
      </c>
      <c r="M37" s="41"/>
      <c r="N37" s="117">
        <f t="shared" si="15"/>
        <v>-2.8692205927659273</v>
      </c>
      <c r="O37" s="41"/>
      <c r="P37" s="117">
        <f t="shared" si="16"/>
        <v>5.7010757482245182</v>
      </c>
      <c r="Q37" s="41"/>
      <c r="R37" s="117">
        <f t="shared" si="17"/>
        <v>-5.3972413394243546</v>
      </c>
      <c r="S37" s="41"/>
      <c r="T37" s="117">
        <f t="shared" si="18"/>
        <v>10.912877062457277</v>
      </c>
      <c r="U37" s="41"/>
      <c r="V37" s="99">
        <f t="shared" si="19"/>
        <v>0.6288579436772963</v>
      </c>
    </row>
    <row r="38" spans="1:22" ht="18" customHeight="1" x14ac:dyDescent="0.15">
      <c r="A38" s="168"/>
      <c r="B38" s="14"/>
      <c r="C38" s="43"/>
      <c r="D38" s="118" t="s">
        <v>15</v>
      </c>
      <c r="E38" s="43"/>
      <c r="F38" s="118" t="s">
        <v>160</v>
      </c>
      <c r="G38" s="43"/>
      <c r="H38" s="118" t="s">
        <v>159</v>
      </c>
      <c r="I38" s="43"/>
      <c r="J38" s="118" t="s">
        <v>159</v>
      </c>
      <c r="K38" s="43"/>
      <c r="L38" s="118" t="s">
        <v>160</v>
      </c>
      <c r="M38" s="43"/>
      <c r="N38" s="118" t="s">
        <v>160</v>
      </c>
      <c r="O38" s="43"/>
      <c r="P38" s="118" t="s">
        <v>15</v>
      </c>
      <c r="Q38" s="43"/>
      <c r="R38" s="118" t="s">
        <v>15</v>
      </c>
      <c r="S38" s="43"/>
      <c r="T38" s="118" t="s">
        <v>158</v>
      </c>
      <c r="U38" s="43"/>
      <c r="V38" s="100" t="s">
        <v>160</v>
      </c>
    </row>
    <row r="39" spans="1:22" ht="18" customHeight="1" x14ac:dyDescent="0.15">
      <c r="A39" s="138" t="s">
        <v>197</v>
      </c>
      <c r="B39" s="45" t="s">
        <v>193</v>
      </c>
      <c r="C39" s="33">
        <v>3096.4872147206565</v>
      </c>
      <c r="D39" s="38">
        <v>15.528606633154102</v>
      </c>
      <c r="E39" s="37">
        <v>5304.9499621428777</v>
      </c>
      <c r="F39" s="38">
        <v>13.935137309302442</v>
      </c>
      <c r="G39" s="33">
        <v>2532.8444286712484</v>
      </c>
      <c r="H39" s="111">
        <v>12.330310679351859</v>
      </c>
      <c r="I39" s="37">
        <v>3214.3893926664396</v>
      </c>
      <c r="J39" s="38">
        <v>5.9776528159422311</v>
      </c>
      <c r="K39" s="33">
        <v>500.55886901502913</v>
      </c>
      <c r="L39" s="38">
        <v>5.6392792776018634</v>
      </c>
      <c r="M39" s="37">
        <v>199.10801137102024</v>
      </c>
      <c r="N39" s="38">
        <v>6.3264231734742555</v>
      </c>
      <c r="O39" s="33">
        <v>24.421413009648305</v>
      </c>
      <c r="P39" s="111">
        <v>5.0203996523738263</v>
      </c>
      <c r="Q39" s="37">
        <v>1.1666666666666665</v>
      </c>
      <c r="R39" s="38">
        <v>1.0864717321106809</v>
      </c>
      <c r="S39" s="33">
        <v>3.0166666666666666</v>
      </c>
      <c r="T39" s="111">
        <v>1.8951287213410664</v>
      </c>
      <c r="U39" s="37">
        <v>14876.942624930251</v>
      </c>
      <c r="V39" s="38">
        <v>10.252818905338929</v>
      </c>
    </row>
    <row r="40" spans="1:22" ht="18" customHeight="1" x14ac:dyDescent="0.15">
      <c r="A40" s="126"/>
      <c r="B40" s="13" t="s">
        <v>192</v>
      </c>
      <c r="C40" s="39">
        <v>4010.240909429725</v>
      </c>
      <c r="D40" s="112">
        <v>20.110999745346678</v>
      </c>
      <c r="E40" s="39">
        <v>8049.8407202028675</v>
      </c>
      <c r="F40" s="40">
        <v>21.145465377533714</v>
      </c>
      <c r="G40" s="34">
        <v>3932.5821485621323</v>
      </c>
      <c r="H40" s="112">
        <v>19.144468217213952</v>
      </c>
      <c r="I40" s="39">
        <v>10444.673031497268</v>
      </c>
      <c r="J40" s="40">
        <v>19.423480335260187</v>
      </c>
      <c r="K40" s="34">
        <v>1605.1427526969585</v>
      </c>
      <c r="L40" s="40">
        <v>18.083483928051209</v>
      </c>
      <c r="M40" s="39">
        <v>620.37350521311362</v>
      </c>
      <c r="N40" s="40">
        <v>19.711639388915781</v>
      </c>
      <c r="O40" s="34">
        <v>83.055788982259543</v>
      </c>
      <c r="P40" s="112">
        <v>17.074083877514937</v>
      </c>
      <c r="Q40" s="39">
        <v>20.020881226053636</v>
      </c>
      <c r="R40" s="40">
        <v>18.644675574902323</v>
      </c>
      <c r="S40" s="34">
        <v>17.131864235055726</v>
      </c>
      <c r="T40" s="112">
        <v>10.762570595128146</v>
      </c>
      <c r="U40" s="39">
        <v>28783.061602045436</v>
      </c>
      <c r="V40" s="40">
        <v>19.83657029452112</v>
      </c>
    </row>
    <row r="41" spans="1:22" ht="18" customHeight="1" x14ac:dyDescent="0.15">
      <c r="A41" s="126"/>
      <c r="B41" s="13" t="s">
        <v>191</v>
      </c>
      <c r="C41" s="39">
        <v>2015.7106192739718</v>
      </c>
      <c r="D41" s="112">
        <v>10.108608601440887</v>
      </c>
      <c r="E41" s="39">
        <v>3455.5622370927213</v>
      </c>
      <c r="F41" s="40">
        <v>9.0771326022604377</v>
      </c>
      <c r="G41" s="34">
        <v>1867.6274345335792</v>
      </c>
      <c r="H41" s="112">
        <v>9.0919229939285344</v>
      </c>
      <c r="I41" s="39">
        <v>4135.362328751311</v>
      </c>
      <c r="J41" s="40">
        <v>7.6903440279510935</v>
      </c>
      <c r="K41" s="34">
        <v>1011.2791537260424</v>
      </c>
      <c r="L41" s="40">
        <v>11.393036720535648</v>
      </c>
      <c r="M41" s="39">
        <v>283.41037581122993</v>
      </c>
      <c r="N41" s="40">
        <v>9.0050317754124105</v>
      </c>
      <c r="O41" s="34">
        <v>34.31216931216931</v>
      </c>
      <c r="P41" s="112">
        <v>7.0536787866840722</v>
      </c>
      <c r="Q41" s="39">
        <v>4.405555555555555</v>
      </c>
      <c r="R41" s="40">
        <v>4.1027242074465233</v>
      </c>
      <c r="S41" s="34">
        <v>13.438095238095238</v>
      </c>
      <c r="T41" s="112">
        <v>8.4420730096677019</v>
      </c>
      <c r="U41" s="39">
        <v>12821.107969294675</v>
      </c>
      <c r="V41" s="40">
        <v>8.8359887840592091</v>
      </c>
    </row>
    <row r="42" spans="1:22" ht="18" customHeight="1" x14ac:dyDescent="0.15">
      <c r="A42" s="126"/>
      <c r="B42" s="13" t="s">
        <v>190</v>
      </c>
      <c r="C42" s="39">
        <v>1830.8062615728684</v>
      </c>
      <c r="D42" s="112">
        <v>9.1813297734042969</v>
      </c>
      <c r="E42" s="39">
        <v>2725.352144910481</v>
      </c>
      <c r="F42" s="40">
        <v>7.1590036902418976</v>
      </c>
      <c r="G42" s="34">
        <v>2167.5808501573733</v>
      </c>
      <c r="H42" s="112">
        <v>10.552146433673869</v>
      </c>
      <c r="I42" s="39">
        <v>4569.073424534613</v>
      </c>
      <c r="J42" s="40">
        <v>8.4968966997989241</v>
      </c>
      <c r="K42" s="34">
        <v>497.97384946216857</v>
      </c>
      <c r="L42" s="40">
        <v>5.6101565348057418</v>
      </c>
      <c r="M42" s="39">
        <v>229.49733934124936</v>
      </c>
      <c r="N42" s="40">
        <v>7.2920083720472819</v>
      </c>
      <c r="O42" s="34">
        <v>32.282010582010578</v>
      </c>
      <c r="P42" s="112">
        <v>6.6363315930910609</v>
      </c>
      <c r="Q42" s="39">
        <v>7.0865900383141769</v>
      </c>
      <c r="R42" s="40">
        <v>6.5994683603018585</v>
      </c>
      <c r="S42" s="34">
        <v>6.7380952380952381</v>
      </c>
      <c r="T42" s="112">
        <v>4.233002589893621</v>
      </c>
      <c r="U42" s="39">
        <v>12066.390565837173</v>
      </c>
      <c r="V42" s="40">
        <v>8.3158563175004989</v>
      </c>
    </row>
    <row r="43" spans="1:22" ht="18" customHeight="1" x14ac:dyDescent="0.15">
      <c r="A43" s="126"/>
      <c r="B43" s="13" t="s">
        <v>189</v>
      </c>
      <c r="C43" s="39">
        <v>1835.4975221427221</v>
      </c>
      <c r="D43" s="112">
        <v>9.2048560258805097</v>
      </c>
      <c r="E43" s="39">
        <v>3070.9193766326939</v>
      </c>
      <c r="F43" s="40">
        <v>8.0667458665129423</v>
      </c>
      <c r="G43" s="34">
        <v>1905.1320680352117</v>
      </c>
      <c r="H43" s="112">
        <v>9.2745018281260059</v>
      </c>
      <c r="I43" s="39">
        <v>4194.9843011927605</v>
      </c>
      <c r="J43" s="40">
        <v>7.8012202809246061</v>
      </c>
      <c r="K43" s="34">
        <v>823.80147414015391</v>
      </c>
      <c r="L43" s="40">
        <v>9.2809195272433644</v>
      </c>
      <c r="M43" s="39">
        <v>186.52979581998062</v>
      </c>
      <c r="N43" s="40">
        <v>5.9267651496955436</v>
      </c>
      <c r="O43" s="34">
        <v>32.121241830065358</v>
      </c>
      <c r="P43" s="112">
        <v>6.6032817697225488</v>
      </c>
      <c r="Q43" s="39">
        <v>7.0798850574712642</v>
      </c>
      <c r="R43" s="40">
        <v>6.5932242698874282</v>
      </c>
      <c r="S43" s="34">
        <v>23.214893617021279</v>
      </c>
      <c r="T43" s="112">
        <v>14.584048062926326</v>
      </c>
      <c r="U43" s="39">
        <v>12079.280558468083</v>
      </c>
      <c r="V43" s="40">
        <v>8.3247397798803568</v>
      </c>
    </row>
    <row r="44" spans="1:22" ht="18" customHeight="1" x14ac:dyDescent="0.15">
      <c r="A44" s="126"/>
      <c r="B44" s="13" t="s">
        <v>188</v>
      </c>
      <c r="C44" s="39">
        <v>1200.4737723803435</v>
      </c>
      <c r="D44" s="112">
        <v>6.0202686760954869</v>
      </c>
      <c r="E44" s="39">
        <v>4324.6142902620431</v>
      </c>
      <c r="F44" s="40">
        <v>11.359974057178489</v>
      </c>
      <c r="G44" s="34">
        <v>2251.1022886598339</v>
      </c>
      <c r="H44" s="112">
        <v>10.958742777872548</v>
      </c>
      <c r="I44" s="39">
        <v>7193.7311640782164</v>
      </c>
      <c r="J44" s="40">
        <v>13.377852555197832</v>
      </c>
      <c r="K44" s="34">
        <v>1100.5890784806886</v>
      </c>
      <c r="L44" s="40">
        <v>12.399199310250816</v>
      </c>
      <c r="M44" s="39">
        <v>321.02778336157519</v>
      </c>
      <c r="N44" s="40">
        <v>10.200280711976134</v>
      </c>
      <c r="O44" s="34">
        <v>45.647432306255837</v>
      </c>
      <c r="P44" s="112">
        <v>9.3839104719921718</v>
      </c>
      <c r="Q44" s="39">
        <v>8.1488505747126432</v>
      </c>
      <c r="R44" s="40">
        <v>7.588710684530712</v>
      </c>
      <c r="S44" s="34">
        <v>10.095542046605877</v>
      </c>
      <c r="T44" s="112">
        <v>6.3422160298439234</v>
      </c>
      <c r="U44" s="39">
        <v>16455.430202150274</v>
      </c>
      <c r="V44" s="40">
        <v>11.340673290583624</v>
      </c>
    </row>
    <row r="45" spans="1:22" ht="18" customHeight="1" x14ac:dyDescent="0.15">
      <c r="A45" s="126"/>
      <c r="B45" s="9" t="s">
        <v>187</v>
      </c>
      <c r="C45" s="41">
        <v>5951.3185332029107</v>
      </c>
      <c r="D45" s="113">
        <v>29.845330544678109</v>
      </c>
      <c r="E45" s="41">
        <v>11137.635973001583</v>
      </c>
      <c r="F45" s="42">
        <v>29.256541096970153</v>
      </c>
      <c r="G45" s="35">
        <v>5884.741569117773</v>
      </c>
      <c r="H45" s="113">
        <v>28.647907069833202</v>
      </c>
      <c r="I45" s="41">
        <v>20021.223718742647</v>
      </c>
      <c r="J45" s="42">
        <v>37.232553284925139</v>
      </c>
      <c r="K45" s="35">
        <v>3336.9463550361911</v>
      </c>
      <c r="L45" s="42">
        <v>37.593924701511298</v>
      </c>
      <c r="M45" s="41">
        <v>1307.2977838767276</v>
      </c>
      <c r="N45" s="42">
        <v>41.537851428478618</v>
      </c>
      <c r="O45" s="35">
        <v>234.60354808590105</v>
      </c>
      <c r="P45" s="113">
        <v>48.22831384862139</v>
      </c>
      <c r="Q45" s="41">
        <v>59.47279693486589</v>
      </c>
      <c r="R45" s="42">
        <v>55.384725170820467</v>
      </c>
      <c r="S45" s="35">
        <v>85.544883485309043</v>
      </c>
      <c r="T45" s="113">
        <v>53.740960991199195</v>
      </c>
      <c r="U45" s="41">
        <v>48018.785161483909</v>
      </c>
      <c r="V45" s="42">
        <v>33.093352628116286</v>
      </c>
    </row>
    <row r="46" spans="1:22" ht="18" customHeight="1" x14ac:dyDescent="0.15">
      <c r="A46" s="127"/>
      <c r="B46" s="14"/>
      <c r="C46" s="43">
        <v>19940.534832723184</v>
      </c>
      <c r="D46" s="114">
        <v>100</v>
      </c>
      <c r="E46" s="43">
        <v>38068.874704245238</v>
      </c>
      <c r="F46" s="44">
        <v>100</v>
      </c>
      <c r="G46" s="36">
        <v>20541.610787737158</v>
      </c>
      <c r="H46" s="114">
        <v>100</v>
      </c>
      <c r="I46" s="43">
        <v>53773.43736146325</v>
      </c>
      <c r="J46" s="44">
        <v>100</v>
      </c>
      <c r="K46" s="36">
        <v>8876.2915325572376</v>
      </c>
      <c r="L46" s="115">
        <v>100</v>
      </c>
      <c r="M46" s="43">
        <v>3147.2445947948959</v>
      </c>
      <c r="N46" s="44">
        <v>100</v>
      </c>
      <c r="O46" s="36">
        <v>486.44360410830996</v>
      </c>
      <c r="P46" s="114">
        <v>100</v>
      </c>
      <c r="Q46" s="43">
        <v>107.38122605363984</v>
      </c>
      <c r="R46" s="44">
        <v>100</v>
      </c>
      <c r="S46" s="36">
        <v>159.1800405268491</v>
      </c>
      <c r="T46" s="114">
        <v>100</v>
      </c>
      <c r="U46" s="43">
        <v>145100.99868420977</v>
      </c>
      <c r="V46" s="44">
        <v>100</v>
      </c>
    </row>
    <row r="47" spans="1:22" ht="18" customHeight="1" x14ac:dyDescent="0.15">
      <c r="A47" s="179" t="s">
        <v>182</v>
      </c>
      <c r="B47" s="45" t="s">
        <v>193</v>
      </c>
      <c r="C47" s="33"/>
      <c r="D47" s="97">
        <f t="shared" ref="D47:D53" si="20">D39-D55</f>
        <v>1.4286066331541019</v>
      </c>
      <c r="E47" s="33"/>
      <c r="F47" s="97">
        <f t="shared" ref="F47:F53" si="21">F39-F55</f>
        <v>1.2351373093024431</v>
      </c>
      <c r="G47" s="33"/>
      <c r="H47" s="97">
        <f t="shared" ref="H47:H53" si="22">H39-H55</f>
        <v>-1.3696893206481402</v>
      </c>
      <c r="I47" s="33"/>
      <c r="J47" s="97">
        <f t="shared" ref="J47:J53" si="23">J39-J55</f>
        <v>-0.82234718405776874</v>
      </c>
      <c r="K47" s="33"/>
      <c r="L47" s="97">
        <f t="shared" ref="L47:L53" si="24">L39-L55</f>
        <v>-1.0607207223981368</v>
      </c>
      <c r="M47" s="33"/>
      <c r="N47" s="97">
        <f t="shared" ref="N47:N53" si="25">N39-N55</f>
        <v>2.3264231734742555</v>
      </c>
      <c r="O47" s="33"/>
      <c r="P47" s="97">
        <f t="shared" ref="P47:P53" si="26">P39-P55</f>
        <v>-2.0796003476261733</v>
      </c>
      <c r="Q47" s="33"/>
      <c r="R47" s="97">
        <f t="shared" ref="R47:R53" si="27">R39-R55</f>
        <v>-1.7135282678893189</v>
      </c>
      <c r="S47" s="33"/>
      <c r="T47" s="97">
        <f t="shared" ref="T47:T53" si="28">T39-T55</f>
        <v>-2.3048712786589336</v>
      </c>
      <c r="U47" s="33"/>
      <c r="V47" s="97">
        <f t="shared" ref="V47:V53" si="29">V39-V55</f>
        <v>5.2818905338929412E-2</v>
      </c>
    </row>
    <row r="48" spans="1:22" ht="18" customHeight="1" x14ac:dyDescent="0.15">
      <c r="A48" s="167"/>
      <c r="B48" s="13" t="s">
        <v>192</v>
      </c>
      <c r="C48" s="39"/>
      <c r="D48" s="116">
        <f t="shared" si="20"/>
        <v>2.6109997453466782</v>
      </c>
      <c r="E48" s="39"/>
      <c r="F48" s="116">
        <f t="shared" si="21"/>
        <v>3.445465377533715</v>
      </c>
      <c r="G48" s="39"/>
      <c r="H48" s="116">
        <f t="shared" si="22"/>
        <v>5.3444682172139508</v>
      </c>
      <c r="I48" s="39"/>
      <c r="J48" s="116">
        <f t="shared" si="23"/>
        <v>1.5234803352601887</v>
      </c>
      <c r="K48" s="39"/>
      <c r="L48" s="116">
        <f t="shared" si="24"/>
        <v>-2.2165160719487922</v>
      </c>
      <c r="M48" s="39"/>
      <c r="N48" s="116">
        <f t="shared" si="25"/>
        <v>2.011639388915782</v>
      </c>
      <c r="O48" s="39"/>
      <c r="P48" s="116">
        <f t="shared" si="26"/>
        <v>0.77408387751493635</v>
      </c>
      <c r="Q48" s="39"/>
      <c r="R48" s="116">
        <f t="shared" si="27"/>
        <v>-4.2553244250976761</v>
      </c>
      <c r="S48" s="39"/>
      <c r="T48" s="116">
        <f t="shared" si="28"/>
        <v>-7.7374294048718539</v>
      </c>
      <c r="U48" s="39"/>
      <c r="V48" s="98">
        <f t="shared" si="29"/>
        <v>2.4365702945211218</v>
      </c>
    </row>
    <row r="49" spans="1:22" ht="18" customHeight="1" x14ac:dyDescent="0.15">
      <c r="A49" s="167"/>
      <c r="B49" s="13" t="s">
        <v>191</v>
      </c>
      <c r="C49" s="39"/>
      <c r="D49" s="116">
        <f t="shared" si="20"/>
        <v>4.4086086014408865</v>
      </c>
      <c r="E49" s="39"/>
      <c r="F49" s="116">
        <f t="shared" si="21"/>
        <v>-2.2867397739561923E-2</v>
      </c>
      <c r="G49" s="39"/>
      <c r="H49" s="116">
        <f t="shared" si="22"/>
        <v>0.49192299392853478</v>
      </c>
      <c r="I49" s="39"/>
      <c r="J49" s="116">
        <f t="shared" si="23"/>
        <v>-0.40965597204890614</v>
      </c>
      <c r="K49" s="39"/>
      <c r="L49" s="116">
        <f t="shared" si="24"/>
        <v>2.9930367205356472</v>
      </c>
      <c r="M49" s="39"/>
      <c r="N49" s="116">
        <f t="shared" si="25"/>
        <v>-9.4968224587589134E-2</v>
      </c>
      <c r="O49" s="39"/>
      <c r="P49" s="116">
        <f t="shared" si="26"/>
        <v>4.5536787866840722</v>
      </c>
      <c r="Q49" s="39"/>
      <c r="R49" s="116">
        <f t="shared" si="27"/>
        <v>2.3027242074465235</v>
      </c>
      <c r="S49" s="39"/>
      <c r="T49" s="116">
        <f t="shared" si="28"/>
        <v>-1.2579269903322974</v>
      </c>
      <c r="U49" s="39"/>
      <c r="V49" s="98">
        <f t="shared" si="29"/>
        <v>0.73598878405920942</v>
      </c>
    </row>
    <row r="50" spans="1:22" ht="18" customHeight="1" x14ac:dyDescent="0.15">
      <c r="A50" s="167"/>
      <c r="B50" s="13" t="s">
        <v>190</v>
      </c>
      <c r="C50" s="39"/>
      <c r="D50" s="116">
        <f t="shared" si="20"/>
        <v>0.1813297734042969</v>
      </c>
      <c r="E50" s="39"/>
      <c r="F50" s="116">
        <f t="shared" si="21"/>
        <v>-2.0409963097581016</v>
      </c>
      <c r="G50" s="39"/>
      <c r="H50" s="116">
        <f t="shared" si="22"/>
        <v>1.1521464336738685</v>
      </c>
      <c r="I50" s="39"/>
      <c r="J50" s="116">
        <f t="shared" si="23"/>
        <v>0.99689669979892415</v>
      </c>
      <c r="K50" s="39"/>
      <c r="L50" s="116">
        <f t="shared" si="24"/>
        <v>-3.8898434651942582</v>
      </c>
      <c r="M50" s="39"/>
      <c r="N50" s="116">
        <f t="shared" si="25"/>
        <v>-0.90799162795271737</v>
      </c>
      <c r="O50" s="39"/>
      <c r="P50" s="116">
        <f t="shared" si="26"/>
        <v>1.1363315930910609</v>
      </c>
      <c r="Q50" s="39"/>
      <c r="R50" s="116">
        <f t="shared" si="27"/>
        <v>5.5994683603018585</v>
      </c>
      <c r="S50" s="39"/>
      <c r="T50" s="116">
        <f t="shared" si="28"/>
        <v>2.9330025898936212</v>
      </c>
      <c r="U50" s="39"/>
      <c r="V50" s="98">
        <f t="shared" si="29"/>
        <v>-0.18414368249950108</v>
      </c>
    </row>
    <row r="51" spans="1:22" ht="18" customHeight="1" x14ac:dyDescent="0.15">
      <c r="A51" s="167"/>
      <c r="B51" s="13" t="s">
        <v>189</v>
      </c>
      <c r="C51" s="39"/>
      <c r="D51" s="116">
        <f t="shared" si="20"/>
        <v>3.5048560258805095</v>
      </c>
      <c r="E51" s="39"/>
      <c r="F51" s="116">
        <f t="shared" si="21"/>
        <v>-1.1332541334870569</v>
      </c>
      <c r="G51" s="39"/>
      <c r="H51" s="116">
        <f t="shared" si="22"/>
        <v>1.3745018281260055</v>
      </c>
      <c r="I51" s="39"/>
      <c r="J51" s="116">
        <f t="shared" si="23"/>
        <v>0.40122028092460571</v>
      </c>
      <c r="K51" s="39"/>
      <c r="L51" s="116">
        <f t="shared" si="24"/>
        <v>2.6809195272433648</v>
      </c>
      <c r="M51" s="39"/>
      <c r="N51" s="116">
        <f t="shared" si="25"/>
        <v>-2.0732348503044564</v>
      </c>
      <c r="O51" s="39"/>
      <c r="P51" s="116">
        <f t="shared" si="26"/>
        <v>0.10328176972254877</v>
      </c>
      <c r="Q51" s="39"/>
      <c r="R51" s="116">
        <f t="shared" si="27"/>
        <v>-1.5067757301125715</v>
      </c>
      <c r="S51" s="39"/>
      <c r="T51" s="116">
        <f t="shared" si="28"/>
        <v>9.3840480629263254</v>
      </c>
      <c r="U51" s="39"/>
      <c r="V51" s="98">
        <f t="shared" si="29"/>
        <v>0.7247397798803572</v>
      </c>
    </row>
    <row r="52" spans="1:22" ht="18" customHeight="1" x14ac:dyDescent="0.15">
      <c r="A52" s="167"/>
      <c r="B52" s="13" t="s">
        <v>188</v>
      </c>
      <c r="C52" s="39"/>
      <c r="D52" s="116">
        <f t="shared" si="20"/>
        <v>-12.479731323904513</v>
      </c>
      <c r="E52" s="39"/>
      <c r="F52" s="116">
        <f t="shared" si="21"/>
        <v>0.15997405717848956</v>
      </c>
      <c r="G52" s="39"/>
      <c r="H52" s="116">
        <f t="shared" si="22"/>
        <v>-1.141257222127452</v>
      </c>
      <c r="I52" s="39"/>
      <c r="J52" s="116">
        <f t="shared" si="23"/>
        <v>-2.7221474448021699</v>
      </c>
      <c r="K52" s="39"/>
      <c r="L52" s="116">
        <f t="shared" si="24"/>
        <v>-0.70080068974918319</v>
      </c>
      <c r="M52" s="39"/>
      <c r="N52" s="116">
        <f t="shared" si="25"/>
        <v>-1.499719288023865</v>
      </c>
      <c r="O52" s="39"/>
      <c r="P52" s="116">
        <f t="shared" si="26"/>
        <v>1.7839104719921721</v>
      </c>
      <c r="Q52" s="39"/>
      <c r="R52" s="116">
        <f t="shared" si="27"/>
        <v>-2.911289315469288</v>
      </c>
      <c r="S52" s="39"/>
      <c r="T52" s="116">
        <f t="shared" si="28"/>
        <v>2.0422160298439236</v>
      </c>
      <c r="U52" s="39"/>
      <c r="V52" s="98">
        <f t="shared" si="29"/>
        <v>-3.0593267094163767</v>
      </c>
    </row>
    <row r="53" spans="1:22" ht="18" customHeight="1" x14ac:dyDescent="0.15">
      <c r="A53" s="167"/>
      <c r="B53" s="9" t="s">
        <v>187</v>
      </c>
      <c r="C53" s="41"/>
      <c r="D53" s="117">
        <f t="shared" si="20"/>
        <v>0.245330544678108</v>
      </c>
      <c r="E53" s="41"/>
      <c r="F53" s="117">
        <f t="shared" si="21"/>
        <v>-1.7434589030298469</v>
      </c>
      <c r="G53" s="41"/>
      <c r="H53" s="117">
        <f t="shared" si="22"/>
        <v>-5.7520929301667962</v>
      </c>
      <c r="I53" s="41"/>
      <c r="J53" s="117">
        <f t="shared" si="23"/>
        <v>0.93255328492514167</v>
      </c>
      <c r="K53" s="41"/>
      <c r="L53" s="117">
        <f t="shared" si="24"/>
        <v>2.2939247015113011</v>
      </c>
      <c r="M53" s="41"/>
      <c r="N53" s="117">
        <f t="shared" si="25"/>
        <v>0.23785142847862062</v>
      </c>
      <c r="O53" s="41"/>
      <c r="P53" s="117">
        <f t="shared" si="26"/>
        <v>-6.27168615137861</v>
      </c>
      <c r="Q53" s="41"/>
      <c r="R53" s="117">
        <f t="shared" si="27"/>
        <v>2.4847251708204681</v>
      </c>
      <c r="S53" s="41"/>
      <c r="T53" s="117">
        <f t="shared" si="28"/>
        <v>-3.0590390088008022</v>
      </c>
      <c r="U53" s="41"/>
      <c r="V53" s="99">
        <f t="shared" si="29"/>
        <v>-0.80664737188371305</v>
      </c>
    </row>
    <row r="54" spans="1:22" ht="18" customHeight="1" x14ac:dyDescent="0.15">
      <c r="A54" s="168"/>
      <c r="B54" s="14"/>
      <c r="C54" s="43"/>
      <c r="D54" s="118" t="s">
        <v>48</v>
      </c>
      <c r="E54" s="43"/>
      <c r="F54" s="118" t="s">
        <v>48</v>
      </c>
      <c r="G54" s="43"/>
      <c r="H54" s="118" t="s">
        <v>48</v>
      </c>
      <c r="I54" s="43"/>
      <c r="J54" s="118" t="s">
        <v>48</v>
      </c>
      <c r="K54" s="43"/>
      <c r="L54" s="118" t="s">
        <v>48</v>
      </c>
      <c r="M54" s="43"/>
      <c r="N54" s="118" t="s">
        <v>48</v>
      </c>
      <c r="O54" s="43"/>
      <c r="P54" s="118" t="s">
        <v>48</v>
      </c>
      <c r="Q54" s="43"/>
      <c r="R54" s="118" t="s">
        <v>48</v>
      </c>
      <c r="S54" s="43"/>
      <c r="T54" s="118" t="s">
        <v>48</v>
      </c>
      <c r="U54" s="43"/>
      <c r="V54" s="100" t="s">
        <v>48</v>
      </c>
    </row>
    <row r="55" spans="1:22" ht="18" customHeight="1" x14ac:dyDescent="0.15">
      <c r="A55" s="138" t="s">
        <v>196</v>
      </c>
      <c r="B55" s="45" t="s">
        <v>193</v>
      </c>
      <c r="C55" s="33">
        <v>2970.28</v>
      </c>
      <c r="D55" s="38">
        <v>14.1</v>
      </c>
      <c r="E55" s="37">
        <v>4434.01</v>
      </c>
      <c r="F55" s="38">
        <v>12.7</v>
      </c>
      <c r="G55" s="33">
        <v>2595.9499999999998</v>
      </c>
      <c r="H55" s="111">
        <v>13.7</v>
      </c>
      <c r="I55" s="37">
        <v>3604.24</v>
      </c>
      <c r="J55" s="38">
        <v>6.8</v>
      </c>
      <c r="K55" s="33">
        <v>622.25</v>
      </c>
      <c r="L55" s="38">
        <v>6.7</v>
      </c>
      <c r="M55" s="37">
        <v>124.18</v>
      </c>
      <c r="N55" s="38">
        <v>4</v>
      </c>
      <c r="O55" s="33">
        <v>34.86</v>
      </c>
      <c r="P55" s="111">
        <v>7.1</v>
      </c>
      <c r="Q55" s="37">
        <v>3.9</v>
      </c>
      <c r="R55" s="38">
        <v>2.8</v>
      </c>
      <c r="S55" s="33">
        <v>7.17</v>
      </c>
      <c r="T55" s="111">
        <v>4.2</v>
      </c>
      <c r="U55" s="37">
        <v>14396.85</v>
      </c>
      <c r="V55" s="38">
        <v>10.199999999999999</v>
      </c>
    </row>
    <row r="56" spans="1:22" ht="18" customHeight="1" x14ac:dyDescent="0.15">
      <c r="A56" s="126"/>
      <c r="B56" s="13" t="s">
        <v>192</v>
      </c>
      <c r="C56" s="39">
        <v>3679.18</v>
      </c>
      <c r="D56" s="112">
        <v>17.5</v>
      </c>
      <c r="E56" s="39">
        <v>6187.47</v>
      </c>
      <c r="F56" s="40">
        <v>17.7</v>
      </c>
      <c r="G56" s="34">
        <v>2610.83</v>
      </c>
      <c r="H56" s="112">
        <v>13.8</v>
      </c>
      <c r="I56" s="39">
        <v>9467.74</v>
      </c>
      <c r="J56" s="40">
        <v>17.899999999999999</v>
      </c>
      <c r="K56" s="34">
        <v>1892.91</v>
      </c>
      <c r="L56" s="40">
        <v>20.3</v>
      </c>
      <c r="M56" s="39">
        <v>541.57000000000005</v>
      </c>
      <c r="N56" s="40">
        <v>17.7</v>
      </c>
      <c r="O56" s="34">
        <v>80.08</v>
      </c>
      <c r="P56" s="112">
        <v>16.3</v>
      </c>
      <c r="Q56" s="39">
        <v>31.73</v>
      </c>
      <c r="R56" s="40">
        <v>22.9</v>
      </c>
      <c r="S56" s="34">
        <v>31.34</v>
      </c>
      <c r="T56" s="112">
        <v>18.5</v>
      </c>
      <c r="U56" s="39">
        <v>24522.86</v>
      </c>
      <c r="V56" s="40">
        <v>17.399999999999999</v>
      </c>
    </row>
    <row r="57" spans="1:22" ht="18" customHeight="1" x14ac:dyDescent="0.15">
      <c r="A57" s="126"/>
      <c r="B57" s="13" t="s">
        <v>191</v>
      </c>
      <c r="C57" s="39">
        <v>1193.0999999999999</v>
      </c>
      <c r="D57" s="112">
        <v>5.7</v>
      </c>
      <c r="E57" s="39">
        <v>3186.05</v>
      </c>
      <c r="F57" s="40">
        <v>9.1</v>
      </c>
      <c r="G57" s="34">
        <v>1631.53</v>
      </c>
      <c r="H57" s="112">
        <v>8.6</v>
      </c>
      <c r="I57" s="39">
        <v>4287.83</v>
      </c>
      <c r="J57" s="40">
        <v>8.1</v>
      </c>
      <c r="K57" s="34">
        <v>785.2</v>
      </c>
      <c r="L57" s="40">
        <v>8.4</v>
      </c>
      <c r="M57" s="39">
        <v>278.88</v>
      </c>
      <c r="N57" s="40">
        <v>9.1</v>
      </c>
      <c r="O57" s="34">
        <v>12.22</v>
      </c>
      <c r="P57" s="112">
        <v>2.5</v>
      </c>
      <c r="Q57" s="39">
        <v>2.48</v>
      </c>
      <c r="R57" s="40">
        <v>1.8</v>
      </c>
      <c r="S57" s="34">
        <v>16.32</v>
      </c>
      <c r="T57" s="112">
        <v>9.6999999999999993</v>
      </c>
      <c r="U57" s="39">
        <v>11393.62</v>
      </c>
      <c r="V57" s="40">
        <v>8.1</v>
      </c>
    </row>
    <row r="58" spans="1:22" ht="18" customHeight="1" x14ac:dyDescent="0.15">
      <c r="A58" s="126"/>
      <c r="B58" s="13" t="s">
        <v>190</v>
      </c>
      <c r="C58" s="39">
        <v>1888.41</v>
      </c>
      <c r="D58" s="112">
        <v>9</v>
      </c>
      <c r="E58" s="39">
        <v>3214.1</v>
      </c>
      <c r="F58" s="40">
        <v>9.1999999999999993</v>
      </c>
      <c r="G58" s="34">
        <v>1779.66</v>
      </c>
      <c r="H58" s="112">
        <v>9.4</v>
      </c>
      <c r="I58" s="39">
        <v>3957.93</v>
      </c>
      <c r="J58" s="40">
        <v>7.5</v>
      </c>
      <c r="K58" s="34">
        <v>882.24</v>
      </c>
      <c r="L58" s="40">
        <v>9.5</v>
      </c>
      <c r="M58" s="39">
        <v>251.6</v>
      </c>
      <c r="N58" s="40">
        <v>8.1999999999999993</v>
      </c>
      <c r="O58" s="34">
        <v>27.14</v>
      </c>
      <c r="P58" s="112">
        <v>5.5</v>
      </c>
      <c r="Q58" s="39">
        <v>1.33</v>
      </c>
      <c r="R58" s="40">
        <v>1</v>
      </c>
      <c r="S58" s="34">
        <v>2.21</v>
      </c>
      <c r="T58" s="112">
        <v>1.3</v>
      </c>
      <c r="U58" s="39">
        <v>12004.63</v>
      </c>
      <c r="V58" s="40">
        <v>8.5</v>
      </c>
    </row>
    <row r="59" spans="1:22" ht="18" customHeight="1" x14ac:dyDescent="0.15">
      <c r="A59" s="126"/>
      <c r="B59" s="13" t="s">
        <v>189</v>
      </c>
      <c r="C59" s="39">
        <v>1201.6099999999999</v>
      </c>
      <c r="D59" s="112">
        <v>5.7</v>
      </c>
      <c r="E59" s="39">
        <v>3241.3</v>
      </c>
      <c r="F59" s="40">
        <v>9.1999999999999993</v>
      </c>
      <c r="G59" s="34">
        <v>1484.57</v>
      </c>
      <c r="H59" s="112">
        <v>7.9</v>
      </c>
      <c r="I59" s="39">
        <v>3920.12</v>
      </c>
      <c r="J59" s="40">
        <v>7.4</v>
      </c>
      <c r="K59" s="34">
        <v>612.96</v>
      </c>
      <c r="L59" s="40">
        <v>6.6</v>
      </c>
      <c r="M59" s="39">
        <v>245.54</v>
      </c>
      <c r="N59" s="40">
        <v>8</v>
      </c>
      <c r="O59" s="34">
        <v>31.85</v>
      </c>
      <c r="P59" s="112">
        <v>6.5</v>
      </c>
      <c r="Q59" s="39">
        <v>11.17</v>
      </c>
      <c r="R59" s="40">
        <v>8.1</v>
      </c>
      <c r="S59" s="34">
        <v>8.8000000000000007</v>
      </c>
      <c r="T59" s="112">
        <v>5.2</v>
      </c>
      <c r="U59" s="39">
        <v>10757.92</v>
      </c>
      <c r="V59" s="40">
        <v>7.6</v>
      </c>
    </row>
    <row r="60" spans="1:22" ht="18" customHeight="1" x14ac:dyDescent="0.15">
      <c r="A60" s="126"/>
      <c r="B60" s="13" t="s">
        <v>188</v>
      </c>
      <c r="C60" s="39">
        <v>3882.12</v>
      </c>
      <c r="D60" s="112">
        <v>18.5</v>
      </c>
      <c r="E60" s="39">
        <v>3928.65</v>
      </c>
      <c r="F60" s="40">
        <v>11.2</v>
      </c>
      <c r="G60" s="34">
        <v>2295.44</v>
      </c>
      <c r="H60" s="112">
        <v>12.1</v>
      </c>
      <c r="I60" s="39">
        <v>8551.2000000000007</v>
      </c>
      <c r="J60" s="40">
        <v>16.100000000000001</v>
      </c>
      <c r="K60" s="34">
        <v>1221.5999999999999</v>
      </c>
      <c r="L60" s="40">
        <v>13.1</v>
      </c>
      <c r="M60" s="39">
        <v>358.64</v>
      </c>
      <c r="N60" s="40">
        <v>11.7</v>
      </c>
      <c r="O60" s="34">
        <v>37.35</v>
      </c>
      <c r="P60" s="112">
        <v>7.6</v>
      </c>
      <c r="Q60" s="39">
        <v>14.51</v>
      </c>
      <c r="R60" s="40">
        <v>10.5</v>
      </c>
      <c r="S60" s="34">
        <v>7.24</v>
      </c>
      <c r="T60" s="112">
        <v>4.3</v>
      </c>
      <c r="U60" s="39">
        <v>20296.759999999998</v>
      </c>
      <c r="V60" s="40">
        <v>14.4</v>
      </c>
    </row>
    <row r="61" spans="1:22" ht="18" customHeight="1" x14ac:dyDescent="0.15">
      <c r="A61" s="126"/>
      <c r="B61" s="9" t="s">
        <v>187</v>
      </c>
      <c r="C61" s="41">
        <v>6221.42</v>
      </c>
      <c r="D61" s="113">
        <v>29.6</v>
      </c>
      <c r="E61" s="41">
        <v>10854.63</v>
      </c>
      <c r="F61" s="42">
        <v>31</v>
      </c>
      <c r="G61" s="35">
        <v>6502.91</v>
      </c>
      <c r="H61" s="113">
        <v>34.4</v>
      </c>
      <c r="I61" s="41">
        <v>19215.22</v>
      </c>
      <c r="J61" s="42">
        <v>36.299999999999997</v>
      </c>
      <c r="K61" s="35">
        <v>3288.44</v>
      </c>
      <c r="L61" s="42">
        <v>35.299999999999997</v>
      </c>
      <c r="M61" s="41">
        <v>1266.8699999999999</v>
      </c>
      <c r="N61" s="42">
        <v>41.3</v>
      </c>
      <c r="O61" s="35">
        <v>268.18</v>
      </c>
      <c r="P61" s="113">
        <v>54.5</v>
      </c>
      <c r="Q61" s="41">
        <v>73.260000000000005</v>
      </c>
      <c r="R61" s="42">
        <v>52.9</v>
      </c>
      <c r="S61" s="35">
        <v>95.95</v>
      </c>
      <c r="T61" s="113">
        <v>56.8</v>
      </c>
      <c r="U61" s="41">
        <v>47786.87</v>
      </c>
      <c r="V61" s="42">
        <v>33.9</v>
      </c>
    </row>
    <row r="62" spans="1:22" ht="18" customHeight="1" x14ac:dyDescent="0.15">
      <c r="A62" s="127"/>
      <c r="B62" s="14"/>
      <c r="C62" s="43">
        <v>21036.12</v>
      </c>
      <c r="D62" s="114">
        <v>100</v>
      </c>
      <c r="E62" s="43">
        <v>35046.21</v>
      </c>
      <c r="F62" s="44">
        <v>100</v>
      </c>
      <c r="G62" s="36">
        <v>18900.900000000001</v>
      </c>
      <c r="H62" s="114">
        <v>100</v>
      </c>
      <c r="I62" s="43">
        <v>53004.28</v>
      </c>
      <c r="J62" s="44">
        <v>100</v>
      </c>
      <c r="K62" s="36">
        <v>9305.61</v>
      </c>
      <c r="L62" s="115">
        <v>100</v>
      </c>
      <c r="M62" s="43">
        <v>3067.27</v>
      </c>
      <c r="N62" s="44">
        <v>100</v>
      </c>
      <c r="O62" s="36">
        <v>491.68</v>
      </c>
      <c r="P62" s="114">
        <v>100</v>
      </c>
      <c r="Q62" s="43">
        <v>138.38999999999999</v>
      </c>
      <c r="R62" s="44">
        <v>100</v>
      </c>
      <c r="S62" s="36">
        <v>169.04</v>
      </c>
      <c r="T62" s="114">
        <v>100</v>
      </c>
      <c r="U62" s="43">
        <v>141159.5</v>
      </c>
      <c r="V62" s="44">
        <v>100</v>
      </c>
    </row>
    <row r="63" spans="1:22" ht="18" customHeight="1" x14ac:dyDescent="0.15">
      <c r="A63" s="179" t="s">
        <v>182</v>
      </c>
      <c r="B63" s="45" t="s">
        <v>193</v>
      </c>
      <c r="C63" s="33"/>
      <c r="D63" s="97">
        <f t="shared" ref="D63:D69" si="30">D55-D71</f>
        <v>0.19999999999999929</v>
      </c>
      <c r="E63" s="33"/>
      <c r="F63" s="97">
        <f t="shared" ref="F63:F69" si="31">F55-F71</f>
        <v>2</v>
      </c>
      <c r="G63" s="33"/>
      <c r="H63" s="97">
        <f t="shared" ref="H63:H69" si="32">H55-H71</f>
        <v>3</v>
      </c>
      <c r="I63" s="33"/>
      <c r="J63" s="97">
        <f t="shared" ref="J63:J69" si="33">J55-J71</f>
        <v>0.5</v>
      </c>
      <c r="K63" s="33"/>
      <c r="L63" s="97">
        <f t="shared" ref="L63:L69" si="34">L55-L71</f>
        <v>0.20000000000000018</v>
      </c>
      <c r="M63" s="33"/>
      <c r="N63" s="97">
        <f t="shared" ref="N63:N69" si="35">N55-N71</f>
        <v>-0.29999999999999982</v>
      </c>
      <c r="O63" s="33"/>
      <c r="P63" s="97">
        <f t="shared" ref="P63:P69" si="36">P55-P71</f>
        <v>2.1999999999999993</v>
      </c>
      <c r="Q63" s="33"/>
      <c r="R63" s="97">
        <f t="shared" ref="R63:R69" si="37">R55-R71</f>
        <v>-3</v>
      </c>
      <c r="S63" s="33"/>
      <c r="T63" s="97">
        <f t="shared" ref="T63:T69" si="38">T55-T71</f>
        <v>-0.70000000000000018</v>
      </c>
      <c r="U63" s="33"/>
      <c r="V63" s="97">
        <f t="shared" ref="V63:V69" si="39">V55-V71</f>
        <v>1.2999999999999989</v>
      </c>
    </row>
    <row r="64" spans="1:22" ht="18" customHeight="1" x14ac:dyDescent="0.15">
      <c r="A64" s="167"/>
      <c r="B64" s="13" t="s">
        <v>192</v>
      </c>
      <c r="C64" s="39"/>
      <c r="D64" s="116">
        <f t="shared" si="30"/>
        <v>-6.5</v>
      </c>
      <c r="E64" s="39"/>
      <c r="F64" s="116">
        <f t="shared" si="31"/>
        <v>-1.6999999999999993</v>
      </c>
      <c r="G64" s="39"/>
      <c r="H64" s="116">
        <f t="shared" si="32"/>
        <v>-10.199999999999999</v>
      </c>
      <c r="I64" s="39"/>
      <c r="J64" s="116">
        <f t="shared" si="33"/>
        <v>-0.40000000000000213</v>
      </c>
      <c r="K64" s="39"/>
      <c r="L64" s="116">
        <f t="shared" si="34"/>
        <v>2.8000000000000007</v>
      </c>
      <c r="M64" s="39"/>
      <c r="N64" s="116">
        <f t="shared" si="35"/>
        <v>-0.40000000000000213</v>
      </c>
      <c r="O64" s="39"/>
      <c r="P64" s="116">
        <f t="shared" si="36"/>
        <v>-0.19999999999999929</v>
      </c>
      <c r="Q64" s="39"/>
      <c r="R64" s="116">
        <f t="shared" si="37"/>
        <v>6.2999999999999972</v>
      </c>
      <c r="S64" s="39"/>
      <c r="T64" s="116">
        <f t="shared" si="38"/>
        <v>-2.3000000000000007</v>
      </c>
      <c r="U64" s="39"/>
      <c r="V64" s="98">
        <f t="shared" si="39"/>
        <v>-2.6000000000000014</v>
      </c>
    </row>
    <row r="65" spans="1:22" ht="18" customHeight="1" x14ac:dyDescent="0.15">
      <c r="A65" s="167"/>
      <c r="B65" s="13" t="s">
        <v>191</v>
      </c>
      <c r="C65" s="39"/>
      <c r="D65" s="116">
        <f t="shared" si="30"/>
        <v>-7.3</v>
      </c>
      <c r="E65" s="39"/>
      <c r="F65" s="116">
        <f t="shared" si="31"/>
        <v>-0.40000000000000036</v>
      </c>
      <c r="G65" s="39"/>
      <c r="H65" s="116">
        <f t="shared" si="32"/>
        <v>-2.0999999999999996</v>
      </c>
      <c r="I65" s="39"/>
      <c r="J65" s="116">
        <f t="shared" si="33"/>
        <v>-0.90000000000000036</v>
      </c>
      <c r="K65" s="39"/>
      <c r="L65" s="116">
        <f t="shared" si="34"/>
        <v>-1.2999999999999989</v>
      </c>
      <c r="M65" s="39"/>
      <c r="N65" s="116">
        <f t="shared" si="35"/>
        <v>0.29999999999999893</v>
      </c>
      <c r="O65" s="39"/>
      <c r="P65" s="116">
        <f t="shared" si="36"/>
        <v>-4.5999999999999996</v>
      </c>
      <c r="Q65" s="39"/>
      <c r="R65" s="116">
        <f t="shared" si="37"/>
        <v>-2.5</v>
      </c>
      <c r="S65" s="39"/>
      <c r="T65" s="116">
        <f t="shared" si="38"/>
        <v>6.6999999999999993</v>
      </c>
      <c r="U65" s="39"/>
      <c r="V65" s="98">
        <f t="shared" si="39"/>
        <v>-1.9000000000000004</v>
      </c>
    </row>
    <row r="66" spans="1:22" ht="18" customHeight="1" x14ac:dyDescent="0.15">
      <c r="A66" s="167"/>
      <c r="B66" s="13" t="s">
        <v>190</v>
      </c>
      <c r="C66" s="39"/>
      <c r="D66" s="116">
        <f t="shared" si="30"/>
        <v>5.8</v>
      </c>
      <c r="E66" s="39"/>
      <c r="F66" s="116">
        <f t="shared" si="31"/>
        <v>-0.90000000000000036</v>
      </c>
      <c r="G66" s="39"/>
      <c r="H66" s="116">
        <f t="shared" si="32"/>
        <v>0.30000000000000071</v>
      </c>
      <c r="I66" s="39"/>
      <c r="J66" s="116">
        <f t="shared" si="33"/>
        <v>-0.40000000000000036</v>
      </c>
      <c r="K66" s="39"/>
      <c r="L66" s="116">
        <f t="shared" si="34"/>
        <v>0.30000000000000071</v>
      </c>
      <c r="M66" s="39"/>
      <c r="N66" s="116">
        <f t="shared" si="35"/>
        <v>0.69999999999999929</v>
      </c>
      <c r="O66" s="39"/>
      <c r="P66" s="116">
        <f t="shared" si="36"/>
        <v>-1.4000000000000004</v>
      </c>
      <c r="Q66" s="39"/>
      <c r="R66" s="116">
        <f t="shared" si="37"/>
        <v>-3.4000000000000004</v>
      </c>
      <c r="S66" s="39"/>
      <c r="T66" s="116">
        <f t="shared" si="38"/>
        <v>-2.7</v>
      </c>
      <c r="U66" s="39"/>
      <c r="V66" s="98">
        <f t="shared" si="39"/>
        <v>0.59999999999999964</v>
      </c>
    </row>
    <row r="67" spans="1:22" ht="18" customHeight="1" x14ac:dyDescent="0.15">
      <c r="A67" s="167"/>
      <c r="B67" s="13" t="s">
        <v>189</v>
      </c>
      <c r="C67" s="39"/>
      <c r="D67" s="116">
        <f t="shared" si="30"/>
        <v>-3.1000000000000005</v>
      </c>
      <c r="E67" s="39"/>
      <c r="F67" s="116">
        <f t="shared" si="31"/>
        <v>0.5</v>
      </c>
      <c r="G67" s="39"/>
      <c r="H67" s="116">
        <f t="shared" si="32"/>
        <v>-0.40000000000000036</v>
      </c>
      <c r="I67" s="39"/>
      <c r="J67" s="116">
        <f t="shared" si="33"/>
        <v>-1.2999999999999989</v>
      </c>
      <c r="K67" s="39"/>
      <c r="L67" s="116">
        <f t="shared" si="34"/>
        <v>-0.90000000000000036</v>
      </c>
      <c r="M67" s="39"/>
      <c r="N67" s="116">
        <f t="shared" si="35"/>
        <v>-0.19999999999999929</v>
      </c>
      <c r="O67" s="39"/>
      <c r="P67" s="116">
        <f t="shared" si="36"/>
        <v>-0.70000000000000018</v>
      </c>
      <c r="Q67" s="39"/>
      <c r="R67" s="116">
        <f t="shared" si="37"/>
        <v>2.2999999999999998</v>
      </c>
      <c r="S67" s="39"/>
      <c r="T67" s="116">
        <f t="shared" si="38"/>
        <v>2.2000000000000002</v>
      </c>
      <c r="U67" s="39"/>
      <c r="V67" s="98">
        <f t="shared" si="39"/>
        <v>-0.90000000000000036</v>
      </c>
    </row>
    <row r="68" spans="1:22" ht="18" customHeight="1" x14ac:dyDescent="0.15">
      <c r="A68" s="167"/>
      <c r="B68" s="13" t="s">
        <v>188</v>
      </c>
      <c r="C68" s="39"/>
      <c r="D68" s="116">
        <f t="shared" si="30"/>
        <v>7.6999999999999993</v>
      </c>
      <c r="E68" s="39"/>
      <c r="F68" s="116">
        <f t="shared" si="31"/>
        <v>-0.60000000000000142</v>
      </c>
      <c r="G68" s="39"/>
      <c r="H68" s="116">
        <f t="shared" si="32"/>
        <v>1.2999999999999989</v>
      </c>
      <c r="I68" s="39"/>
      <c r="J68" s="116">
        <f t="shared" si="33"/>
        <v>3.7000000000000011</v>
      </c>
      <c r="K68" s="39"/>
      <c r="L68" s="116">
        <f t="shared" si="34"/>
        <v>1.1999999999999993</v>
      </c>
      <c r="M68" s="39"/>
      <c r="N68" s="116">
        <f t="shared" si="35"/>
        <v>-1.2000000000000011</v>
      </c>
      <c r="O68" s="39"/>
      <c r="P68" s="116">
        <f t="shared" si="36"/>
        <v>-0.20000000000000018</v>
      </c>
      <c r="Q68" s="39"/>
      <c r="R68" s="116">
        <f t="shared" si="37"/>
        <v>1.3000000000000007</v>
      </c>
      <c r="S68" s="39"/>
      <c r="T68" s="116">
        <f t="shared" si="38"/>
        <v>-3.5</v>
      </c>
      <c r="U68" s="39"/>
      <c r="V68" s="98">
        <f t="shared" si="39"/>
        <v>2.5999999999999996</v>
      </c>
    </row>
    <row r="69" spans="1:22" ht="18" customHeight="1" x14ac:dyDescent="0.15">
      <c r="A69" s="167"/>
      <c r="B69" s="9" t="s">
        <v>187</v>
      </c>
      <c r="C69" s="41"/>
      <c r="D69" s="117">
        <f t="shared" si="30"/>
        <v>3.3000000000000007</v>
      </c>
      <c r="E69" s="41"/>
      <c r="F69" s="117">
        <f t="shared" si="31"/>
        <v>1.1000000000000014</v>
      </c>
      <c r="G69" s="41"/>
      <c r="H69" s="117">
        <f t="shared" si="32"/>
        <v>8.0999999999999979</v>
      </c>
      <c r="I69" s="41"/>
      <c r="J69" s="117">
        <f t="shared" si="33"/>
        <v>-1.2000000000000028</v>
      </c>
      <c r="K69" s="41"/>
      <c r="L69" s="117">
        <f t="shared" si="34"/>
        <v>-2.4000000000000057</v>
      </c>
      <c r="M69" s="41"/>
      <c r="N69" s="117">
        <f t="shared" si="35"/>
        <v>1.0999999999999943</v>
      </c>
      <c r="O69" s="41"/>
      <c r="P69" s="117">
        <f t="shared" si="36"/>
        <v>4.8999999999999986</v>
      </c>
      <c r="Q69" s="41"/>
      <c r="R69" s="117">
        <f t="shared" si="37"/>
        <v>-0.89999999999999858</v>
      </c>
      <c r="S69" s="41"/>
      <c r="T69" s="117">
        <f t="shared" si="38"/>
        <v>0.39999999999999858</v>
      </c>
      <c r="U69" s="41"/>
      <c r="V69" s="99">
        <f t="shared" si="39"/>
        <v>1</v>
      </c>
    </row>
    <row r="70" spans="1:22" ht="18" customHeight="1" x14ac:dyDescent="0.15">
      <c r="A70" s="168"/>
      <c r="B70" s="14"/>
      <c r="C70" s="43"/>
      <c r="D70" s="118" t="s">
        <v>48</v>
      </c>
      <c r="E70" s="43"/>
      <c r="F70" s="118" t="s">
        <v>48</v>
      </c>
      <c r="G70" s="43"/>
      <c r="H70" s="118" t="s">
        <v>48</v>
      </c>
      <c r="I70" s="43"/>
      <c r="J70" s="118" t="s">
        <v>48</v>
      </c>
      <c r="K70" s="43"/>
      <c r="L70" s="118" t="s">
        <v>48</v>
      </c>
      <c r="M70" s="43"/>
      <c r="N70" s="118" t="s">
        <v>48</v>
      </c>
      <c r="O70" s="43"/>
      <c r="P70" s="118" t="s">
        <v>48</v>
      </c>
      <c r="Q70" s="43"/>
      <c r="R70" s="118" t="s">
        <v>48</v>
      </c>
      <c r="S70" s="43"/>
      <c r="T70" s="118" t="s">
        <v>48</v>
      </c>
      <c r="U70" s="43"/>
      <c r="V70" s="100" t="s">
        <v>48</v>
      </c>
    </row>
    <row r="71" spans="1:22" ht="18" customHeight="1" x14ac:dyDescent="0.15">
      <c r="A71" s="138" t="s">
        <v>195</v>
      </c>
      <c r="B71" s="45" t="s">
        <v>193</v>
      </c>
      <c r="C71" s="33">
        <v>3094.32</v>
      </c>
      <c r="D71" s="38">
        <v>13.9</v>
      </c>
      <c r="E71" s="37">
        <v>3604.5</v>
      </c>
      <c r="F71" s="38">
        <v>10.7</v>
      </c>
      <c r="G71" s="33">
        <v>1806.3</v>
      </c>
      <c r="H71" s="111">
        <v>10.7</v>
      </c>
      <c r="I71" s="37">
        <v>3621.75</v>
      </c>
      <c r="J71" s="38">
        <v>6.3</v>
      </c>
      <c r="K71" s="33">
        <v>688.99</v>
      </c>
      <c r="L71" s="38">
        <v>6.5</v>
      </c>
      <c r="M71" s="37">
        <v>147.78</v>
      </c>
      <c r="N71" s="38">
        <v>4.3</v>
      </c>
      <c r="O71" s="33">
        <v>28.64</v>
      </c>
      <c r="P71" s="111">
        <v>4.9000000000000004</v>
      </c>
      <c r="Q71" s="37">
        <v>8.92</v>
      </c>
      <c r="R71" s="38">
        <v>5.8</v>
      </c>
      <c r="S71" s="33">
        <v>9.3000000000000007</v>
      </c>
      <c r="T71" s="111">
        <v>4.9000000000000004</v>
      </c>
      <c r="U71" s="37">
        <v>13010.49</v>
      </c>
      <c r="V71" s="38">
        <v>8.9</v>
      </c>
    </row>
    <row r="72" spans="1:22" ht="18" customHeight="1" x14ac:dyDescent="0.15">
      <c r="A72" s="126"/>
      <c r="B72" s="13" t="s">
        <v>192</v>
      </c>
      <c r="C72" s="39">
        <v>5343.09</v>
      </c>
      <c r="D72" s="112">
        <v>24</v>
      </c>
      <c r="E72" s="39">
        <v>6559.11</v>
      </c>
      <c r="F72" s="40">
        <v>19.399999999999999</v>
      </c>
      <c r="G72" s="34">
        <v>4059.29</v>
      </c>
      <c r="H72" s="112">
        <v>24</v>
      </c>
      <c r="I72" s="39">
        <v>10586.95</v>
      </c>
      <c r="J72" s="40">
        <v>18.3</v>
      </c>
      <c r="K72" s="34">
        <v>1838.68</v>
      </c>
      <c r="L72" s="40">
        <v>17.5</v>
      </c>
      <c r="M72" s="39">
        <v>624.51</v>
      </c>
      <c r="N72" s="40">
        <v>18.100000000000001</v>
      </c>
      <c r="O72" s="34">
        <v>95.69</v>
      </c>
      <c r="P72" s="112">
        <v>16.5</v>
      </c>
      <c r="Q72" s="39">
        <v>25.36</v>
      </c>
      <c r="R72" s="40">
        <v>16.600000000000001</v>
      </c>
      <c r="S72" s="34">
        <v>39.71</v>
      </c>
      <c r="T72" s="112">
        <v>20.8</v>
      </c>
      <c r="U72" s="39">
        <v>29172.38</v>
      </c>
      <c r="V72" s="40">
        <v>20</v>
      </c>
    </row>
    <row r="73" spans="1:22" ht="18" customHeight="1" x14ac:dyDescent="0.15">
      <c r="A73" s="126"/>
      <c r="B73" s="13" t="s">
        <v>191</v>
      </c>
      <c r="C73" s="39">
        <v>2895.69</v>
      </c>
      <c r="D73" s="112">
        <v>13</v>
      </c>
      <c r="E73" s="39">
        <v>3218</v>
      </c>
      <c r="F73" s="40">
        <v>9.5</v>
      </c>
      <c r="G73" s="34">
        <v>1808.71</v>
      </c>
      <c r="H73" s="112">
        <v>10.7</v>
      </c>
      <c r="I73" s="39">
        <v>5229.7299999999996</v>
      </c>
      <c r="J73" s="40">
        <v>9</v>
      </c>
      <c r="K73" s="34">
        <v>1018.07</v>
      </c>
      <c r="L73" s="40">
        <v>9.6999999999999993</v>
      </c>
      <c r="M73" s="39">
        <v>302.38</v>
      </c>
      <c r="N73" s="40">
        <v>8.8000000000000007</v>
      </c>
      <c r="O73" s="34">
        <v>40.98</v>
      </c>
      <c r="P73" s="112">
        <v>7.1</v>
      </c>
      <c r="Q73" s="39">
        <v>6.51</v>
      </c>
      <c r="R73" s="40">
        <v>4.3</v>
      </c>
      <c r="S73" s="34">
        <v>5.77</v>
      </c>
      <c r="T73" s="112">
        <v>3</v>
      </c>
      <c r="U73" s="39">
        <v>14525.83</v>
      </c>
      <c r="V73" s="40">
        <v>10</v>
      </c>
    </row>
    <row r="74" spans="1:22" ht="18" customHeight="1" x14ac:dyDescent="0.15">
      <c r="A74" s="126"/>
      <c r="B74" s="13" t="s">
        <v>190</v>
      </c>
      <c r="C74" s="39">
        <v>712.12</v>
      </c>
      <c r="D74" s="112">
        <v>3.2</v>
      </c>
      <c r="E74" s="39">
        <v>3400.67</v>
      </c>
      <c r="F74" s="40">
        <v>10.1</v>
      </c>
      <c r="G74" s="34">
        <v>1538.37</v>
      </c>
      <c r="H74" s="112">
        <v>9.1</v>
      </c>
      <c r="I74" s="39">
        <v>4553.83</v>
      </c>
      <c r="J74" s="40">
        <v>7.9</v>
      </c>
      <c r="K74" s="34">
        <v>969.67</v>
      </c>
      <c r="L74" s="40">
        <v>9.1999999999999993</v>
      </c>
      <c r="M74" s="39">
        <v>260.22000000000003</v>
      </c>
      <c r="N74" s="40">
        <v>7.5</v>
      </c>
      <c r="O74" s="34">
        <v>40.17</v>
      </c>
      <c r="P74" s="112">
        <v>6.9</v>
      </c>
      <c r="Q74" s="39">
        <v>6.75</v>
      </c>
      <c r="R74" s="40">
        <v>4.4000000000000004</v>
      </c>
      <c r="S74" s="34">
        <v>7.62</v>
      </c>
      <c r="T74" s="112">
        <v>4</v>
      </c>
      <c r="U74" s="39">
        <v>11489.41</v>
      </c>
      <c r="V74" s="40">
        <v>7.9</v>
      </c>
    </row>
    <row r="75" spans="1:22" ht="18" customHeight="1" x14ac:dyDescent="0.15">
      <c r="A75" s="126"/>
      <c r="B75" s="13" t="s">
        <v>189</v>
      </c>
      <c r="C75" s="39">
        <v>1959.27</v>
      </c>
      <c r="D75" s="112">
        <v>8.8000000000000007</v>
      </c>
      <c r="E75" s="39">
        <v>2934.37</v>
      </c>
      <c r="F75" s="40">
        <v>8.6999999999999993</v>
      </c>
      <c r="G75" s="34">
        <v>1397.58</v>
      </c>
      <c r="H75" s="112">
        <v>8.3000000000000007</v>
      </c>
      <c r="I75" s="39">
        <v>5004.3999999999996</v>
      </c>
      <c r="J75" s="40">
        <v>8.6999999999999993</v>
      </c>
      <c r="K75" s="34">
        <v>789.6</v>
      </c>
      <c r="L75" s="40">
        <v>7.5</v>
      </c>
      <c r="M75" s="39">
        <v>281.77</v>
      </c>
      <c r="N75" s="40">
        <v>8.1999999999999993</v>
      </c>
      <c r="O75" s="34">
        <v>41.86</v>
      </c>
      <c r="P75" s="112">
        <v>7.2</v>
      </c>
      <c r="Q75" s="39">
        <v>8.9499999999999993</v>
      </c>
      <c r="R75" s="40">
        <v>5.8</v>
      </c>
      <c r="S75" s="34">
        <v>5.71</v>
      </c>
      <c r="T75" s="112">
        <v>3</v>
      </c>
      <c r="U75" s="39">
        <v>12423.52</v>
      </c>
      <c r="V75" s="40">
        <v>8.5</v>
      </c>
    </row>
    <row r="76" spans="1:22" ht="18" customHeight="1" x14ac:dyDescent="0.15">
      <c r="A76" s="126"/>
      <c r="B76" s="13" t="s">
        <v>188</v>
      </c>
      <c r="C76" s="39">
        <v>2404.46</v>
      </c>
      <c r="D76" s="112">
        <v>10.8</v>
      </c>
      <c r="E76" s="39">
        <v>3976.38</v>
      </c>
      <c r="F76" s="40">
        <v>11.8</v>
      </c>
      <c r="G76" s="34">
        <v>1827.17</v>
      </c>
      <c r="H76" s="112">
        <v>10.8</v>
      </c>
      <c r="I76" s="39">
        <v>7154.22</v>
      </c>
      <c r="J76" s="40">
        <v>12.4</v>
      </c>
      <c r="K76" s="34">
        <v>1255.8699999999999</v>
      </c>
      <c r="L76" s="40">
        <v>11.9</v>
      </c>
      <c r="M76" s="39">
        <v>445.06</v>
      </c>
      <c r="N76" s="40">
        <v>12.9</v>
      </c>
      <c r="O76" s="34">
        <v>45.46</v>
      </c>
      <c r="P76" s="112">
        <v>7.8</v>
      </c>
      <c r="Q76" s="39">
        <v>14.15</v>
      </c>
      <c r="R76" s="40">
        <v>9.1999999999999993</v>
      </c>
      <c r="S76" s="34">
        <v>14.89</v>
      </c>
      <c r="T76" s="112">
        <v>7.8</v>
      </c>
      <c r="U76" s="39">
        <v>17137.669999999998</v>
      </c>
      <c r="V76" s="40">
        <v>11.8</v>
      </c>
    </row>
    <row r="77" spans="1:22" ht="18" customHeight="1" x14ac:dyDescent="0.15">
      <c r="A77" s="126"/>
      <c r="B77" s="9" t="s">
        <v>187</v>
      </c>
      <c r="C77" s="41">
        <v>5856.77</v>
      </c>
      <c r="D77" s="113">
        <v>26.3</v>
      </c>
      <c r="E77" s="41">
        <v>10102.299999999999</v>
      </c>
      <c r="F77" s="42">
        <v>29.9</v>
      </c>
      <c r="G77" s="35">
        <v>4446.38</v>
      </c>
      <c r="H77" s="113">
        <v>26.3</v>
      </c>
      <c r="I77" s="41">
        <v>21657.919999999998</v>
      </c>
      <c r="J77" s="42">
        <v>37.5</v>
      </c>
      <c r="K77" s="35">
        <v>3972.06</v>
      </c>
      <c r="L77" s="42">
        <v>37.700000000000003</v>
      </c>
      <c r="M77" s="41">
        <v>1385.69</v>
      </c>
      <c r="N77" s="42">
        <v>40.200000000000003</v>
      </c>
      <c r="O77" s="35">
        <v>287.8</v>
      </c>
      <c r="P77" s="113">
        <v>49.6</v>
      </c>
      <c r="Q77" s="41">
        <v>82.41</v>
      </c>
      <c r="R77" s="42">
        <v>53.8</v>
      </c>
      <c r="S77" s="35">
        <v>107.52</v>
      </c>
      <c r="T77" s="113">
        <v>56.4</v>
      </c>
      <c r="U77" s="41">
        <v>47898.85</v>
      </c>
      <c r="V77" s="42">
        <v>32.9</v>
      </c>
    </row>
    <row r="78" spans="1:22" ht="18" customHeight="1" x14ac:dyDescent="0.15">
      <c r="A78" s="127"/>
      <c r="B78" s="14"/>
      <c r="C78" s="43">
        <v>22265.72</v>
      </c>
      <c r="D78" s="114">
        <v>100</v>
      </c>
      <c r="E78" s="43">
        <v>33795.32</v>
      </c>
      <c r="F78" s="44">
        <v>100</v>
      </c>
      <c r="G78" s="36">
        <v>16883.8</v>
      </c>
      <c r="H78" s="114">
        <v>100</v>
      </c>
      <c r="I78" s="43">
        <v>57808.81</v>
      </c>
      <c r="J78" s="44">
        <v>100</v>
      </c>
      <c r="K78" s="36">
        <v>10532.94</v>
      </c>
      <c r="L78" s="115">
        <v>100</v>
      </c>
      <c r="M78" s="43">
        <v>3447.4</v>
      </c>
      <c r="N78" s="44">
        <v>100</v>
      </c>
      <c r="O78" s="36">
        <v>580.6</v>
      </c>
      <c r="P78" s="114">
        <v>100</v>
      </c>
      <c r="Q78" s="43">
        <v>153.05000000000001</v>
      </c>
      <c r="R78" s="44">
        <v>100</v>
      </c>
      <c r="S78" s="36">
        <v>190.52</v>
      </c>
      <c r="T78" s="114">
        <v>100</v>
      </c>
      <c r="U78" s="43">
        <v>145658.15</v>
      </c>
      <c r="V78" s="44">
        <v>100</v>
      </c>
    </row>
    <row r="79" spans="1:22" ht="18" customHeight="1" x14ac:dyDescent="0.15">
      <c r="A79" s="179" t="s">
        <v>182</v>
      </c>
      <c r="B79" s="45" t="s">
        <v>193</v>
      </c>
      <c r="C79" s="33"/>
      <c r="D79" s="97">
        <f t="shared" ref="D79:D85" si="40">D71-D87</f>
        <v>-0.5</v>
      </c>
      <c r="E79" s="33"/>
      <c r="F79" s="97">
        <f t="shared" ref="F79:F85" si="41">F71-F87</f>
        <v>1.0999999999999996</v>
      </c>
      <c r="G79" s="33"/>
      <c r="H79" s="97">
        <f t="shared" ref="H79:H85" si="42">H71-H87</f>
        <v>3.6999999999999993</v>
      </c>
      <c r="I79" s="33"/>
      <c r="J79" s="97">
        <f t="shared" ref="J79:J85" si="43">J71-J87</f>
        <v>1.0999999999999996</v>
      </c>
      <c r="K79" s="33"/>
      <c r="L79" s="97">
        <f t="shared" ref="L79:L85" si="44">L71-L87</f>
        <v>1.5</v>
      </c>
      <c r="M79" s="33"/>
      <c r="N79" s="97">
        <f t="shared" ref="N79:N85" si="45">N71-N87</f>
        <v>0.29999999999999982</v>
      </c>
      <c r="O79" s="33"/>
      <c r="P79" s="97">
        <f t="shared" ref="P79:P85" si="46">P71-P87</f>
        <v>0.80000000000000071</v>
      </c>
      <c r="Q79" s="33"/>
      <c r="R79" s="97">
        <f t="shared" ref="R79:R85" si="47">R71-R87</f>
        <v>5.3</v>
      </c>
      <c r="S79" s="33"/>
      <c r="T79" s="97">
        <f t="shared" ref="T79:T85" si="48">T71-T87</f>
        <v>4.3000000000000007</v>
      </c>
      <c r="U79" s="33"/>
      <c r="V79" s="97">
        <f t="shared" ref="V79:V85" si="49">V71-V87</f>
        <v>1.2000000000000002</v>
      </c>
    </row>
    <row r="80" spans="1:22" ht="18" customHeight="1" x14ac:dyDescent="0.15">
      <c r="A80" s="167"/>
      <c r="B80" s="13" t="s">
        <v>192</v>
      </c>
      <c r="C80" s="39"/>
      <c r="D80" s="116">
        <f t="shared" si="40"/>
        <v>0.30000000000000071</v>
      </c>
      <c r="E80" s="39"/>
      <c r="F80" s="116">
        <f t="shared" si="41"/>
        <v>1.1999999999999993</v>
      </c>
      <c r="G80" s="39"/>
      <c r="H80" s="116">
        <f t="shared" si="42"/>
        <v>2.6000000000000014</v>
      </c>
      <c r="I80" s="39"/>
      <c r="J80" s="116">
        <f t="shared" si="43"/>
        <v>-9.9999999999997868E-2</v>
      </c>
      <c r="K80" s="39"/>
      <c r="L80" s="116">
        <f t="shared" si="44"/>
        <v>-2.1999999999999993</v>
      </c>
      <c r="M80" s="39"/>
      <c r="N80" s="116">
        <f t="shared" si="45"/>
        <v>-1.1999999999999993</v>
      </c>
      <c r="O80" s="39"/>
      <c r="P80" s="116">
        <f t="shared" si="46"/>
        <v>-0.69999999999999929</v>
      </c>
      <c r="Q80" s="39"/>
      <c r="R80" s="116">
        <f t="shared" si="47"/>
        <v>0</v>
      </c>
      <c r="S80" s="39"/>
      <c r="T80" s="116">
        <f t="shared" si="48"/>
        <v>6.7000000000000011</v>
      </c>
      <c r="U80" s="39"/>
      <c r="V80" s="98">
        <f t="shared" si="49"/>
        <v>0.39999999999999858</v>
      </c>
    </row>
    <row r="81" spans="1:22" ht="18" customHeight="1" x14ac:dyDescent="0.15">
      <c r="A81" s="167"/>
      <c r="B81" s="13" t="s">
        <v>191</v>
      </c>
      <c r="C81" s="39"/>
      <c r="D81" s="116">
        <f t="shared" si="40"/>
        <v>1.3000000000000007</v>
      </c>
      <c r="E81" s="39"/>
      <c r="F81" s="116">
        <f t="shared" si="41"/>
        <v>-1.4000000000000004</v>
      </c>
      <c r="G81" s="39"/>
      <c r="H81" s="116">
        <f t="shared" si="42"/>
        <v>0.89999999999999858</v>
      </c>
      <c r="I81" s="39"/>
      <c r="J81" s="116">
        <f t="shared" si="43"/>
        <v>-0.80000000000000071</v>
      </c>
      <c r="K81" s="39"/>
      <c r="L81" s="116">
        <f t="shared" si="44"/>
        <v>-0.5</v>
      </c>
      <c r="M81" s="39"/>
      <c r="N81" s="116">
        <f t="shared" si="45"/>
        <v>0.10000000000000142</v>
      </c>
      <c r="O81" s="39"/>
      <c r="P81" s="116">
        <f t="shared" si="46"/>
        <v>-0.40000000000000036</v>
      </c>
      <c r="Q81" s="39"/>
      <c r="R81" s="116">
        <f t="shared" si="47"/>
        <v>0.5</v>
      </c>
      <c r="S81" s="39"/>
      <c r="T81" s="116">
        <f t="shared" si="48"/>
        <v>-0.60000000000000009</v>
      </c>
      <c r="U81" s="39"/>
      <c r="V81" s="98">
        <f t="shared" si="49"/>
        <v>-0.30000000000000071</v>
      </c>
    </row>
    <row r="82" spans="1:22" ht="18" customHeight="1" x14ac:dyDescent="0.15">
      <c r="A82" s="167"/>
      <c r="B82" s="13" t="s">
        <v>190</v>
      </c>
      <c r="C82" s="39"/>
      <c r="D82" s="116">
        <f t="shared" si="40"/>
        <v>-6.3</v>
      </c>
      <c r="E82" s="39"/>
      <c r="F82" s="116">
        <f t="shared" si="41"/>
        <v>0.59999999999999964</v>
      </c>
      <c r="G82" s="39"/>
      <c r="H82" s="116">
        <f t="shared" si="42"/>
        <v>-0.5</v>
      </c>
      <c r="I82" s="39"/>
      <c r="J82" s="116">
        <f t="shared" si="43"/>
        <v>-0.40000000000000036</v>
      </c>
      <c r="K82" s="39"/>
      <c r="L82" s="116">
        <f t="shared" si="44"/>
        <v>0.79999999999999893</v>
      </c>
      <c r="M82" s="39"/>
      <c r="N82" s="116">
        <f t="shared" si="45"/>
        <v>-0.59999999999999964</v>
      </c>
      <c r="O82" s="39"/>
      <c r="P82" s="116">
        <f t="shared" si="46"/>
        <v>-2</v>
      </c>
      <c r="Q82" s="39"/>
      <c r="R82" s="116">
        <f t="shared" si="47"/>
        <v>-5.5</v>
      </c>
      <c r="S82" s="39"/>
      <c r="T82" s="116">
        <f t="shared" si="48"/>
        <v>2</v>
      </c>
      <c r="U82" s="39"/>
      <c r="V82" s="98">
        <f t="shared" si="49"/>
        <v>-1</v>
      </c>
    </row>
    <row r="83" spans="1:22" ht="18" customHeight="1" x14ac:dyDescent="0.15">
      <c r="A83" s="167"/>
      <c r="B83" s="13" t="s">
        <v>189</v>
      </c>
      <c r="C83" s="39"/>
      <c r="D83" s="116">
        <f t="shared" si="40"/>
        <v>3.3000000000000007</v>
      </c>
      <c r="E83" s="39"/>
      <c r="F83" s="116">
        <f t="shared" si="41"/>
        <v>-1.3000000000000007</v>
      </c>
      <c r="G83" s="39"/>
      <c r="H83" s="116">
        <f t="shared" si="42"/>
        <v>0.60000000000000053</v>
      </c>
      <c r="I83" s="39"/>
      <c r="J83" s="116">
        <f t="shared" si="43"/>
        <v>0.69999999999999929</v>
      </c>
      <c r="K83" s="39"/>
      <c r="L83" s="116">
        <f t="shared" si="44"/>
        <v>-0.90000000000000036</v>
      </c>
      <c r="M83" s="39"/>
      <c r="N83" s="116">
        <f t="shared" si="45"/>
        <v>0.19999999999999929</v>
      </c>
      <c r="O83" s="39"/>
      <c r="P83" s="116">
        <f t="shared" si="46"/>
        <v>1.1000000000000005</v>
      </c>
      <c r="Q83" s="39"/>
      <c r="R83" s="116">
        <f t="shared" si="47"/>
        <v>-0.10000000000000053</v>
      </c>
      <c r="S83" s="39"/>
      <c r="T83" s="116">
        <f t="shared" si="48"/>
        <v>-2.9000000000000004</v>
      </c>
      <c r="U83" s="39"/>
      <c r="V83" s="98">
        <f t="shared" si="49"/>
        <v>0.40000000000000036</v>
      </c>
    </row>
    <row r="84" spans="1:22" ht="18" customHeight="1" x14ac:dyDescent="0.15">
      <c r="A84" s="167"/>
      <c r="B84" s="13" t="s">
        <v>188</v>
      </c>
      <c r="C84" s="39"/>
      <c r="D84" s="116">
        <f t="shared" si="40"/>
        <v>1.3000000000000007</v>
      </c>
      <c r="E84" s="39"/>
      <c r="F84" s="116">
        <f t="shared" si="41"/>
        <v>-1.3999999999999986</v>
      </c>
      <c r="G84" s="39"/>
      <c r="H84" s="116">
        <f t="shared" si="42"/>
        <v>-0.79999999999999893</v>
      </c>
      <c r="I84" s="39"/>
      <c r="J84" s="116">
        <f t="shared" si="43"/>
        <v>-0.5</v>
      </c>
      <c r="K84" s="39"/>
      <c r="L84" s="116">
        <f t="shared" si="44"/>
        <v>9.9999999999999645E-2</v>
      </c>
      <c r="M84" s="39"/>
      <c r="N84" s="116">
        <f t="shared" si="45"/>
        <v>0.5</v>
      </c>
      <c r="O84" s="39"/>
      <c r="P84" s="116">
        <f t="shared" si="46"/>
        <v>-4.0000000000000009</v>
      </c>
      <c r="Q84" s="39"/>
      <c r="R84" s="116">
        <f t="shared" si="47"/>
        <v>-1.9000000000000004</v>
      </c>
      <c r="S84" s="39"/>
      <c r="T84" s="116">
        <f t="shared" si="48"/>
        <v>1</v>
      </c>
      <c r="U84" s="39"/>
      <c r="V84" s="98">
        <f t="shared" si="49"/>
        <v>-0.39999999999999858</v>
      </c>
    </row>
    <row r="85" spans="1:22" ht="18" customHeight="1" x14ac:dyDescent="0.15">
      <c r="A85" s="167"/>
      <c r="B85" s="9" t="s">
        <v>187</v>
      </c>
      <c r="C85" s="41"/>
      <c r="D85" s="117">
        <f t="shared" si="40"/>
        <v>0.60000000000000142</v>
      </c>
      <c r="E85" s="41"/>
      <c r="F85" s="117">
        <f t="shared" si="41"/>
        <v>1.2999999999999972</v>
      </c>
      <c r="G85" s="41"/>
      <c r="H85" s="117">
        <f t="shared" si="42"/>
        <v>-6.4999999999999964</v>
      </c>
      <c r="I85" s="41"/>
      <c r="J85" s="117">
        <f t="shared" si="43"/>
        <v>0.20000000000000284</v>
      </c>
      <c r="K85" s="41"/>
      <c r="L85" s="117">
        <f t="shared" si="44"/>
        <v>1.2000000000000028</v>
      </c>
      <c r="M85" s="41"/>
      <c r="N85" s="117">
        <f t="shared" si="45"/>
        <v>0.70000000000000284</v>
      </c>
      <c r="O85" s="41"/>
      <c r="P85" s="117">
        <f t="shared" si="46"/>
        <v>5.3000000000000043</v>
      </c>
      <c r="Q85" s="41"/>
      <c r="R85" s="117">
        <f t="shared" si="47"/>
        <v>1.5999999999999943</v>
      </c>
      <c r="S85" s="41"/>
      <c r="T85" s="117">
        <f t="shared" si="48"/>
        <v>-10.600000000000001</v>
      </c>
      <c r="U85" s="41"/>
      <c r="V85" s="99">
        <f t="shared" si="49"/>
        <v>-0.30000000000000426</v>
      </c>
    </row>
    <row r="86" spans="1:22" ht="18" customHeight="1" x14ac:dyDescent="0.15">
      <c r="A86" s="168"/>
      <c r="B86" s="14"/>
      <c r="C86" s="43"/>
      <c r="D86" s="118" t="s">
        <v>48</v>
      </c>
      <c r="E86" s="43"/>
      <c r="F86" s="118" t="s">
        <v>48</v>
      </c>
      <c r="G86" s="43"/>
      <c r="H86" s="118" t="s">
        <v>48</v>
      </c>
      <c r="I86" s="43"/>
      <c r="J86" s="118" t="s">
        <v>48</v>
      </c>
      <c r="K86" s="43"/>
      <c r="L86" s="118" t="s">
        <v>48</v>
      </c>
      <c r="M86" s="43"/>
      <c r="N86" s="118" t="s">
        <v>48</v>
      </c>
      <c r="O86" s="43"/>
      <c r="P86" s="118" t="s">
        <v>48</v>
      </c>
      <c r="Q86" s="43"/>
      <c r="R86" s="118" t="s">
        <v>48</v>
      </c>
      <c r="S86" s="43"/>
      <c r="T86" s="118" t="s">
        <v>48</v>
      </c>
      <c r="U86" s="43"/>
      <c r="V86" s="100" t="s">
        <v>48</v>
      </c>
    </row>
    <row r="87" spans="1:22" ht="18" customHeight="1" x14ac:dyDescent="0.15">
      <c r="A87" s="138" t="s">
        <v>194</v>
      </c>
      <c r="B87" s="45" t="s">
        <v>193</v>
      </c>
      <c r="C87" s="33">
        <v>3352</v>
      </c>
      <c r="D87" s="38">
        <v>14.4</v>
      </c>
      <c r="E87" s="37">
        <v>3773</v>
      </c>
      <c r="F87" s="38">
        <v>9.6</v>
      </c>
      <c r="G87" s="33">
        <v>1515</v>
      </c>
      <c r="H87" s="111">
        <v>7</v>
      </c>
      <c r="I87" s="37">
        <v>3517</v>
      </c>
      <c r="J87" s="38">
        <v>5.2</v>
      </c>
      <c r="K87" s="33">
        <v>599</v>
      </c>
      <c r="L87" s="38">
        <v>5</v>
      </c>
      <c r="M87" s="37">
        <v>146</v>
      </c>
      <c r="N87" s="38">
        <v>4</v>
      </c>
      <c r="O87" s="33">
        <v>28</v>
      </c>
      <c r="P87" s="111">
        <v>4.0999999999999996</v>
      </c>
      <c r="Q87" s="37">
        <v>1</v>
      </c>
      <c r="R87" s="38">
        <v>0.5</v>
      </c>
      <c r="S87" s="33">
        <v>1</v>
      </c>
      <c r="T87" s="111">
        <v>0.6</v>
      </c>
      <c r="U87" s="37">
        <v>12933</v>
      </c>
      <c r="V87" s="38">
        <v>7.7</v>
      </c>
    </row>
    <row r="88" spans="1:22" ht="18" customHeight="1" x14ac:dyDescent="0.15">
      <c r="A88" s="126"/>
      <c r="B88" s="13" t="s">
        <v>192</v>
      </c>
      <c r="C88" s="39">
        <v>5498</v>
      </c>
      <c r="D88" s="112">
        <v>23.7</v>
      </c>
      <c r="E88" s="39">
        <v>7130</v>
      </c>
      <c r="F88" s="40">
        <v>18.2</v>
      </c>
      <c r="G88" s="34">
        <v>4604</v>
      </c>
      <c r="H88" s="112">
        <v>21.4</v>
      </c>
      <c r="I88" s="39">
        <v>12386</v>
      </c>
      <c r="J88" s="40">
        <v>18.399999999999999</v>
      </c>
      <c r="K88" s="34">
        <v>2350</v>
      </c>
      <c r="L88" s="40">
        <v>19.7</v>
      </c>
      <c r="M88" s="39">
        <v>706</v>
      </c>
      <c r="N88" s="40">
        <v>19.3</v>
      </c>
      <c r="O88" s="34">
        <v>118</v>
      </c>
      <c r="P88" s="112">
        <v>17.2</v>
      </c>
      <c r="Q88" s="39">
        <v>31</v>
      </c>
      <c r="R88" s="40">
        <v>16.600000000000001</v>
      </c>
      <c r="S88" s="34">
        <v>31</v>
      </c>
      <c r="T88" s="112">
        <v>14.1</v>
      </c>
      <c r="U88" s="39">
        <v>32854</v>
      </c>
      <c r="V88" s="40">
        <v>19.600000000000001</v>
      </c>
    </row>
    <row r="89" spans="1:22" ht="18" customHeight="1" x14ac:dyDescent="0.15">
      <c r="A89" s="126"/>
      <c r="B89" s="13" t="s">
        <v>191</v>
      </c>
      <c r="C89" s="39">
        <v>2715</v>
      </c>
      <c r="D89" s="112">
        <v>11.7</v>
      </c>
      <c r="E89" s="39">
        <v>4275</v>
      </c>
      <c r="F89" s="40">
        <v>10.9</v>
      </c>
      <c r="G89" s="34">
        <v>2113</v>
      </c>
      <c r="H89" s="112">
        <v>9.8000000000000007</v>
      </c>
      <c r="I89" s="39">
        <v>6599</v>
      </c>
      <c r="J89" s="40">
        <v>9.8000000000000007</v>
      </c>
      <c r="K89" s="34">
        <v>1218</v>
      </c>
      <c r="L89" s="40">
        <v>10.199999999999999</v>
      </c>
      <c r="M89" s="39">
        <v>320</v>
      </c>
      <c r="N89" s="40">
        <v>8.6999999999999993</v>
      </c>
      <c r="O89" s="34">
        <v>51</v>
      </c>
      <c r="P89" s="112">
        <v>7.5</v>
      </c>
      <c r="Q89" s="39">
        <v>7</v>
      </c>
      <c r="R89" s="40">
        <v>3.8</v>
      </c>
      <c r="S89" s="34">
        <v>8</v>
      </c>
      <c r="T89" s="112">
        <v>3.6</v>
      </c>
      <c r="U89" s="39">
        <v>17307</v>
      </c>
      <c r="V89" s="40">
        <v>10.3</v>
      </c>
    </row>
    <row r="90" spans="1:22" ht="18" customHeight="1" x14ac:dyDescent="0.15">
      <c r="A90" s="126"/>
      <c r="B90" s="13" t="s">
        <v>190</v>
      </c>
      <c r="C90" s="39">
        <v>2203</v>
      </c>
      <c r="D90" s="112">
        <v>9.5</v>
      </c>
      <c r="E90" s="39">
        <v>3724</v>
      </c>
      <c r="F90" s="40">
        <v>9.5</v>
      </c>
      <c r="G90" s="34">
        <v>2071</v>
      </c>
      <c r="H90" s="112">
        <v>9.6</v>
      </c>
      <c r="I90" s="39">
        <v>5570</v>
      </c>
      <c r="J90" s="40">
        <v>8.3000000000000007</v>
      </c>
      <c r="K90" s="34">
        <v>1009</v>
      </c>
      <c r="L90" s="40">
        <v>8.4</v>
      </c>
      <c r="M90" s="39">
        <v>296</v>
      </c>
      <c r="N90" s="40">
        <v>8.1</v>
      </c>
      <c r="O90" s="34">
        <v>61</v>
      </c>
      <c r="P90" s="112">
        <v>8.9</v>
      </c>
      <c r="Q90" s="39">
        <v>19</v>
      </c>
      <c r="R90" s="40">
        <v>9.9</v>
      </c>
      <c r="S90" s="34">
        <v>4</v>
      </c>
      <c r="T90" s="112">
        <v>2</v>
      </c>
      <c r="U90" s="39">
        <v>14957</v>
      </c>
      <c r="V90" s="40">
        <v>8.9</v>
      </c>
    </row>
    <row r="91" spans="1:22" ht="18" customHeight="1" x14ac:dyDescent="0.15">
      <c r="A91" s="126"/>
      <c r="B91" s="13" t="s">
        <v>189</v>
      </c>
      <c r="C91" s="39">
        <v>1289</v>
      </c>
      <c r="D91" s="112">
        <v>5.5</v>
      </c>
      <c r="E91" s="39">
        <v>3894</v>
      </c>
      <c r="F91" s="40">
        <v>10</v>
      </c>
      <c r="G91" s="34">
        <v>1660</v>
      </c>
      <c r="H91" s="112">
        <v>7.7</v>
      </c>
      <c r="I91" s="39">
        <v>5419</v>
      </c>
      <c r="J91" s="40">
        <v>8</v>
      </c>
      <c r="K91" s="34">
        <v>998</v>
      </c>
      <c r="L91" s="40">
        <v>8.4</v>
      </c>
      <c r="M91" s="39">
        <v>292</v>
      </c>
      <c r="N91" s="40">
        <v>8</v>
      </c>
      <c r="O91" s="34">
        <v>42</v>
      </c>
      <c r="P91" s="112">
        <v>6.1</v>
      </c>
      <c r="Q91" s="39">
        <v>11</v>
      </c>
      <c r="R91" s="40">
        <v>5.9</v>
      </c>
      <c r="S91" s="34">
        <v>13</v>
      </c>
      <c r="T91" s="112">
        <v>5.9</v>
      </c>
      <c r="U91" s="39">
        <v>13618</v>
      </c>
      <c r="V91" s="40">
        <v>8.1</v>
      </c>
    </row>
    <row r="92" spans="1:22" ht="18" customHeight="1" x14ac:dyDescent="0.15">
      <c r="A92" s="126"/>
      <c r="B92" s="13" t="s">
        <v>188</v>
      </c>
      <c r="C92" s="39">
        <v>2210</v>
      </c>
      <c r="D92" s="112">
        <v>9.5</v>
      </c>
      <c r="E92" s="39">
        <v>5149</v>
      </c>
      <c r="F92" s="40">
        <v>13.2</v>
      </c>
      <c r="G92" s="34">
        <v>2499</v>
      </c>
      <c r="H92" s="112">
        <v>11.6</v>
      </c>
      <c r="I92" s="39">
        <v>8692</v>
      </c>
      <c r="J92" s="40">
        <v>12.9</v>
      </c>
      <c r="K92" s="34">
        <v>1404</v>
      </c>
      <c r="L92" s="40">
        <v>11.8</v>
      </c>
      <c r="M92" s="39">
        <v>456</v>
      </c>
      <c r="N92" s="40">
        <v>12.4</v>
      </c>
      <c r="O92" s="34">
        <v>81</v>
      </c>
      <c r="P92" s="112">
        <v>11.8</v>
      </c>
      <c r="Q92" s="39">
        <v>21</v>
      </c>
      <c r="R92" s="40">
        <v>11.1</v>
      </c>
      <c r="S92" s="34">
        <v>15</v>
      </c>
      <c r="T92" s="112">
        <v>6.8</v>
      </c>
      <c r="U92" s="39">
        <v>20526</v>
      </c>
      <c r="V92" s="40">
        <v>12.2</v>
      </c>
    </row>
    <row r="93" spans="1:22" ht="18" customHeight="1" x14ac:dyDescent="0.15">
      <c r="A93" s="126"/>
      <c r="B93" s="9" t="s">
        <v>187</v>
      </c>
      <c r="C93" s="41">
        <v>5963</v>
      </c>
      <c r="D93" s="113">
        <v>25.7</v>
      </c>
      <c r="E93" s="41">
        <v>11172</v>
      </c>
      <c r="F93" s="42">
        <v>28.6</v>
      </c>
      <c r="G93" s="35">
        <v>7071</v>
      </c>
      <c r="H93" s="113">
        <v>32.799999999999997</v>
      </c>
      <c r="I93" s="41">
        <v>25134</v>
      </c>
      <c r="J93" s="42">
        <v>37.299999999999997</v>
      </c>
      <c r="K93" s="35">
        <v>4362</v>
      </c>
      <c r="L93" s="42">
        <v>36.5</v>
      </c>
      <c r="M93" s="41">
        <v>1449</v>
      </c>
      <c r="N93" s="42">
        <v>39.5</v>
      </c>
      <c r="O93" s="35">
        <v>302</v>
      </c>
      <c r="P93" s="113">
        <v>44.3</v>
      </c>
      <c r="Q93" s="41">
        <v>98</v>
      </c>
      <c r="R93" s="42">
        <v>52.2</v>
      </c>
      <c r="S93" s="35">
        <v>150</v>
      </c>
      <c r="T93" s="113">
        <v>67</v>
      </c>
      <c r="U93" s="41">
        <v>55702</v>
      </c>
      <c r="V93" s="42">
        <v>33.200000000000003</v>
      </c>
    </row>
    <row r="94" spans="1:22" ht="18" customHeight="1" x14ac:dyDescent="0.15">
      <c r="A94" s="127"/>
      <c r="B94" s="14"/>
      <c r="C94" s="43">
        <v>23230</v>
      </c>
      <c r="D94" s="114">
        <v>100</v>
      </c>
      <c r="E94" s="43">
        <v>39118</v>
      </c>
      <c r="F94" s="44">
        <v>100</v>
      </c>
      <c r="G94" s="36">
        <v>21532</v>
      </c>
      <c r="H94" s="114">
        <v>100</v>
      </c>
      <c r="I94" s="43">
        <v>67317</v>
      </c>
      <c r="J94" s="44">
        <v>100</v>
      </c>
      <c r="K94" s="36">
        <v>11941</v>
      </c>
      <c r="L94" s="115">
        <v>100</v>
      </c>
      <c r="M94" s="43">
        <v>3665</v>
      </c>
      <c r="N94" s="44">
        <v>100</v>
      </c>
      <c r="O94" s="36">
        <v>683</v>
      </c>
      <c r="P94" s="114">
        <v>100</v>
      </c>
      <c r="Q94" s="43">
        <v>188</v>
      </c>
      <c r="R94" s="44">
        <v>100</v>
      </c>
      <c r="S94" s="36">
        <v>224</v>
      </c>
      <c r="T94" s="114">
        <v>100</v>
      </c>
      <c r="U94" s="43">
        <v>167897</v>
      </c>
      <c r="V94" s="44">
        <v>100</v>
      </c>
    </row>
    <row r="95" spans="1:22" ht="20.100000000000001" customHeight="1" x14ac:dyDescent="0.15">
      <c r="L95" s="5"/>
      <c r="M95" s="5"/>
      <c r="N95" s="5"/>
      <c r="O95" s="5"/>
      <c r="Q95" s="5"/>
      <c r="R95" s="5"/>
      <c r="S95" s="87"/>
      <c r="T95" s="2" t="str">
        <f>'3-4-2'!P63</f>
        <v/>
      </c>
    </row>
  </sheetData>
  <mergeCells count="22">
    <mergeCell ref="U4:V6"/>
    <mergeCell ref="E5:F6"/>
    <mergeCell ref="G5:H6"/>
    <mergeCell ref="I5:J6"/>
    <mergeCell ref="K5:L6"/>
    <mergeCell ref="M5:N6"/>
    <mergeCell ref="O5:P6"/>
    <mergeCell ref="Q5:R6"/>
    <mergeCell ref="A87:A94"/>
    <mergeCell ref="S5:T6"/>
    <mergeCell ref="A7:A14"/>
    <mergeCell ref="A15:A22"/>
    <mergeCell ref="A23:A30"/>
    <mergeCell ref="A31:A38"/>
    <mergeCell ref="A39:A46"/>
    <mergeCell ref="C4:D6"/>
    <mergeCell ref="E4:T4"/>
    <mergeCell ref="A47:A54"/>
    <mergeCell ref="A55:A62"/>
    <mergeCell ref="A63:A70"/>
    <mergeCell ref="A71:A78"/>
    <mergeCell ref="A79:A86"/>
  </mergeCells>
  <phoneticPr fontId="4"/>
  <pageMargins left="0.59055118110236227" right="0.59055118110236227" top="0.98425196850393704" bottom="0.98425196850393704" header="0.51181102362204722" footer="0.51181102362204722"/>
  <pageSetup paperSize="9" scale="45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5">
    <pageSetUpPr fitToPage="1"/>
  </sheetPr>
  <dimension ref="A1:Y62"/>
  <sheetViews>
    <sheetView zoomScale="85" zoomScaleNormal="85" workbookViewId="0"/>
  </sheetViews>
  <sheetFormatPr defaultColWidth="8.875" defaultRowHeight="13.5" x14ac:dyDescent="0.15"/>
  <cols>
    <col min="1" max="1" width="18.125" style="5" customWidth="1"/>
    <col min="2" max="2" width="7.625" style="11" customWidth="1"/>
    <col min="3" max="3" width="7.125" style="16" customWidth="1"/>
    <col min="4" max="4" width="8" style="11" customWidth="1"/>
    <col min="5" max="5" width="7.125" style="16" customWidth="1"/>
    <col min="6" max="6" width="7.25" style="11" customWidth="1"/>
    <col min="7" max="7" width="7.25" style="16" customWidth="1"/>
    <col min="8" max="8" width="8" style="5" customWidth="1"/>
    <col min="9" max="9" width="7" style="5" customWidth="1"/>
    <col min="10" max="10" width="7.625" style="11" customWidth="1"/>
    <col min="11" max="11" width="7.125" style="16" customWidth="1"/>
    <col min="12" max="12" width="8.875" style="5" customWidth="1"/>
    <col min="13" max="14" width="7.125" style="5" customWidth="1"/>
    <col min="15" max="15" width="7" style="5" customWidth="1"/>
    <col min="16" max="17" width="7.625" style="5" customWidth="1"/>
    <col min="18" max="18" width="7.75" style="5" customWidth="1"/>
    <col min="19" max="19" width="7" style="5" customWidth="1"/>
    <col min="20" max="20" width="7.5" style="5" customWidth="1"/>
    <col min="21" max="21" width="6.75" style="5" customWidth="1"/>
    <col min="22" max="22" width="7.125" style="5" customWidth="1"/>
    <col min="23" max="23" width="7" style="5" customWidth="1"/>
    <col min="24" max="24" width="8.625" style="5" customWidth="1"/>
    <col min="25" max="25" width="7.625" style="5" customWidth="1"/>
    <col min="26" max="16384" width="8.875" style="5"/>
  </cols>
  <sheetData>
    <row r="1" spans="1:23" ht="17.25" customHeight="1" x14ac:dyDescent="0.15">
      <c r="A1" s="1" t="s">
        <v>167</v>
      </c>
    </row>
    <row r="3" spans="1:23" ht="20.100000000000001" customHeight="1" x14ac:dyDescent="0.15">
      <c r="A3" s="5" t="s">
        <v>17</v>
      </c>
      <c r="B3" s="3"/>
      <c r="C3" s="3"/>
      <c r="D3" s="3"/>
      <c r="E3" s="17"/>
      <c r="F3" s="5"/>
      <c r="G3" s="5"/>
      <c r="H3" s="3"/>
      <c r="I3" s="16"/>
      <c r="J3" s="5"/>
      <c r="K3" s="5"/>
      <c r="M3" s="17" t="s">
        <v>34</v>
      </c>
    </row>
    <row r="4" spans="1:23" ht="20.100000000000001" customHeight="1" x14ac:dyDescent="0.15">
      <c r="A4" s="88" t="s">
        <v>50</v>
      </c>
      <c r="B4" s="202" t="s">
        <v>168</v>
      </c>
      <c r="C4" s="203"/>
      <c r="D4" s="174" t="s">
        <v>18</v>
      </c>
      <c r="E4" s="200"/>
      <c r="F4" s="200"/>
      <c r="G4" s="200"/>
      <c r="H4" s="200"/>
      <c r="I4" s="200"/>
      <c r="J4" s="200"/>
      <c r="K4" s="201"/>
      <c r="L4" s="174" t="s">
        <v>19</v>
      </c>
      <c r="M4" s="198"/>
    </row>
    <row r="5" spans="1:23" s="18" customFormat="1" ht="20.100000000000001" customHeight="1" x14ac:dyDescent="0.15">
      <c r="A5" s="89" t="s">
        <v>169</v>
      </c>
      <c r="B5" s="204"/>
      <c r="C5" s="205"/>
      <c r="D5" s="78"/>
      <c r="E5" s="90"/>
      <c r="F5" s="193" t="s">
        <v>20</v>
      </c>
      <c r="G5" s="194"/>
      <c r="H5" s="193" t="s">
        <v>21</v>
      </c>
      <c r="I5" s="194"/>
      <c r="J5" s="193" t="s">
        <v>22</v>
      </c>
      <c r="K5" s="194"/>
      <c r="L5" s="195"/>
      <c r="M5" s="196"/>
    </row>
    <row r="6" spans="1:23" ht="20.100000000000001" customHeight="1" x14ac:dyDescent="0.15">
      <c r="A6" s="45" t="s">
        <v>170</v>
      </c>
      <c r="B6" s="109">
        <v>6347.3155343882936</v>
      </c>
      <c r="C6" s="119">
        <v>9.604607260709626</v>
      </c>
      <c r="D6" s="109">
        <v>15747.156860123627</v>
      </c>
      <c r="E6" s="119">
        <v>10.096833202725946</v>
      </c>
      <c r="F6" s="109">
        <v>7703.9936638758663</v>
      </c>
      <c r="G6" s="119">
        <v>6.7904772769073158</v>
      </c>
      <c r="H6" s="109">
        <v>6395.7683247271343</v>
      </c>
      <c r="I6" s="119">
        <v>17.675357221062868</v>
      </c>
      <c r="J6" s="109">
        <v>1647.3948715206254</v>
      </c>
      <c r="K6" s="119">
        <v>26.050799063339657</v>
      </c>
      <c r="L6" s="109">
        <v>22094.472394511919</v>
      </c>
      <c r="M6" s="94">
        <v>9.9503360815183637</v>
      </c>
      <c r="N6" s="120"/>
      <c r="O6" s="120"/>
      <c r="P6" s="120"/>
      <c r="Q6" s="120"/>
      <c r="R6" s="120"/>
      <c r="S6" s="120"/>
      <c r="T6" s="120"/>
      <c r="U6" s="120"/>
      <c r="V6" s="120"/>
      <c r="W6" s="120"/>
    </row>
    <row r="7" spans="1:23" ht="20.100000000000001" customHeight="1" x14ac:dyDescent="0.15">
      <c r="A7" s="46" t="s">
        <v>76</v>
      </c>
      <c r="B7" s="39">
        <v>14289.329938906012</v>
      </c>
      <c r="C7" s="112">
        <v>21.622275013482309</v>
      </c>
      <c r="D7" s="39">
        <v>27340.595189964577</v>
      </c>
      <c r="E7" s="112">
        <v>17.53036638603449</v>
      </c>
      <c r="F7" s="39">
        <v>17848.765916467441</v>
      </c>
      <c r="G7" s="112">
        <v>15.732312961902617</v>
      </c>
      <c r="H7" s="39">
        <v>7737.9042990465787</v>
      </c>
      <c r="I7" s="112">
        <v>21.384486692438383</v>
      </c>
      <c r="J7" s="39">
        <v>1753.9249744505578</v>
      </c>
      <c r="K7" s="112">
        <v>27.735394756576774</v>
      </c>
      <c r="L7" s="39">
        <v>41629.925128870585</v>
      </c>
      <c r="M7" s="40">
        <v>18.748207184327274</v>
      </c>
      <c r="N7" s="120"/>
      <c r="O7" s="120"/>
      <c r="P7" s="120"/>
      <c r="Q7" s="120"/>
      <c r="R7" s="120"/>
      <c r="S7" s="120"/>
      <c r="T7" s="120"/>
      <c r="U7" s="120"/>
      <c r="V7" s="120"/>
      <c r="W7" s="120"/>
    </row>
    <row r="8" spans="1:23" ht="20.100000000000001" customHeight="1" x14ac:dyDescent="0.15">
      <c r="A8" s="13" t="s">
        <v>77</v>
      </c>
      <c r="B8" s="39">
        <v>5386.858538441621</v>
      </c>
      <c r="C8" s="112">
        <v>8.1512665236860968</v>
      </c>
      <c r="D8" s="39">
        <v>13444.125583119259</v>
      </c>
      <c r="E8" s="112">
        <v>8.6201652002970004</v>
      </c>
      <c r="F8" s="39">
        <v>8609.7653563126769</v>
      </c>
      <c r="G8" s="112">
        <v>7.5888452875663051</v>
      </c>
      <c r="H8" s="39">
        <v>3959.5712333844385</v>
      </c>
      <c r="I8" s="112">
        <v>10.942678414684497</v>
      </c>
      <c r="J8" s="39">
        <v>874.78899342214345</v>
      </c>
      <c r="K8" s="112">
        <v>13.833327203104687</v>
      </c>
      <c r="L8" s="39">
        <v>18830.984121560879</v>
      </c>
      <c r="M8" s="40">
        <v>8.4806107794549064</v>
      </c>
      <c r="N8" s="120"/>
      <c r="O8" s="120"/>
      <c r="P8" s="120"/>
      <c r="Q8" s="120"/>
      <c r="R8" s="120"/>
      <c r="S8" s="120"/>
      <c r="T8" s="120"/>
      <c r="U8" s="120"/>
      <c r="V8" s="120"/>
      <c r="W8" s="120"/>
    </row>
    <row r="9" spans="1:23" ht="20.100000000000001" customHeight="1" x14ac:dyDescent="0.15">
      <c r="A9" s="13" t="s">
        <v>78</v>
      </c>
      <c r="B9" s="39">
        <v>4297.9062444056899</v>
      </c>
      <c r="C9" s="112">
        <v>6.5034897504660378</v>
      </c>
      <c r="D9" s="39">
        <v>14160.470047357694</v>
      </c>
      <c r="E9" s="112">
        <v>9.0794741812996058</v>
      </c>
      <c r="F9" s="39">
        <v>10405.457223297986</v>
      </c>
      <c r="G9" s="112">
        <v>9.1716094162891775</v>
      </c>
      <c r="H9" s="39">
        <v>3257.3605220758914</v>
      </c>
      <c r="I9" s="112">
        <v>9.0020475886977298</v>
      </c>
      <c r="J9" s="39">
        <v>497.65230198381676</v>
      </c>
      <c r="K9" s="112">
        <v>7.8695401730990069</v>
      </c>
      <c r="L9" s="39">
        <v>18458.376291763383</v>
      </c>
      <c r="M9" s="40">
        <v>8.3128053181210007</v>
      </c>
      <c r="N9" s="120"/>
      <c r="O9" s="120"/>
      <c r="P9" s="120"/>
      <c r="Q9" s="120"/>
      <c r="R9" s="120"/>
      <c r="S9" s="120"/>
      <c r="T9" s="120"/>
      <c r="U9" s="120"/>
      <c r="V9" s="120"/>
      <c r="W9" s="120"/>
    </row>
    <row r="10" spans="1:23" ht="20.100000000000001" customHeight="1" x14ac:dyDescent="0.15">
      <c r="A10" s="13" t="s">
        <v>79</v>
      </c>
      <c r="B10" s="39">
        <v>4950.3462501183876</v>
      </c>
      <c r="C10" s="112">
        <v>7.4907464863405231</v>
      </c>
      <c r="D10" s="39">
        <v>12860.693350823025</v>
      </c>
      <c r="E10" s="112">
        <v>8.2460774848500051</v>
      </c>
      <c r="F10" s="39">
        <v>10462.071971899684</v>
      </c>
      <c r="G10" s="112">
        <v>9.2215109583582358</v>
      </c>
      <c r="H10" s="39">
        <v>2143.4488918038378</v>
      </c>
      <c r="I10" s="112">
        <v>5.9236393384121708</v>
      </c>
      <c r="J10" s="39">
        <v>255.17248711950447</v>
      </c>
      <c r="K10" s="112">
        <v>4.0351267952576073</v>
      </c>
      <c r="L10" s="39">
        <v>17811.039600941411</v>
      </c>
      <c r="M10" s="40">
        <v>8.0212745896852091</v>
      </c>
      <c r="N10" s="120"/>
      <c r="O10" s="120"/>
      <c r="P10" s="120"/>
      <c r="Q10" s="120"/>
      <c r="R10" s="120"/>
      <c r="S10" s="120"/>
      <c r="T10" s="120"/>
      <c r="U10" s="120"/>
      <c r="V10" s="120"/>
      <c r="W10" s="120"/>
    </row>
    <row r="11" spans="1:23" ht="20.100000000000001" customHeight="1" x14ac:dyDescent="0.15">
      <c r="A11" s="13" t="s">
        <v>80</v>
      </c>
      <c r="B11" s="39">
        <v>5846.7698613458051</v>
      </c>
      <c r="C11" s="112">
        <v>8.8471934249589843</v>
      </c>
      <c r="D11" s="39">
        <v>18992.192032827985</v>
      </c>
      <c r="E11" s="112">
        <v>12.177499520259389</v>
      </c>
      <c r="F11" s="39">
        <v>14675.784752639805</v>
      </c>
      <c r="G11" s="112">
        <v>12.935574356826104</v>
      </c>
      <c r="H11" s="39">
        <v>3924.0066183528897</v>
      </c>
      <c r="I11" s="112">
        <v>10.844391978529226</v>
      </c>
      <c r="J11" s="39">
        <v>392.40066183528893</v>
      </c>
      <c r="K11" s="112">
        <v>6.2051612339650424</v>
      </c>
      <c r="L11" s="39">
        <v>24838.96189417379</v>
      </c>
      <c r="M11" s="40">
        <v>11.186328161628728</v>
      </c>
      <c r="N11" s="120"/>
      <c r="O11" s="120"/>
      <c r="P11" s="120"/>
      <c r="Q11" s="120"/>
      <c r="R11" s="120"/>
      <c r="S11" s="120"/>
      <c r="T11" s="120"/>
      <c r="U11" s="120"/>
      <c r="V11" s="120"/>
      <c r="W11" s="120"/>
    </row>
    <row r="12" spans="1:23" ht="20.100000000000001" customHeight="1" thickBot="1" x14ac:dyDescent="0.2">
      <c r="A12" s="47" t="s">
        <v>81</v>
      </c>
      <c r="B12" s="121">
        <v>24967.627517663303</v>
      </c>
      <c r="C12" s="122">
        <v>37.780421540356421</v>
      </c>
      <c r="D12" s="121">
        <v>53416.111883744386</v>
      </c>
      <c r="E12" s="122">
        <v>34.249584024533569</v>
      </c>
      <c r="F12" s="121">
        <v>43747.065082583897</v>
      </c>
      <c r="G12" s="122">
        <v>38.559669742150234</v>
      </c>
      <c r="H12" s="121">
        <v>8766.6024330521759</v>
      </c>
      <c r="I12" s="122">
        <v>24.227398766175117</v>
      </c>
      <c r="J12" s="121">
        <v>902.44436810831223</v>
      </c>
      <c r="K12" s="122">
        <v>14.270650774657234</v>
      </c>
      <c r="L12" s="121">
        <v>78383.739401407685</v>
      </c>
      <c r="M12" s="101">
        <v>35.300437885264522</v>
      </c>
      <c r="N12" s="120"/>
      <c r="O12" s="120"/>
      <c r="P12" s="120"/>
      <c r="Q12" s="120"/>
      <c r="R12" s="120"/>
      <c r="S12" s="120"/>
      <c r="T12" s="120"/>
      <c r="U12" s="120"/>
      <c r="V12" s="120"/>
      <c r="W12" s="120"/>
    </row>
    <row r="13" spans="1:23" ht="20.100000000000001" customHeight="1" thickTop="1" x14ac:dyDescent="0.15">
      <c r="A13" s="12" t="s">
        <v>171</v>
      </c>
      <c r="B13" s="43">
        <v>66086.153885269116</v>
      </c>
      <c r="C13" s="114">
        <v>100</v>
      </c>
      <c r="D13" s="43">
        <v>155961.34494796055</v>
      </c>
      <c r="E13" s="114">
        <v>100</v>
      </c>
      <c r="F13" s="43">
        <v>113452.90396707736</v>
      </c>
      <c r="G13" s="114">
        <v>100</v>
      </c>
      <c r="H13" s="43">
        <v>36184.66232244295</v>
      </c>
      <c r="I13" s="114">
        <v>100</v>
      </c>
      <c r="J13" s="43">
        <v>6323.7786584402484</v>
      </c>
      <c r="K13" s="114">
        <v>100</v>
      </c>
      <c r="L13" s="43">
        <v>222047.49883322965</v>
      </c>
      <c r="M13" s="44">
        <v>100</v>
      </c>
      <c r="N13" s="120"/>
      <c r="O13" s="120"/>
      <c r="P13" s="120"/>
      <c r="Q13" s="120"/>
      <c r="R13" s="120"/>
      <c r="S13" s="120"/>
      <c r="T13" s="120"/>
      <c r="U13" s="120"/>
      <c r="V13" s="120"/>
      <c r="W13" s="120"/>
    </row>
    <row r="14" spans="1:23" ht="20.100000000000001" customHeight="1" x14ac:dyDescent="0.15">
      <c r="F14" s="10" t="s">
        <v>45</v>
      </c>
      <c r="G14" s="31" t="s">
        <v>46</v>
      </c>
      <c r="I14" s="16"/>
      <c r="J14" s="5"/>
      <c r="K14" s="5"/>
    </row>
    <row r="15" spans="1:23" ht="20.100000000000001" customHeight="1" x14ac:dyDescent="0.15">
      <c r="I15" s="16"/>
      <c r="J15" s="5"/>
      <c r="K15" s="5"/>
    </row>
    <row r="16" spans="1:23" ht="20.100000000000001" customHeight="1" x14ac:dyDescent="0.15"/>
    <row r="17" spans="1:25" ht="20.100000000000001" customHeight="1" x14ac:dyDescent="0.15">
      <c r="A17" s="5" t="s">
        <v>51</v>
      </c>
      <c r="B17" s="3"/>
      <c r="C17" s="3"/>
      <c r="D17" s="3"/>
      <c r="E17" s="3"/>
      <c r="F17" s="3"/>
      <c r="G17" s="17"/>
      <c r="J17" s="3"/>
      <c r="O17" s="17"/>
    </row>
    <row r="18" spans="1:25" ht="30" customHeight="1" x14ac:dyDescent="0.15">
      <c r="A18" s="88" t="s">
        <v>50</v>
      </c>
      <c r="B18" s="174" t="s">
        <v>23</v>
      </c>
      <c r="C18" s="200"/>
      <c r="D18" s="200"/>
      <c r="E18" s="200"/>
      <c r="F18" s="200"/>
      <c r="G18" s="200"/>
      <c r="H18" s="200"/>
      <c r="I18" s="201"/>
      <c r="J18" s="174" t="s">
        <v>24</v>
      </c>
      <c r="K18" s="200"/>
      <c r="L18" s="200"/>
      <c r="M18" s="200"/>
      <c r="N18" s="200"/>
      <c r="O18" s="200"/>
      <c r="P18" s="200"/>
      <c r="Q18" s="201"/>
      <c r="R18" s="174" t="s">
        <v>25</v>
      </c>
      <c r="S18" s="200"/>
      <c r="T18" s="200"/>
      <c r="U18" s="200"/>
      <c r="V18" s="200"/>
      <c r="W18" s="200"/>
      <c r="X18" s="200"/>
      <c r="Y18" s="201"/>
    </row>
    <row r="19" spans="1:25" s="18" customFormat="1" ht="20.100000000000001" customHeight="1" x14ac:dyDescent="0.15">
      <c r="A19" s="89" t="s">
        <v>172</v>
      </c>
      <c r="B19" s="193" t="s">
        <v>20</v>
      </c>
      <c r="C19" s="194"/>
      <c r="D19" s="193" t="s">
        <v>21</v>
      </c>
      <c r="E19" s="194"/>
      <c r="F19" s="193" t="s">
        <v>22</v>
      </c>
      <c r="G19" s="194"/>
      <c r="H19" s="195" t="s">
        <v>3</v>
      </c>
      <c r="I19" s="196"/>
      <c r="J19" s="193" t="s">
        <v>20</v>
      </c>
      <c r="K19" s="194"/>
      <c r="L19" s="193" t="s">
        <v>21</v>
      </c>
      <c r="M19" s="194"/>
      <c r="N19" s="193" t="s">
        <v>22</v>
      </c>
      <c r="O19" s="194"/>
      <c r="P19" s="195" t="s">
        <v>3</v>
      </c>
      <c r="Q19" s="196"/>
      <c r="R19" s="193" t="s">
        <v>20</v>
      </c>
      <c r="S19" s="194"/>
      <c r="T19" s="193" t="s">
        <v>21</v>
      </c>
      <c r="U19" s="194"/>
      <c r="V19" s="193" t="s">
        <v>22</v>
      </c>
      <c r="W19" s="194"/>
      <c r="X19" s="195" t="s">
        <v>3</v>
      </c>
      <c r="Y19" s="196"/>
    </row>
    <row r="20" spans="1:25" ht="20.100000000000001" customHeight="1" x14ac:dyDescent="0.15">
      <c r="A20" s="45" t="s">
        <v>82</v>
      </c>
      <c r="B20" s="37">
        <v>2519.5450976197799</v>
      </c>
      <c r="C20" s="111">
        <v>14.000342769994969</v>
      </c>
      <c r="D20" s="37">
        <v>193.81116135536772</v>
      </c>
      <c r="E20" s="111">
        <v>42.903130476979442</v>
      </c>
      <c r="F20" s="37">
        <v>48.452790338841922</v>
      </c>
      <c r="G20" s="111">
        <v>48.433988749159894</v>
      </c>
      <c r="H20" s="37">
        <v>2761.8090493139898</v>
      </c>
      <c r="I20" s="38">
        <v>14.889991468076852</v>
      </c>
      <c r="J20" s="37">
        <v>1405.1309198264159</v>
      </c>
      <c r="K20" s="111">
        <v>11.443937039288002</v>
      </c>
      <c r="L20" s="37">
        <v>96.905580677683858</v>
      </c>
      <c r="M20" s="111">
        <v>20.225427264799048</v>
      </c>
      <c r="N20" s="37"/>
      <c r="O20" s="111"/>
      <c r="P20" s="37">
        <v>1502.0365005040999</v>
      </c>
      <c r="Q20" s="38">
        <v>11.685051640030972</v>
      </c>
      <c r="R20" s="37">
        <v>484.5279033884193</v>
      </c>
      <c r="S20" s="111">
        <v>4.3294852892757412</v>
      </c>
      <c r="T20" s="37">
        <v>48.452790338841929</v>
      </c>
      <c r="U20" s="111">
        <v>7.2436161056833228</v>
      </c>
      <c r="V20" s="37"/>
      <c r="W20" s="111"/>
      <c r="X20" s="37">
        <v>532.98069372726127</v>
      </c>
      <c r="Y20" s="38">
        <v>4.4938385788159296</v>
      </c>
    </row>
    <row r="21" spans="1:25" ht="20.100000000000001" customHeight="1" x14ac:dyDescent="0.15">
      <c r="A21" s="46" t="s">
        <v>76</v>
      </c>
      <c r="B21" s="39">
        <v>4178.4683214851511</v>
      </c>
      <c r="C21" s="112">
        <v>23.218472576507057</v>
      </c>
      <c r="D21" s="39">
        <v>257.93014330155262</v>
      </c>
      <c r="E21" s="112">
        <v>57.096869523020565</v>
      </c>
      <c r="F21" s="39">
        <v>51.586028660310518</v>
      </c>
      <c r="G21" s="112">
        <v>51.566011250840106</v>
      </c>
      <c r="H21" s="39">
        <v>4487.9844934470138</v>
      </c>
      <c r="I21" s="40">
        <v>24.196477606909966</v>
      </c>
      <c r="J21" s="39">
        <v>2888.8176049773888</v>
      </c>
      <c r="K21" s="112">
        <v>23.527663026184083</v>
      </c>
      <c r="L21" s="39">
        <v>154.75808598093155</v>
      </c>
      <c r="M21" s="112">
        <v>32.299980968667363</v>
      </c>
      <c r="N21" s="39">
        <v>51.586028660310518</v>
      </c>
      <c r="O21" s="112">
        <v>53.276410848226575</v>
      </c>
      <c r="P21" s="39">
        <v>3095.1617196186307</v>
      </c>
      <c r="Q21" s="40">
        <v>24.078725460967615</v>
      </c>
      <c r="R21" s="39">
        <v>2321.3712897139731</v>
      </c>
      <c r="S21" s="112">
        <v>20.742547084449118</v>
      </c>
      <c r="T21" s="39">
        <v>257.93014330155262</v>
      </c>
      <c r="U21" s="112">
        <v>38.560151584553495</v>
      </c>
      <c r="V21" s="39"/>
      <c r="W21" s="112"/>
      <c r="X21" s="39">
        <v>2579.3014330155256</v>
      </c>
      <c r="Y21" s="40">
        <v>21.747437425963778</v>
      </c>
    </row>
    <row r="22" spans="1:25" ht="20.100000000000001" customHeight="1" x14ac:dyDescent="0.15">
      <c r="A22" s="13" t="s">
        <v>77</v>
      </c>
      <c r="B22" s="39">
        <v>966.87204536131651</v>
      </c>
      <c r="C22" s="112">
        <v>5.3726127238494588</v>
      </c>
      <c r="D22" s="39"/>
      <c r="E22" s="112"/>
      <c r="F22" s="39"/>
      <c r="G22" s="112"/>
      <c r="H22" s="39">
        <v>966.87204536131651</v>
      </c>
      <c r="I22" s="40">
        <v>5.2127848989878727</v>
      </c>
      <c r="J22" s="39">
        <v>966.87204536131651</v>
      </c>
      <c r="K22" s="112">
        <v>7.8745849628940077</v>
      </c>
      <c r="L22" s="39"/>
      <c r="M22" s="112"/>
      <c r="N22" s="39"/>
      <c r="O22" s="112"/>
      <c r="P22" s="39">
        <v>966.87204536131651</v>
      </c>
      <c r="Q22" s="40">
        <v>7.5217544817037645</v>
      </c>
      <c r="R22" s="39">
        <v>1012.9135713309031</v>
      </c>
      <c r="S22" s="112">
        <v>9.0508603853705605</v>
      </c>
      <c r="T22" s="39">
        <v>92.083051939173004</v>
      </c>
      <c r="U22" s="112">
        <v>13.76627173424848</v>
      </c>
      <c r="V22" s="39"/>
      <c r="W22" s="112"/>
      <c r="X22" s="39">
        <v>1104.996623270076</v>
      </c>
      <c r="Y22" s="40">
        <v>9.3168036170057835</v>
      </c>
    </row>
    <row r="23" spans="1:25" ht="20.100000000000001" customHeight="1" x14ac:dyDescent="0.15">
      <c r="A23" s="13" t="s">
        <v>78</v>
      </c>
      <c r="B23" s="39">
        <v>995.3046039676334</v>
      </c>
      <c r="C23" s="112">
        <v>5.5306037702063824</v>
      </c>
      <c r="D23" s="39"/>
      <c r="E23" s="112"/>
      <c r="F23" s="39"/>
      <c r="G23" s="112"/>
      <c r="H23" s="39">
        <v>995.3046039676334</v>
      </c>
      <c r="I23" s="40">
        <v>5.3660759294335918</v>
      </c>
      <c r="J23" s="39">
        <v>542.89342034598189</v>
      </c>
      <c r="K23" s="112">
        <v>4.4215368360484453</v>
      </c>
      <c r="L23" s="39">
        <v>90.48223672433032</v>
      </c>
      <c r="M23" s="112">
        <v>18.884793680883519</v>
      </c>
      <c r="N23" s="39">
        <v>45.241118362165153</v>
      </c>
      <c r="O23" s="112">
        <v>46.723589151773432</v>
      </c>
      <c r="P23" s="39">
        <v>678.61677543247731</v>
      </c>
      <c r="Q23" s="40">
        <v>5.2792805381616983</v>
      </c>
      <c r="R23" s="39">
        <v>814.34013051897284</v>
      </c>
      <c r="S23" s="112">
        <v>7.2765130571281906</v>
      </c>
      <c r="T23" s="39">
        <v>90.48223672433032</v>
      </c>
      <c r="U23" s="112">
        <v>13.526952372218638</v>
      </c>
      <c r="V23" s="39"/>
      <c r="W23" s="112"/>
      <c r="X23" s="39">
        <v>904.82236724330312</v>
      </c>
      <c r="Y23" s="40">
        <v>7.6290299231255885</v>
      </c>
    </row>
    <row r="24" spans="1:25" ht="20.100000000000001" customHeight="1" x14ac:dyDescent="0.15">
      <c r="A24" s="13" t="s">
        <v>79</v>
      </c>
      <c r="B24" s="39">
        <v>612.41396908681088</v>
      </c>
      <c r="C24" s="112">
        <v>3.4029974269753454</v>
      </c>
      <c r="D24" s="39"/>
      <c r="E24" s="112"/>
      <c r="F24" s="39"/>
      <c r="G24" s="112"/>
      <c r="H24" s="39">
        <v>612.41396908681088</v>
      </c>
      <c r="I24" s="40">
        <v>3.3017629429879443</v>
      </c>
      <c r="J24" s="39">
        <v>1020.689948478018</v>
      </c>
      <c r="K24" s="112">
        <v>8.3128990631417743</v>
      </c>
      <c r="L24" s="39">
        <v>51.034497423900895</v>
      </c>
      <c r="M24" s="112">
        <v>10.651548738723809</v>
      </c>
      <c r="N24" s="39"/>
      <c r="O24" s="112"/>
      <c r="P24" s="39">
        <v>1071.7244459019189</v>
      </c>
      <c r="Q24" s="40">
        <v>8.3374508475956439</v>
      </c>
      <c r="R24" s="39">
        <v>969.65545105411729</v>
      </c>
      <c r="S24" s="112">
        <v>8.6643286829230171</v>
      </c>
      <c r="T24" s="39">
        <v>51.034497423900895</v>
      </c>
      <c r="U24" s="112">
        <v>7.629577262733517</v>
      </c>
      <c r="V24" s="39"/>
      <c r="W24" s="112"/>
      <c r="X24" s="39">
        <v>1020.6899484780182</v>
      </c>
      <c r="Y24" s="40">
        <v>8.6059700125410981</v>
      </c>
    </row>
    <row r="25" spans="1:25" ht="20.100000000000001" customHeight="1" x14ac:dyDescent="0.15">
      <c r="A25" s="13" t="s">
        <v>80</v>
      </c>
      <c r="B25" s="39">
        <v>902.52152222116456</v>
      </c>
      <c r="C25" s="112">
        <v>5.0150365160484034</v>
      </c>
      <c r="D25" s="39"/>
      <c r="E25" s="112"/>
      <c r="F25" s="39"/>
      <c r="G25" s="112"/>
      <c r="H25" s="39">
        <v>902.52152222116456</v>
      </c>
      <c r="I25" s="40">
        <v>4.8658460906147347</v>
      </c>
      <c r="J25" s="39">
        <v>941.76158840469338</v>
      </c>
      <c r="K25" s="112">
        <v>7.6700755578381088</v>
      </c>
      <c r="L25" s="39"/>
      <c r="M25" s="112"/>
      <c r="N25" s="39"/>
      <c r="O25" s="112"/>
      <c r="P25" s="39">
        <v>941.76158840469338</v>
      </c>
      <c r="Q25" s="40">
        <v>7.3264083725083875</v>
      </c>
      <c r="R25" s="39">
        <v>1334.1622502399821</v>
      </c>
      <c r="S25" s="112">
        <v>11.921368811840198</v>
      </c>
      <c r="T25" s="39"/>
      <c r="U25" s="112"/>
      <c r="V25" s="39"/>
      <c r="W25" s="112"/>
      <c r="X25" s="39">
        <v>1334.1622502399821</v>
      </c>
      <c r="Y25" s="40">
        <v>11.24901870009638</v>
      </c>
    </row>
    <row r="26" spans="1:25" ht="20.100000000000001" customHeight="1" thickBot="1" x14ac:dyDescent="0.2">
      <c r="A26" s="47" t="s">
        <v>81</v>
      </c>
      <c r="B26" s="121">
        <v>7821.1845236053732</v>
      </c>
      <c r="C26" s="122">
        <v>43.459934216418375</v>
      </c>
      <c r="D26" s="121"/>
      <c r="E26" s="122"/>
      <c r="F26" s="121"/>
      <c r="G26" s="122"/>
      <c r="H26" s="121">
        <v>7821.1845236053732</v>
      </c>
      <c r="I26" s="101">
        <v>42.167061062989049</v>
      </c>
      <c r="J26" s="121">
        <v>4512.2218405415624</v>
      </c>
      <c r="K26" s="122">
        <v>36.749303514605572</v>
      </c>
      <c r="L26" s="121">
        <v>85.94708267698212</v>
      </c>
      <c r="M26" s="122">
        <v>17.938249346926256</v>
      </c>
      <c r="N26" s="121"/>
      <c r="O26" s="122"/>
      <c r="P26" s="121">
        <v>4598.1689232185445</v>
      </c>
      <c r="Q26" s="101">
        <v>35.771328659031902</v>
      </c>
      <c r="R26" s="121">
        <v>4254.3805925106144</v>
      </c>
      <c r="S26" s="122">
        <v>38.01489668901317</v>
      </c>
      <c r="T26" s="121">
        <v>128.92062401547318</v>
      </c>
      <c r="U26" s="122">
        <v>19.273430940562537</v>
      </c>
      <c r="V26" s="121"/>
      <c r="W26" s="122"/>
      <c r="X26" s="121">
        <v>4383.301216526088</v>
      </c>
      <c r="Y26" s="101">
        <v>36.957901742451448</v>
      </c>
    </row>
    <row r="27" spans="1:25" ht="20.100000000000001" customHeight="1" thickTop="1" x14ac:dyDescent="0.15">
      <c r="A27" s="12" t="s">
        <v>173</v>
      </c>
      <c r="B27" s="43">
        <v>17996.310083347231</v>
      </c>
      <c r="C27" s="114">
        <v>100</v>
      </c>
      <c r="D27" s="43">
        <v>451.74130465692031</v>
      </c>
      <c r="E27" s="114">
        <v>100</v>
      </c>
      <c r="F27" s="43">
        <v>100.03881899915244</v>
      </c>
      <c r="G27" s="114">
        <v>100</v>
      </c>
      <c r="H27" s="43">
        <v>18548.090207003301</v>
      </c>
      <c r="I27" s="44">
        <v>100</v>
      </c>
      <c r="J27" s="43">
        <v>12278.387367935378</v>
      </c>
      <c r="K27" s="114">
        <v>100</v>
      </c>
      <c r="L27" s="43">
        <v>479.12748348382877</v>
      </c>
      <c r="M27" s="114">
        <v>100</v>
      </c>
      <c r="N27" s="43">
        <v>96.827147022475671</v>
      </c>
      <c r="O27" s="114">
        <v>100</v>
      </c>
      <c r="P27" s="43">
        <v>12854.341998441683</v>
      </c>
      <c r="Q27" s="44">
        <v>100</v>
      </c>
      <c r="R27" s="43">
        <v>11191.351188756982</v>
      </c>
      <c r="S27" s="114">
        <v>100</v>
      </c>
      <c r="T27" s="43">
        <v>668.90334374327199</v>
      </c>
      <c r="U27" s="114">
        <v>100</v>
      </c>
      <c r="V27" s="43" t="s">
        <v>49</v>
      </c>
      <c r="W27" s="114" t="s">
        <v>49</v>
      </c>
      <c r="X27" s="43">
        <v>11860.254532500254</v>
      </c>
      <c r="Y27" s="44">
        <v>100</v>
      </c>
    </row>
    <row r="28" spans="1:25" ht="20.100000000000001" customHeight="1" x14ac:dyDescent="0.15"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30" customHeight="1" x14ac:dyDescent="0.15">
      <c r="A29" s="88" t="s">
        <v>50</v>
      </c>
      <c r="B29" s="174" t="s">
        <v>26</v>
      </c>
      <c r="C29" s="200"/>
      <c r="D29" s="200"/>
      <c r="E29" s="200"/>
      <c r="F29" s="200"/>
      <c r="G29" s="200"/>
      <c r="H29" s="200"/>
      <c r="I29" s="201"/>
      <c r="J29" s="174" t="s">
        <v>27</v>
      </c>
      <c r="K29" s="200"/>
      <c r="L29" s="200"/>
      <c r="M29" s="200"/>
      <c r="N29" s="200"/>
      <c r="O29" s="200"/>
      <c r="P29" s="200"/>
      <c r="Q29" s="201"/>
      <c r="R29" s="174" t="s">
        <v>28</v>
      </c>
      <c r="S29" s="200"/>
      <c r="T29" s="200"/>
      <c r="U29" s="200"/>
      <c r="V29" s="200"/>
      <c r="W29" s="200"/>
      <c r="X29" s="200"/>
      <c r="Y29" s="201"/>
    </row>
    <row r="30" spans="1:25" s="18" customFormat="1" ht="20.100000000000001" customHeight="1" x14ac:dyDescent="0.15">
      <c r="A30" s="89" t="s">
        <v>174</v>
      </c>
      <c r="B30" s="193" t="s">
        <v>20</v>
      </c>
      <c r="C30" s="194"/>
      <c r="D30" s="193" t="s">
        <v>21</v>
      </c>
      <c r="E30" s="194"/>
      <c r="F30" s="193" t="s">
        <v>22</v>
      </c>
      <c r="G30" s="194"/>
      <c r="H30" s="195" t="s">
        <v>3</v>
      </c>
      <c r="I30" s="196"/>
      <c r="J30" s="193" t="s">
        <v>20</v>
      </c>
      <c r="K30" s="194"/>
      <c r="L30" s="193" t="s">
        <v>21</v>
      </c>
      <c r="M30" s="194"/>
      <c r="N30" s="193" t="s">
        <v>22</v>
      </c>
      <c r="O30" s="194"/>
      <c r="P30" s="195" t="s">
        <v>3</v>
      </c>
      <c r="Q30" s="196"/>
      <c r="R30" s="193" t="s">
        <v>20</v>
      </c>
      <c r="S30" s="194"/>
      <c r="T30" s="193" t="s">
        <v>21</v>
      </c>
      <c r="U30" s="194"/>
      <c r="V30" s="193" t="s">
        <v>22</v>
      </c>
      <c r="W30" s="194"/>
      <c r="X30" s="195" t="s">
        <v>3</v>
      </c>
      <c r="Y30" s="196"/>
    </row>
    <row r="31" spans="1:25" ht="20.100000000000001" customHeight="1" x14ac:dyDescent="0.15">
      <c r="A31" s="45" t="s">
        <v>175</v>
      </c>
      <c r="B31" s="37">
        <v>775.24464542147086</v>
      </c>
      <c r="C31" s="111">
        <v>7.6609491194935817</v>
      </c>
      <c r="D31" s="37">
        <v>48.452790338841929</v>
      </c>
      <c r="E31" s="111">
        <v>5.3250253670527306</v>
      </c>
      <c r="F31" s="37">
        <v>48.452790338841922</v>
      </c>
      <c r="G31" s="111">
        <v>34.9266305170121</v>
      </c>
      <c r="H31" s="37">
        <v>872.15022609915479</v>
      </c>
      <c r="I31" s="38">
        <v>7.8093205248666075</v>
      </c>
      <c r="J31" s="37">
        <v>678.33906474378693</v>
      </c>
      <c r="K31" s="111">
        <v>6.2355694307271632</v>
      </c>
      <c r="L31" s="37"/>
      <c r="M31" s="111"/>
      <c r="N31" s="37"/>
      <c r="O31" s="111"/>
      <c r="P31" s="37">
        <v>678.33906474378693</v>
      </c>
      <c r="Q31" s="38">
        <v>5.819955677449018</v>
      </c>
      <c r="R31" s="37">
        <v>193.81116135536772</v>
      </c>
      <c r="S31" s="111">
        <v>2.0346976874015219</v>
      </c>
      <c r="T31" s="37"/>
      <c r="U31" s="111"/>
      <c r="V31" s="37"/>
      <c r="W31" s="111"/>
      <c r="X31" s="37">
        <v>193.81116135536772</v>
      </c>
      <c r="Y31" s="38">
        <v>1.8942143547367496</v>
      </c>
    </row>
    <row r="32" spans="1:25" ht="20.100000000000001" customHeight="1" x14ac:dyDescent="0.15">
      <c r="A32" s="46" t="s">
        <v>76</v>
      </c>
      <c r="B32" s="39">
        <v>1908.6830604314891</v>
      </c>
      <c r="C32" s="112">
        <v>18.861560537777507</v>
      </c>
      <c r="D32" s="39">
        <v>154.75808598093155</v>
      </c>
      <c r="E32" s="112">
        <v>17.008117135090153</v>
      </c>
      <c r="F32" s="39"/>
      <c r="G32" s="112"/>
      <c r="H32" s="39">
        <v>2063.4411464124205</v>
      </c>
      <c r="I32" s="40">
        <v>18.476258807620592</v>
      </c>
      <c r="J32" s="39">
        <v>1908.6830604314891</v>
      </c>
      <c r="K32" s="112">
        <v>17.545393392710942</v>
      </c>
      <c r="L32" s="39">
        <v>154.75808598093155</v>
      </c>
      <c r="M32" s="112">
        <v>19.921058346920582</v>
      </c>
      <c r="N32" s="39"/>
      <c r="O32" s="112"/>
      <c r="P32" s="39">
        <v>2063.4411464124205</v>
      </c>
      <c r="Q32" s="40">
        <v>17.703736434051322</v>
      </c>
      <c r="R32" s="39">
        <v>1650.7529171299366</v>
      </c>
      <c r="S32" s="112">
        <v>17.330184285914317</v>
      </c>
      <c r="T32" s="39">
        <v>154.75808598093155</v>
      </c>
      <c r="U32" s="112">
        <v>21.906791731487189</v>
      </c>
      <c r="V32" s="39"/>
      <c r="W32" s="112"/>
      <c r="X32" s="39">
        <v>1805.5110031108682</v>
      </c>
      <c r="Y32" s="40">
        <v>17.646170818082428</v>
      </c>
    </row>
    <row r="33" spans="1:25" ht="20.100000000000001" customHeight="1" x14ac:dyDescent="0.15">
      <c r="A33" s="13" t="s">
        <v>77</v>
      </c>
      <c r="B33" s="39">
        <v>874.78899342214368</v>
      </c>
      <c r="C33" s="112">
        <v>8.6446439952598215</v>
      </c>
      <c r="D33" s="39">
        <v>46.041525969586502</v>
      </c>
      <c r="E33" s="112">
        <v>5.0600242423876267</v>
      </c>
      <c r="F33" s="39"/>
      <c r="G33" s="112"/>
      <c r="H33" s="39">
        <v>920.83051939173015</v>
      </c>
      <c r="I33" s="40">
        <v>8.2452087493833499</v>
      </c>
      <c r="J33" s="39">
        <v>1197.079675209249</v>
      </c>
      <c r="K33" s="112">
        <v>11.004044757025714</v>
      </c>
      <c r="L33" s="39">
        <v>230.20762984793251</v>
      </c>
      <c r="M33" s="112">
        <v>29.633214943431252</v>
      </c>
      <c r="N33" s="39"/>
      <c r="O33" s="112"/>
      <c r="P33" s="39">
        <v>1427.2873050571816</v>
      </c>
      <c r="Q33" s="40">
        <v>12.245717939826989</v>
      </c>
      <c r="R33" s="39">
        <v>1197.079675209249</v>
      </c>
      <c r="S33" s="112">
        <v>12.567363147458718</v>
      </c>
      <c r="T33" s="39">
        <v>184.16610387834601</v>
      </c>
      <c r="U33" s="112">
        <v>26.069645770622081</v>
      </c>
      <c r="V33" s="39"/>
      <c r="W33" s="112"/>
      <c r="X33" s="39">
        <v>1381.2457790875951</v>
      </c>
      <c r="Y33" s="40">
        <v>13.49961252938339</v>
      </c>
    </row>
    <row r="34" spans="1:25" ht="20.100000000000001" customHeight="1" x14ac:dyDescent="0.15">
      <c r="A34" s="13" t="s">
        <v>78</v>
      </c>
      <c r="B34" s="39">
        <v>633.37565707031217</v>
      </c>
      <c r="C34" s="112">
        <v>6.2590031559695447</v>
      </c>
      <c r="D34" s="39">
        <v>135.72335508649547</v>
      </c>
      <c r="E34" s="112">
        <v>14.916175181715399</v>
      </c>
      <c r="F34" s="39"/>
      <c r="G34" s="112"/>
      <c r="H34" s="39">
        <v>769.0990121568077</v>
      </c>
      <c r="I34" s="40">
        <v>6.8865896282046632</v>
      </c>
      <c r="J34" s="39">
        <v>859.58124888113798</v>
      </c>
      <c r="K34" s="112">
        <v>7.9016215301915427</v>
      </c>
      <c r="L34" s="39">
        <v>90.48223672433032</v>
      </c>
      <c r="M34" s="112">
        <v>11.647222862186076</v>
      </c>
      <c r="N34" s="39"/>
      <c r="O34" s="112"/>
      <c r="P34" s="39">
        <v>950.06348560546826</v>
      </c>
      <c r="Q34" s="40">
        <v>8.1512736983163592</v>
      </c>
      <c r="R34" s="39">
        <v>995.3046039676334</v>
      </c>
      <c r="S34" s="112">
        <v>10.449057535132217</v>
      </c>
      <c r="T34" s="39">
        <v>226.20559181082581</v>
      </c>
      <c r="U34" s="112">
        <v>32.020548437825383</v>
      </c>
      <c r="V34" s="39"/>
      <c r="W34" s="112"/>
      <c r="X34" s="39">
        <v>1221.5101957784591</v>
      </c>
      <c r="Y34" s="40">
        <v>11.938436007090015</v>
      </c>
    </row>
    <row r="35" spans="1:25" ht="20.100000000000001" customHeight="1" x14ac:dyDescent="0.15">
      <c r="A35" s="13" t="s">
        <v>79</v>
      </c>
      <c r="B35" s="39">
        <v>867.58645620631523</v>
      </c>
      <c r="C35" s="112">
        <v>8.573468694059617</v>
      </c>
      <c r="D35" s="39">
        <v>153.10349227170269</v>
      </c>
      <c r="E35" s="112">
        <v>16.826275110880733</v>
      </c>
      <c r="F35" s="39">
        <v>51.034497423900895</v>
      </c>
      <c r="G35" s="112">
        <v>36.787624049735903</v>
      </c>
      <c r="H35" s="39">
        <v>1071.7244459019187</v>
      </c>
      <c r="I35" s="40">
        <v>9.5963280888166906</v>
      </c>
      <c r="J35" s="39">
        <v>1122.7589433258199</v>
      </c>
      <c r="K35" s="112">
        <v>10.320858268309157</v>
      </c>
      <c r="L35" s="39">
        <v>51.034497423900895</v>
      </c>
      <c r="M35" s="112">
        <v>6.5693575520995084</v>
      </c>
      <c r="N35" s="39"/>
      <c r="O35" s="112"/>
      <c r="P35" s="39">
        <v>1173.7934407497207</v>
      </c>
      <c r="Q35" s="40">
        <v>10.0708128938793</v>
      </c>
      <c r="R35" s="39">
        <v>714.4829639346126</v>
      </c>
      <c r="S35" s="112">
        <v>7.5008932624884572</v>
      </c>
      <c r="T35" s="39">
        <v>102.06899484780179</v>
      </c>
      <c r="U35" s="112">
        <v>14.448383735170649</v>
      </c>
      <c r="V35" s="39"/>
      <c r="W35" s="112"/>
      <c r="X35" s="39">
        <v>816.55195878241443</v>
      </c>
      <c r="Y35" s="40">
        <v>7.9805746526538863</v>
      </c>
    </row>
    <row r="36" spans="1:25" ht="20.100000000000001" customHeight="1" x14ac:dyDescent="0.15">
      <c r="A36" s="13" t="s">
        <v>80</v>
      </c>
      <c r="B36" s="39">
        <v>1020.241720771751</v>
      </c>
      <c r="C36" s="112">
        <v>10.082004382200784</v>
      </c>
      <c r="D36" s="39">
        <v>156.96026473411558</v>
      </c>
      <c r="E36" s="112">
        <v>17.250139475629929</v>
      </c>
      <c r="F36" s="39">
        <v>39.240066183528896</v>
      </c>
      <c r="G36" s="112">
        <v>28.285745433252007</v>
      </c>
      <c r="H36" s="39">
        <v>1216.4420516893954</v>
      </c>
      <c r="I36" s="40">
        <v>10.892144033554185</v>
      </c>
      <c r="J36" s="39">
        <v>1373.4023164235114</v>
      </c>
      <c r="K36" s="112">
        <v>12.624874410874421</v>
      </c>
      <c r="L36" s="39">
        <v>78.480132367057791</v>
      </c>
      <c r="M36" s="112">
        <v>10.102265649310519</v>
      </c>
      <c r="N36" s="39"/>
      <c r="O36" s="112"/>
      <c r="P36" s="39">
        <v>1451.8824487905692</v>
      </c>
      <c r="Q36" s="40">
        <v>12.456737257228191</v>
      </c>
      <c r="R36" s="39">
        <v>863.28145603763562</v>
      </c>
      <c r="S36" s="112">
        <v>9.0630321282461459</v>
      </c>
      <c r="T36" s="39">
        <v>39.240066183528896</v>
      </c>
      <c r="U36" s="112">
        <v>5.5546303248946804</v>
      </c>
      <c r="V36" s="39"/>
      <c r="W36" s="112"/>
      <c r="X36" s="39">
        <v>902.52152222116456</v>
      </c>
      <c r="Y36" s="40">
        <v>8.8207986108476248</v>
      </c>
    </row>
    <row r="37" spans="1:25" ht="20.100000000000001" customHeight="1" thickBot="1" x14ac:dyDescent="0.2">
      <c r="A37" s="47" t="s">
        <v>81</v>
      </c>
      <c r="B37" s="121">
        <v>4039.5128858181597</v>
      </c>
      <c r="C37" s="122">
        <v>39.918370115239142</v>
      </c>
      <c r="D37" s="121">
        <v>214.86770669245527</v>
      </c>
      <c r="E37" s="122">
        <v>23.614243487243442</v>
      </c>
      <c r="F37" s="121"/>
      <c r="G37" s="122"/>
      <c r="H37" s="121">
        <v>4254.3805925106153</v>
      </c>
      <c r="I37" s="101">
        <v>38.09415016755392</v>
      </c>
      <c r="J37" s="121">
        <v>3738.6980964487225</v>
      </c>
      <c r="K37" s="122">
        <v>34.367638210161061</v>
      </c>
      <c r="L37" s="121">
        <v>171.89416535396424</v>
      </c>
      <c r="M37" s="122">
        <v>22.126880646052065</v>
      </c>
      <c r="N37" s="121"/>
      <c r="O37" s="122"/>
      <c r="P37" s="121">
        <v>3910.5922618026866</v>
      </c>
      <c r="Q37" s="101">
        <v>33.551766099248823</v>
      </c>
      <c r="R37" s="121">
        <v>3910.5922618026866</v>
      </c>
      <c r="S37" s="122">
        <v>41.054771953358618</v>
      </c>
      <c r="T37" s="121"/>
      <c r="U37" s="122"/>
      <c r="V37" s="121"/>
      <c r="W37" s="122"/>
      <c r="X37" s="121">
        <v>3910.5922618026866</v>
      </c>
      <c r="Y37" s="101">
        <v>38.220193027205895</v>
      </c>
    </row>
    <row r="38" spans="1:25" ht="20.100000000000001" customHeight="1" thickTop="1" x14ac:dyDescent="0.15">
      <c r="A38" s="12" t="s">
        <v>176</v>
      </c>
      <c r="B38" s="43">
        <v>10119.433419141642</v>
      </c>
      <c r="C38" s="114">
        <v>100</v>
      </c>
      <c r="D38" s="43">
        <v>909.90722107412887</v>
      </c>
      <c r="E38" s="114">
        <v>100</v>
      </c>
      <c r="F38" s="43">
        <v>138.72735394627171</v>
      </c>
      <c r="G38" s="114">
        <v>100</v>
      </c>
      <c r="H38" s="43">
        <v>11168.067994162042</v>
      </c>
      <c r="I38" s="44">
        <v>100</v>
      </c>
      <c r="J38" s="43">
        <v>10878.542405463717</v>
      </c>
      <c r="K38" s="114">
        <v>100</v>
      </c>
      <c r="L38" s="43">
        <v>776.85674769811726</v>
      </c>
      <c r="M38" s="114">
        <v>100</v>
      </c>
      <c r="N38" s="43" t="s">
        <v>49</v>
      </c>
      <c r="O38" s="114" t="s">
        <v>49</v>
      </c>
      <c r="P38" s="43">
        <v>11655.399153161834</v>
      </c>
      <c r="Q38" s="44">
        <v>100</v>
      </c>
      <c r="R38" s="43">
        <v>9525.3050394371221</v>
      </c>
      <c r="S38" s="114">
        <v>100</v>
      </c>
      <c r="T38" s="43">
        <v>706.43884270143417</v>
      </c>
      <c r="U38" s="114">
        <v>100</v>
      </c>
      <c r="V38" s="43" t="s">
        <v>49</v>
      </c>
      <c r="W38" s="114" t="s">
        <v>49</v>
      </c>
      <c r="X38" s="43">
        <v>10231.743882138557</v>
      </c>
      <c r="Y38" s="44">
        <v>100</v>
      </c>
    </row>
    <row r="39" spans="1:25" ht="20.100000000000001" customHeight="1" x14ac:dyDescent="0.15"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30" customHeight="1" x14ac:dyDescent="0.15">
      <c r="A40" s="88" t="s">
        <v>50</v>
      </c>
      <c r="B40" s="174" t="s">
        <v>29</v>
      </c>
      <c r="C40" s="200"/>
      <c r="D40" s="200"/>
      <c r="E40" s="200"/>
      <c r="F40" s="200"/>
      <c r="G40" s="200"/>
      <c r="H40" s="200"/>
      <c r="I40" s="201"/>
      <c r="J40" s="174" t="s">
        <v>30</v>
      </c>
      <c r="K40" s="200"/>
      <c r="L40" s="200"/>
      <c r="M40" s="200"/>
      <c r="N40" s="200"/>
      <c r="O40" s="200"/>
      <c r="P40" s="200"/>
      <c r="Q40" s="201"/>
      <c r="R40" s="174" t="s">
        <v>31</v>
      </c>
      <c r="S40" s="200"/>
      <c r="T40" s="200"/>
      <c r="U40" s="200"/>
      <c r="V40" s="200"/>
      <c r="W40" s="200"/>
      <c r="X40" s="200"/>
      <c r="Y40" s="201"/>
    </row>
    <row r="41" spans="1:25" s="18" customFormat="1" ht="20.100000000000001" customHeight="1" x14ac:dyDescent="0.15">
      <c r="A41" s="89" t="s">
        <v>177</v>
      </c>
      <c r="B41" s="193" t="s">
        <v>20</v>
      </c>
      <c r="C41" s="194"/>
      <c r="D41" s="193" t="s">
        <v>21</v>
      </c>
      <c r="E41" s="194"/>
      <c r="F41" s="193" t="s">
        <v>22</v>
      </c>
      <c r="G41" s="194"/>
      <c r="H41" s="195" t="s">
        <v>3</v>
      </c>
      <c r="I41" s="196"/>
      <c r="J41" s="193" t="s">
        <v>20</v>
      </c>
      <c r="K41" s="194"/>
      <c r="L41" s="193" t="s">
        <v>21</v>
      </c>
      <c r="M41" s="194"/>
      <c r="N41" s="193" t="s">
        <v>22</v>
      </c>
      <c r="O41" s="194"/>
      <c r="P41" s="195" t="s">
        <v>3</v>
      </c>
      <c r="Q41" s="196"/>
      <c r="R41" s="193" t="s">
        <v>20</v>
      </c>
      <c r="S41" s="194"/>
      <c r="T41" s="193" t="s">
        <v>21</v>
      </c>
      <c r="U41" s="194"/>
      <c r="V41" s="193" t="s">
        <v>22</v>
      </c>
      <c r="W41" s="194"/>
      <c r="X41" s="195" t="s">
        <v>3</v>
      </c>
      <c r="Y41" s="196"/>
    </row>
    <row r="42" spans="1:25" ht="20.100000000000001" customHeight="1" x14ac:dyDescent="0.15">
      <c r="A42" s="45" t="s">
        <v>178</v>
      </c>
      <c r="B42" s="37">
        <v>145.35837101652578</v>
      </c>
      <c r="C42" s="111">
        <v>1.2855558757851155</v>
      </c>
      <c r="D42" s="37">
        <v>96.905580677683858</v>
      </c>
      <c r="E42" s="111">
        <v>7.1087825118836854</v>
      </c>
      <c r="F42" s="37"/>
      <c r="G42" s="111"/>
      <c r="H42" s="37">
        <v>242.26395169420965</v>
      </c>
      <c r="I42" s="38">
        <v>1.8843154724727331</v>
      </c>
      <c r="J42" s="37">
        <v>339.16953237189347</v>
      </c>
      <c r="K42" s="111">
        <v>3.3748953974475047</v>
      </c>
      <c r="L42" s="37">
        <v>145.35837101652578</v>
      </c>
      <c r="M42" s="111">
        <v>8.1288242181413128</v>
      </c>
      <c r="N42" s="37"/>
      <c r="O42" s="111"/>
      <c r="P42" s="37">
        <v>484.52790338841925</v>
      </c>
      <c r="Q42" s="38">
        <v>4.0774178063301445</v>
      </c>
      <c r="R42" s="37">
        <v>532.98069372726127</v>
      </c>
      <c r="S42" s="111">
        <v>4.0268446520789416</v>
      </c>
      <c r="T42" s="37">
        <v>48.452790338841929</v>
      </c>
      <c r="U42" s="111">
        <v>1.7088077560099593</v>
      </c>
      <c r="V42" s="37"/>
      <c r="W42" s="111"/>
      <c r="X42" s="37">
        <v>581.43348406610323</v>
      </c>
      <c r="Y42" s="38">
        <v>3.5539016282606015</v>
      </c>
    </row>
    <row r="43" spans="1:25" ht="20.100000000000001" customHeight="1" x14ac:dyDescent="0.15">
      <c r="A43" s="46" t="s">
        <v>76</v>
      </c>
      <c r="B43" s="39">
        <v>1650.7529171299366</v>
      </c>
      <c r="C43" s="112">
        <v>14.599331963100665</v>
      </c>
      <c r="D43" s="39">
        <v>309.51617196186311</v>
      </c>
      <c r="E43" s="112">
        <v>22.705432803772194</v>
      </c>
      <c r="F43" s="39">
        <v>51.586028660310518</v>
      </c>
      <c r="G43" s="112">
        <v>27.638932696441483</v>
      </c>
      <c r="H43" s="39">
        <v>2011.8551177521103</v>
      </c>
      <c r="I43" s="40">
        <v>15.648096632794925</v>
      </c>
      <c r="J43" s="39">
        <v>1495.994831149005</v>
      </c>
      <c r="K43" s="112">
        <v>14.885847897192855</v>
      </c>
      <c r="L43" s="39">
        <v>464.27425794279469</v>
      </c>
      <c r="M43" s="112">
        <v>25.963443353364973</v>
      </c>
      <c r="N43" s="39"/>
      <c r="O43" s="112"/>
      <c r="P43" s="39">
        <v>1960.2690890917997</v>
      </c>
      <c r="Q43" s="40">
        <v>16.496131663761091</v>
      </c>
      <c r="R43" s="39">
        <v>1031.7205732062105</v>
      </c>
      <c r="S43" s="112">
        <v>7.7949886769843184</v>
      </c>
      <c r="T43" s="39">
        <v>567.44631526341573</v>
      </c>
      <c r="U43" s="112">
        <v>20.012400892917761</v>
      </c>
      <c r="V43" s="39">
        <v>103.17205732062104</v>
      </c>
      <c r="W43" s="112">
        <v>35.667197161495288</v>
      </c>
      <c r="X43" s="39">
        <v>1702.3389457902472</v>
      </c>
      <c r="Y43" s="40">
        <v>10.405223154653363</v>
      </c>
    </row>
    <row r="44" spans="1:25" ht="20.100000000000001" customHeight="1" x14ac:dyDescent="0.15">
      <c r="A44" s="13" t="s">
        <v>77</v>
      </c>
      <c r="B44" s="39">
        <v>1104.9966232700763</v>
      </c>
      <c r="C44" s="112">
        <v>9.7726391114142164</v>
      </c>
      <c r="D44" s="39">
        <v>276.24915581751901</v>
      </c>
      <c r="E44" s="112">
        <v>20.265036895346192</v>
      </c>
      <c r="F44" s="39">
        <v>92.083051939173004</v>
      </c>
      <c r="G44" s="112">
        <v>49.336561490104984</v>
      </c>
      <c r="H44" s="39">
        <v>1473.3288310267683</v>
      </c>
      <c r="I44" s="40">
        <v>11.459469281043098</v>
      </c>
      <c r="J44" s="39">
        <v>782.7059414829705</v>
      </c>
      <c r="K44" s="112">
        <v>7.7882900064539964</v>
      </c>
      <c r="L44" s="39">
        <v>322.29068178710548</v>
      </c>
      <c r="M44" s="112">
        <v>18.023346581769609</v>
      </c>
      <c r="N44" s="39"/>
      <c r="O44" s="112"/>
      <c r="P44" s="39">
        <v>1104.996623270076</v>
      </c>
      <c r="Q44" s="40">
        <v>9.2988099883367372</v>
      </c>
      <c r="R44" s="39">
        <v>920.83051939173015</v>
      </c>
      <c r="S44" s="112">
        <v>6.9571778042323507</v>
      </c>
      <c r="T44" s="39">
        <v>460.41525969586502</v>
      </c>
      <c r="U44" s="112">
        <v>16.237685409893324</v>
      </c>
      <c r="V44" s="39">
        <v>92.083051939173004</v>
      </c>
      <c r="W44" s="112">
        <v>31.833661691364291</v>
      </c>
      <c r="X44" s="39">
        <v>1473.3288310267681</v>
      </c>
      <c r="Y44" s="40">
        <v>9.0054423679425213</v>
      </c>
    </row>
    <row r="45" spans="1:25" ht="20.100000000000001" customHeight="1" x14ac:dyDescent="0.15">
      <c r="A45" s="13" t="s">
        <v>78</v>
      </c>
      <c r="B45" s="39">
        <v>1402.4746692271199</v>
      </c>
      <c r="C45" s="112">
        <v>12.403548134560012</v>
      </c>
      <c r="D45" s="39">
        <v>135.72335508649547</v>
      </c>
      <c r="E45" s="112">
        <v>9.9563699669904189</v>
      </c>
      <c r="F45" s="39"/>
      <c r="G45" s="112"/>
      <c r="H45" s="39">
        <v>1538.1980243136154</v>
      </c>
      <c r="I45" s="40">
        <v>11.964018239905606</v>
      </c>
      <c r="J45" s="39">
        <v>1266.7513141406243</v>
      </c>
      <c r="K45" s="112">
        <v>12.604767739326716</v>
      </c>
      <c r="L45" s="39">
        <v>135.72335508649547</v>
      </c>
      <c r="M45" s="112">
        <v>7.5900086667115065</v>
      </c>
      <c r="N45" s="39">
        <v>45.241118362165153</v>
      </c>
      <c r="O45" s="112">
        <v>100</v>
      </c>
      <c r="P45" s="39">
        <v>1447.7157875892851</v>
      </c>
      <c r="Q45" s="40">
        <v>12.182873451747851</v>
      </c>
      <c r="R45" s="39">
        <v>1357.2335508649549</v>
      </c>
      <c r="S45" s="112">
        <v>10.254346414880485</v>
      </c>
      <c r="T45" s="39">
        <v>407.17006525948642</v>
      </c>
      <c r="U45" s="112">
        <v>14.359861643978983</v>
      </c>
      <c r="V45" s="39"/>
      <c r="W45" s="112"/>
      <c r="X45" s="39">
        <v>1764.4036161244412</v>
      </c>
      <c r="Y45" s="40">
        <v>10.784581652233582</v>
      </c>
    </row>
    <row r="46" spans="1:25" ht="20.100000000000001" customHeight="1" x14ac:dyDescent="0.15">
      <c r="A46" s="13" t="s">
        <v>79</v>
      </c>
      <c r="B46" s="39">
        <v>1020.689948478018</v>
      </c>
      <c r="C46" s="112">
        <v>9.027027142946892</v>
      </c>
      <c r="D46" s="39">
        <v>255.1724871195045</v>
      </c>
      <c r="E46" s="112">
        <v>18.718898346859937</v>
      </c>
      <c r="F46" s="39"/>
      <c r="G46" s="112"/>
      <c r="H46" s="39">
        <v>1275.8624355975226</v>
      </c>
      <c r="I46" s="40">
        <v>9.9235866967847315</v>
      </c>
      <c r="J46" s="39">
        <v>1071.7244459019189</v>
      </c>
      <c r="K46" s="112">
        <v>10.664159231851144</v>
      </c>
      <c r="L46" s="39">
        <v>102.06899484780179</v>
      </c>
      <c r="M46" s="112">
        <v>5.7079679101922753</v>
      </c>
      <c r="N46" s="39"/>
      <c r="O46" s="112"/>
      <c r="P46" s="39">
        <v>1173.7934407497207</v>
      </c>
      <c r="Q46" s="40">
        <v>9.8777516068661377</v>
      </c>
      <c r="R46" s="39">
        <v>1480.0004252931262</v>
      </c>
      <c r="S46" s="112">
        <v>11.181890578415434</v>
      </c>
      <c r="T46" s="39">
        <v>255.1724871195045</v>
      </c>
      <c r="U46" s="112">
        <v>8.9992902794828513</v>
      </c>
      <c r="V46" s="39">
        <v>51.034497423900895</v>
      </c>
      <c r="W46" s="112">
        <v>17.642930934287779</v>
      </c>
      <c r="X46" s="39">
        <v>1786.2074098365315</v>
      </c>
      <c r="Y46" s="40">
        <v>10.917853195925495</v>
      </c>
    </row>
    <row r="47" spans="1:25" ht="20.100000000000001" customHeight="1" x14ac:dyDescent="0.15">
      <c r="A47" s="13" t="s">
        <v>80</v>
      </c>
      <c r="B47" s="39">
        <v>1255.6821178729244</v>
      </c>
      <c r="C47" s="112">
        <v>11.105308304303385</v>
      </c>
      <c r="D47" s="39">
        <v>117.72019855058669</v>
      </c>
      <c r="E47" s="112">
        <v>8.6356975821166628</v>
      </c>
      <c r="F47" s="39"/>
      <c r="G47" s="112"/>
      <c r="H47" s="39">
        <v>1373.4023164235111</v>
      </c>
      <c r="I47" s="40">
        <v>10.68224643686669</v>
      </c>
      <c r="J47" s="39">
        <v>1569.6026473411555</v>
      </c>
      <c r="K47" s="112">
        <v>15.618280077482751</v>
      </c>
      <c r="L47" s="39">
        <v>274.68046328470228</v>
      </c>
      <c r="M47" s="112">
        <v>15.360857352653696</v>
      </c>
      <c r="N47" s="39"/>
      <c r="O47" s="112"/>
      <c r="P47" s="39">
        <v>1844.2831106258577</v>
      </c>
      <c r="Q47" s="40">
        <v>15.520082006817926</v>
      </c>
      <c r="R47" s="39">
        <v>2197.4437062776178</v>
      </c>
      <c r="S47" s="112">
        <v>16.602410820900531</v>
      </c>
      <c r="T47" s="39">
        <v>667.08112511999116</v>
      </c>
      <c r="U47" s="112">
        <v>23.526269437140865</v>
      </c>
      <c r="V47" s="39"/>
      <c r="W47" s="112"/>
      <c r="X47" s="39">
        <v>2864.524831397609</v>
      </c>
      <c r="Y47" s="40">
        <v>17.508863423729988</v>
      </c>
    </row>
    <row r="48" spans="1:25" ht="20.100000000000001" customHeight="1" thickBot="1" x14ac:dyDescent="0.2">
      <c r="A48" s="47" t="s">
        <v>81</v>
      </c>
      <c r="B48" s="121">
        <v>4727.0895472340171</v>
      </c>
      <c r="C48" s="122">
        <v>41.806589467889715</v>
      </c>
      <c r="D48" s="121">
        <v>171.89416535396424</v>
      </c>
      <c r="E48" s="122">
        <v>12.609781893030906</v>
      </c>
      <c r="F48" s="121">
        <v>42.97354133849106</v>
      </c>
      <c r="G48" s="122">
        <v>23.024505813453537</v>
      </c>
      <c r="H48" s="121">
        <v>4941.9572539264727</v>
      </c>
      <c r="I48" s="101">
        <v>38.43826724013222</v>
      </c>
      <c r="J48" s="121">
        <v>3523.8303897562669</v>
      </c>
      <c r="K48" s="122">
        <v>35.063759650245025</v>
      </c>
      <c r="L48" s="121">
        <v>343.78833070792848</v>
      </c>
      <c r="M48" s="122">
        <v>19.225551917166619</v>
      </c>
      <c r="N48" s="121"/>
      <c r="O48" s="122"/>
      <c r="P48" s="121">
        <v>3867.6187204641956</v>
      </c>
      <c r="Q48" s="101">
        <v>32.546933476140104</v>
      </c>
      <c r="R48" s="121">
        <v>5715.4809980193104</v>
      </c>
      <c r="S48" s="122">
        <v>43.182341052507937</v>
      </c>
      <c r="T48" s="121">
        <v>429.73541338491054</v>
      </c>
      <c r="U48" s="122">
        <v>15.155684580576265</v>
      </c>
      <c r="V48" s="121">
        <v>42.97354133849106</v>
      </c>
      <c r="W48" s="122">
        <v>14.856210212852647</v>
      </c>
      <c r="X48" s="121">
        <v>6188.1899527427122</v>
      </c>
      <c r="Y48" s="101">
        <v>37.824134577254448</v>
      </c>
    </row>
    <row r="49" spans="1:25" ht="20.100000000000001" customHeight="1" thickTop="1" x14ac:dyDescent="0.15">
      <c r="A49" s="12" t="s">
        <v>171</v>
      </c>
      <c r="B49" s="43">
        <v>11307.044194228618</v>
      </c>
      <c r="C49" s="114">
        <v>100</v>
      </c>
      <c r="D49" s="43">
        <v>1363.181114567617</v>
      </c>
      <c r="E49" s="114">
        <v>100</v>
      </c>
      <c r="F49" s="43">
        <v>186.64262193797458</v>
      </c>
      <c r="G49" s="114">
        <v>100</v>
      </c>
      <c r="H49" s="43">
        <v>12856.86793073421</v>
      </c>
      <c r="I49" s="44">
        <v>100</v>
      </c>
      <c r="J49" s="43">
        <v>10049.779102143835</v>
      </c>
      <c r="K49" s="114">
        <v>100</v>
      </c>
      <c r="L49" s="43">
        <v>1788.1844546733541</v>
      </c>
      <c r="M49" s="114">
        <v>100</v>
      </c>
      <c r="N49" s="43">
        <v>45.241118362165153</v>
      </c>
      <c r="O49" s="114">
        <v>100</v>
      </c>
      <c r="P49" s="43">
        <v>11883.204675179355</v>
      </c>
      <c r="Q49" s="44">
        <v>100</v>
      </c>
      <c r="R49" s="43">
        <v>13235.690466780212</v>
      </c>
      <c r="S49" s="114">
        <v>100</v>
      </c>
      <c r="T49" s="43">
        <v>2835.4734561820151</v>
      </c>
      <c r="U49" s="114">
        <v>100</v>
      </c>
      <c r="V49" s="43">
        <v>289.26314802218599</v>
      </c>
      <c r="W49" s="114">
        <v>100</v>
      </c>
      <c r="X49" s="43">
        <v>16360.427070984413</v>
      </c>
      <c r="Y49" s="44">
        <v>100</v>
      </c>
    </row>
    <row r="50" spans="1:25" ht="20.100000000000001" customHeight="1" x14ac:dyDescent="0.15"/>
    <row r="51" spans="1:25" ht="30" customHeight="1" x14ac:dyDescent="0.15">
      <c r="A51" s="88" t="s">
        <v>50</v>
      </c>
      <c r="B51" s="174" t="s">
        <v>32</v>
      </c>
      <c r="C51" s="197"/>
      <c r="D51" s="197"/>
      <c r="E51" s="197"/>
      <c r="F51" s="197"/>
      <c r="G51" s="197"/>
      <c r="H51" s="197"/>
      <c r="I51" s="198"/>
      <c r="J51" s="199" t="s">
        <v>179</v>
      </c>
      <c r="K51" s="200"/>
      <c r="L51" s="200"/>
      <c r="M51" s="200"/>
      <c r="N51" s="200"/>
      <c r="O51" s="200"/>
      <c r="P51" s="200"/>
      <c r="Q51" s="201"/>
      <c r="R51" s="174" t="s">
        <v>33</v>
      </c>
      <c r="S51" s="200"/>
      <c r="T51" s="200"/>
      <c r="U51" s="200"/>
      <c r="V51" s="200"/>
      <c r="W51" s="200"/>
      <c r="X51" s="200"/>
      <c r="Y51" s="201"/>
    </row>
    <row r="52" spans="1:25" s="18" customFormat="1" ht="20.100000000000001" customHeight="1" x14ac:dyDescent="0.15">
      <c r="A52" s="89" t="s">
        <v>180</v>
      </c>
      <c r="B52" s="193" t="s">
        <v>20</v>
      </c>
      <c r="C52" s="194"/>
      <c r="D52" s="193" t="s">
        <v>21</v>
      </c>
      <c r="E52" s="194"/>
      <c r="F52" s="193" t="s">
        <v>22</v>
      </c>
      <c r="G52" s="194"/>
      <c r="H52" s="195" t="s">
        <v>3</v>
      </c>
      <c r="I52" s="196"/>
      <c r="J52" s="193" t="s">
        <v>20</v>
      </c>
      <c r="K52" s="194"/>
      <c r="L52" s="193" t="s">
        <v>21</v>
      </c>
      <c r="M52" s="194"/>
      <c r="N52" s="193" t="s">
        <v>22</v>
      </c>
      <c r="O52" s="194"/>
      <c r="P52" s="195" t="s">
        <v>3</v>
      </c>
      <c r="Q52" s="196"/>
      <c r="R52" s="193" t="s">
        <v>20</v>
      </c>
      <c r="S52" s="194"/>
      <c r="T52" s="193" t="s">
        <v>21</v>
      </c>
      <c r="U52" s="194"/>
      <c r="V52" s="193" t="s">
        <v>22</v>
      </c>
      <c r="W52" s="194"/>
      <c r="X52" s="195"/>
      <c r="Y52" s="196"/>
    </row>
    <row r="53" spans="1:25" ht="20.100000000000001" customHeight="1" x14ac:dyDescent="0.15">
      <c r="A53" s="45" t="s">
        <v>175</v>
      </c>
      <c r="B53" s="37">
        <v>969.05580677683861</v>
      </c>
      <c r="C53" s="111">
        <v>4.7424585742408976</v>
      </c>
      <c r="D53" s="37">
        <v>387.62232271073543</v>
      </c>
      <c r="E53" s="111">
        <v>7.4272107011770148</v>
      </c>
      <c r="F53" s="37">
        <v>48.452790338841922</v>
      </c>
      <c r="G53" s="111">
        <v>7.7006154221082186</v>
      </c>
      <c r="H53" s="37">
        <v>1405.1309198264159</v>
      </c>
      <c r="I53" s="38">
        <v>5.346408563645352</v>
      </c>
      <c r="J53" s="37">
        <v>5523.6180986279796</v>
      </c>
      <c r="K53" s="111">
        <v>11.295403330457606</v>
      </c>
      <c r="L53" s="37">
        <v>5717.429259983347</v>
      </c>
      <c r="M53" s="111">
        <v>23.55523499196218</v>
      </c>
      <c r="N53" s="37">
        <v>1598.9420811817836</v>
      </c>
      <c r="O53" s="111">
        <v>30.906837698172218</v>
      </c>
      <c r="P53" s="37">
        <v>12839.989439793109</v>
      </c>
      <c r="Q53" s="38">
        <v>16.388547731590133</v>
      </c>
      <c r="R53" s="37">
        <v>13566.781294875738</v>
      </c>
      <c r="S53" s="111">
        <v>7.7120385262645943</v>
      </c>
      <c r="T53" s="37">
        <v>6783.3906474378691</v>
      </c>
      <c r="U53" s="111">
        <v>17.185671878328669</v>
      </c>
      <c r="V53" s="37">
        <v>1744.3004521983094</v>
      </c>
      <c r="W53" s="111">
        <v>26.193167431612153</v>
      </c>
      <c r="X53" s="37">
        <v>22094.472394511919</v>
      </c>
      <c r="Y53" s="38">
        <v>9.9503360815183637</v>
      </c>
    </row>
    <row r="54" spans="1:25" ht="20.100000000000001" customHeight="1" x14ac:dyDescent="0.15">
      <c r="A54" s="46" t="s">
        <v>76</v>
      </c>
      <c r="B54" s="39">
        <v>2682.4734903361468</v>
      </c>
      <c r="C54" s="112">
        <v>13.127746942388608</v>
      </c>
      <c r="D54" s="39">
        <v>1238.0646878474524</v>
      </c>
      <c r="E54" s="112">
        <v>23.722491609937684</v>
      </c>
      <c r="F54" s="39">
        <v>309.51617196186311</v>
      </c>
      <c r="G54" s="112">
        <v>49.191491151144923</v>
      </c>
      <c r="H54" s="39">
        <v>4230.0543501454622</v>
      </c>
      <c r="I54" s="40">
        <v>16.095011847790534</v>
      </c>
      <c r="J54" s="39">
        <v>9337.0711875162033</v>
      </c>
      <c r="K54" s="112">
        <v>19.093641722693892</v>
      </c>
      <c r="L54" s="39">
        <v>5003.8447800501208</v>
      </c>
      <c r="M54" s="112">
        <v>20.615338519768102</v>
      </c>
      <c r="N54" s="39">
        <v>1289.650716507763</v>
      </c>
      <c r="O54" s="112">
        <v>24.928373486159675</v>
      </c>
      <c r="P54" s="39">
        <v>15630.566684074089</v>
      </c>
      <c r="Q54" s="40">
        <v>19.950350378004536</v>
      </c>
      <c r="R54" s="39">
        <v>31054.78925350693</v>
      </c>
      <c r="S54" s="112">
        <v>17.653098840661066</v>
      </c>
      <c r="T54" s="39">
        <v>8718.0388435924779</v>
      </c>
      <c r="U54" s="112">
        <v>22.08708930025934</v>
      </c>
      <c r="V54" s="39">
        <v>1857.0970317711788</v>
      </c>
      <c r="W54" s="112">
        <v>27.886969488902132</v>
      </c>
      <c r="X54" s="39">
        <v>41629.925128870585</v>
      </c>
      <c r="Y54" s="40">
        <v>18.748207184327274</v>
      </c>
    </row>
    <row r="55" spans="1:25" ht="20.100000000000001" customHeight="1" x14ac:dyDescent="0.15">
      <c r="A55" s="13" t="s">
        <v>77</v>
      </c>
      <c r="B55" s="39">
        <v>1197.079675209249</v>
      </c>
      <c r="C55" s="112">
        <v>5.8583837277938908</v>
      </c>
      <c r="D55" s="39">
        <v>460.41525969586502</v>
      </c>
      <c r="E55" s="112">
        <v>8.8219922936435538</v>
      </c>
      <c r="F55" s="39">
        <v>46.041525969586502</v>
      </c>
      <c r="G55" s="112">
        <v>7.3173925063831105</v>
      </c>
      <c r="H55" s="39">
        <v>1703.5364608747004</v>
      </c>
      <c r="I55" s="40">
        <v>6.4818173128150471</v>
      </c>
      <c r="J55" s="39">
        <v>3407.0729217494013</v>
      </c>
      <c r="K55" s="112">
        <v>6.9672200612492174</v>
      </c>
      <c r="L55" s="39">
        <v>2256.0347725097381</v>
      </c>
      <c r="M55" s="112">
        <v>9.2946369425932538</v>
      </c>
      <c r="N55" s="39">
        <v>644.58136357421097</v>
      </c>
      <c r="O55" s="112">
        <v>12.459470434682837</v>
      </c>
      <c r="P55" s="39">
        <v>6307.6890578333496</v>
      </c>
      <c r="Q55" s="40">
        <v>8.0509305467151773</v>
      </c>
      <c r="R55" s="39">
        <v>13628.291686997605</v>
      </c>
      <c r="S55" s="112">
        <v>7.747004116370233</v>
      </c>
      <c r="T55" s="39">
        <v>4327.9034411411312</v>
      </c>
      <c r="U55" s="112">
        <v>10.964712534819741</v>
      </c>
      <c r="V55" s="39">
        <v>874.78899342214356</v>
      </c>
      <c r="W55" s="112">
        <v>13.136208583309269</v>
      </c>
      <c r="X55" s="39">
        <v>18830.984121560879</v>
      </c>
      <c r="Y55" s="40">
        <v>8.4806107794549064</v>
      </c>
    </row>
    <row r="56" spans="1:25" ht="20.100000000000001" customHeight="1" x14ac:dyDescent="0.15">
      <c r="A56" s="13" t="s">
        <v>78</v>
      </c>
      <c r="B56" s="39">
        <v>1854.8858528487713</v>
      </c>
      <c r="C56" s="112">
        <v>9.0776189106584351</v>
      </c>
      <c r="D56" s="39">
        <v>452.41118362165162</v>
      </c>
      <c r="E56" s="112">
        <v>8.6686266178597169</v>
      </c>
      <c r="F56" s="39">
        <v>45.241118362165153</v>
      </c>
      <c r="G56" s="112">
        <v>7.1901835030919115</v>
      </c>
      <c r="H56" s="39">
        <v>2352.5381548325881</v>
      </c>
      <c r="I56" s="40">
        <v>8.951215833221557</v>
      </c>
      <c r="J56" s="39">
        <v>3528.8072322488824</v>
      </c>
      <c r="K56" s="112">
        <v>7.2161580058526544</v>
      </c>
      <c r="L56" s="39">
        <v>1900.1269712109365</v>
      </c>
      <c r="M56" s="112">
        <v>7.8283325050827717</v>
      </c>
      <c r="N56" s="39">
        <v>407.17006525948642</v>
      </c>
      <c r="O56" s="112">
        <v>7.8704158647372706</v>
      </c>
      <c r="P56" s="39">
        <v>5836.1042687193058</v>
      </c>
      <c r="Q56" s="40">
        <v>7.4490149561980026</v>
      </c>
      <c r="R56" s="39">
        <v>14250.952284082023</v>
      </c>
      <c r="S56" s="112">
        <v>8.1009556107689598</v>
      </c>
      <c r="T56" s="39">
        <v>3664.5305873353777</v>
      </c>
      <c r="U56" s="112">
        <v>9.2840621357745068</v>
      </c>
      <c r="V56" s="39">
        <v>542.89342034598189</v>
      </c>
      <c r="W56" s="112">
        <v>8.1523216018900726</v>
      </c>
      <c r="X56" s="39">
        <v>18458.376291763383</v>
      </c>
      <c r="Y56" s="40">
        <v>8.3128053181210024</v>
      </c>
    </row>
    <row r="57" spans="1:25" ht="20.100000000000001" customHeight="1" x14ac:dyDescent="0.15">
      <c r="A57" s="13" t="s">
        <v>79</v>
      </c>
      <c r="B57" s="39">
        <v>2500.6903737711441</v>
      </c>
      <c r="C57" s="112">
        <v>12.238119230777917</v>
      </c>
      <c r="D57" s="39">
        <v>255.1724871195045</v>
      </c>
      <c r="E57" s="112">
        <v>4.8893464486931846</v>
      </c>
      <c r="F57" s="39">
        <v>51.034497423900895</v>
      </c>
      <c r="G57" s="112">
        <v>8.1109268459816537</v>
      </c>
      <c r="H57" s="39">
        <v>2806.8973583145498</v>
      </c>
      <c r="I57" s="40">
        <v>10.680015550166889</v>
      </c>
      <c r="J57" s="39">
        <v>3674.4838145208651</v>
      </c>
      <c r="K57" s="112">
        <v>7.514056181139857</v>
      </c>
      <c r="L57" s="39">
        <v>1173.7934407497207</v>
      </c>
      <c r="M57" s="112">
        <v>4.8359112236683881</v>
      </c>
      <c r="N57" s="39">
        <v>153.10349227170269</v>
      </c>
      <c r="O57" s="112">
        <v>2.9594222594776438</v>
      </c>
      <c r="P57" s="39">
        <v>5001.3807475422882</v>
      </c>
      <c r="Q57" s="40">
        <v>6.3836008190886364</v>
      </c>
      <c r="R57" s="39">
        <v>15055.176740050765</v>
      </c>
      <c r="S57" s="112">
        <v>8.5581171034907264</v>
      </c>
      <c r="T57" s="39">
        <v>2449.6558763472431</v>
      </c>
      <c r="U57" s="112">
        <v>6.2061857106260634</v>
      </c>
      <c r="V57" s="39">
        <v>306.20698454340538</v>
      </c>
      <c r="W57" s="112">
        <v>4.5981360635241293</v>
      </c>
      <c r="X57" s="39">
        <v>17811.039600941414</v>
      </c>
      <c r="Y57" s="40">
        <v>8.0212745896852109</v>
      </c>
    </row>
    <row r="58" spans="1:25" ht="20.100000000000001" customHeight="1" x14ac:dyDescent="0.15">
      <c r="A58" s="13" t="s">
        <v>80</v>
      </c>
      <c r="B58" s="39">
        <v>3021.4850961317247</v>
      </c>
      <c r="C58" s="112">
        <v>14.786834567094061</v>
      </c>
      <c r="D58" s="39">
        <v>706.3211913035201</v>
      </c>
      <c r="E58" s="112">
        <v>13.533782765221305</v>
      </c>
      <c r="F58" s="39"/>
      <c r="G58" s="112"/>
      <c r="H58" s="39">
        <v>3727.8062874352449</v>
      </c>
      <c r="I58" s="40">
        <v>14.183998926745486</v>
      </c>
      <c r="J58" s="39">
        <v>5768.289728978747</v>
      </c>
      <c r="K58" s="112">
        <v>11.795739287612035</v>
      </c>
      <c r="L58" s="39">
        <v>2118.9635739105606</v>
      </c>
      <c r="M58" s="112">
        <v>8.7299173550276095</v>
      </c>
      <c r="N58" s="39">
        <v>392.40066183528893</v>
      </c>
      <c r="O58" s="112">
        <v>7.584929880033485</v>
      </c>
      <c r="P58" s="39">
        <v>8279.6539647245972</v>
      </c>
      <c r="Q58" s="40">
        <v>10.567882850542668</v>
      </c>
      <c r="R58" s="39">
        <v>20247.874150700907</v>
      </c>
      <c r="S58" s="112">
        <v>11.509906596942207</v>
      </c>
      <c r="T58" s="39">
        <v>4159.4470154540622</v>
      </c>
      <c r="U58" s="112">
        <v>10.537929380476788</v>
      </c>
      <c r="V58" s="39">
        <v>431.64072801881781</v>
      </c>
      <c r="W58" s="112">
        <v>6.4817032209394139</v>
      </c>
      <c r="X58" s="39">
        <v>24838.96189417379</v>
      </c>
      <c r="Y58" s="40">
        <v>11.186328161628728</v>
      </c>
    </row>
    <row r="59" spans="1:25" ht="20.100000000000001" customHeight="1" thickBot="1" x14ac:dyDescent="0.2">
      <c r="A59" s="47" t="s">
        <v>81</v>
      </c>
      <c r="B59" s="121">
        <v>8207.946395651792</v>
      </c>
      <c r="C59" s="122">
        <v>40.168838047046194</v>
      </c>
      <c r="D59" s="121">
        <v>1718.9416535396422</v>
      </c>
      <c r="E59" s="122">
        <v>32.93654956346753</v>
      </c>
      <c r="F59" s="121">
        <v>128.92062401547318</v>
      </c>
      <c r="G59" s="122">
        <v>20.489390571290187</v>
      </c>
      <c r="H59" s="121">
        <v>10055.808673206908</v>
      </c>
      <c r="I59" s="101">
        <v>38.261531965615141</v>
      </c>
      <c r="J59" s="121">
        <v>17662.125490119826</v>
      </c>
      <c r="K59" s="122">
        <v>36.117781410994724</v>
      </c>
      <c r="L59" s="121">
        <v>6102.2428700657301</v>
      </c>
      <c r="M59" s="122">
        <v>25.140628461897695</v>
      </c>
      <c r="N59" s="121">
        <v>687.57666141585696</v>
      </c>
      <c r="O59" s="122">
        <v>13.29055037673688</v>
      </c>
      <c r="P59" s="121">
        <v>24451.945021601412</v>
      </c>
      <c r="Q59" s="101">
        <v>31.209672717860855</v>
      </c>
      <c r="R59" s="121">
        <v>68113.063021508337</v>
      </c>
      <c r="S59" s="122">
        <v>38.718879205502212</v>
      </c>
      <c r="T59" s="121">
        <v>9368.2320117910513</v>
      </c>
      <c r="U59" s="122">
        <v>23.734349059714905</v>
      </c>
      <c r="V59" s="121">
        <v>902.44436810831212</v>
      </c>
      <c r="W59" s="122">
        <v>13.551493609822824</v>
      </c>
      <c r="X59" s="121">
        <v>78383.7394014077</v>
      </c>
      <c r="Y59" s="101">
        <v>35.300437885264522</v>
      </c>
    </row>
    <row r="60" spans="1:25" ht="20.100000000000001" customHeight="1" thickTop="1" x14ac:dyDescent="0.15">
      <c r="A60" s="12" t="s">
        <v>171</v>
      </c>
      <c r="B60" s="43">
        <v>20433.616690725667</v>
      </c>
      <c r="C60" s="114">
        <v>100</v>
      </c>
      <c r="D60" s="43">
        <v>5218.9487858383718</v>
      </c>
      <c r="E60" s="114">
        <v>100</v>
      </c>
      <c r="F60" s="43">
        <v>629.20672807183075</v>
      </c>
      <c r="G60" s="114">
        <v>100</v>
      </c>
      <c r="H60" s="43">
        <v>26281.772204635869</v>
      </c>
      <c r="I60" s="44">
        <v>100</v>
      </c>
      <c r="J60" s="43">
        <v>48901.46847376191</v>
      </c>
      <c r="K60" s="114">
        <v>100</v>
      </c>
      <c r="L60" s="43">
        <v>24272.435668480153</v>
      </c>
      <c r="M60" s="114">
        <v>100</v>
      </c>
      <c r="N60" s="43">
        <v>5173.4250420460921</v>
      </c>
      <c r="O60" s="114">
        <v>100</v>
      </c>
      <c r="P60" s="43">
        <v>78347.329184288144</v>
      </c>
      <c r="Q60" s="44">
        <v>100</v>
      </c>
      <c r="R60" s="43">
        <v>175916.92843172231</v>
      </c>
      <c r="S60" s="114">
        <v>100</v>
      </c>
      <c r="T60" s="43">
        <v>39471.198423099209</v>
      </c>
      <c r="U60" s="114">
        <v>100</v>
      </c>
      <c r="V60" s="43">
        <v>6659.3719784081495</v>
      </c>
      <c r="W60" s="114">
        <v>100</v>
      </c>
      <c r="X60" s="43">
        <v>222047.49883322965</v>
      </c>
      <c r="Y60" s="44">
        <v>100</v>
      </c>
    </row>
    <row r="61" spans="1:25" ht="20.100000000000001" customHeight="1" x14ac:dyDescent="0.15">
      <c r="D61" s="10"/>
      <c r="E61" s="31"/>
      <c r="R61" s="10" t="s">
        <v>45</v>
      </c>
      <c r="S61" s="31" t="s">
        <v>46</v>
      </c>
    </row>
    <row r="62" spans="1:25" ht="20.100000000000001" customHeight="1" x14ac:dyDescent="0.15">
      <c r="D62" s="16"/>
      <c r="E62" s="11"/>
      <c r="R62" s="16"/>
      <c r="S62" s="11"/>
    </row>
  </sheetData>
  <mergeCells count="66">
    <mergeCell ref="B4:C5"/>
    <mergeCell ref="D4:K4"/>
    <mergeCell ref="L4:M5"/>
    <mergeCell ref="F5:G5"/>
    <mergeCell ref="H5:I5"/>
    <mergeCell ref="J5:K5"/>
    <mergeCell ref="R29:Y29"/>
    <mergeCell ref="B18:I18"/>
    <mergeCell ref="J18:Q18"/>
    <mergeCell ref="R18:Y18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X30:Y30"/>
    <mergeCell ref="B30:C30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B29:I29"/>
    <mergeCell ref="J29:Q29"/>
    <mergeCell ref="R51:Y51"/>
    <mergeCell ref="B40:I40"/>
    <mergeCell ref="J40:Q40"/>
    <mergeCell ref="R40:Y40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X52:Y52"/>
    <mergeCell ref="B52:C52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V52:W52"/>
    <mergeCell ref="B51:I51"/>
    <mergeCell ref="J51:Q51"/>
  </mergeCells>
  <phoneticPr fontId="4"/>
  <pageMargins left="0.59055118110236227" right="0.59055118110236227" top="0.98425196850393704" bottom="0.98425196850393704" header="0.51181102362204722" footer="0.51181102362204722"/>
  <pageSetup paperSize="9" scale="47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3-4-1</vt:lpstr>
      <vt:lpstr>3-4-2</vt:lpstr>
      <vt:lpstr>3-4-3</vt:lpstr>
      <vt:lpstr>3-4-4</vt:lpstr>
      <vt:lpstr>'3-4-1'!Print_Area</vt:lpstr>
      <vt:lpstr>'3-4-2'!Print_Area</vt:lpstr>
      <vt:lpstr>'3-4-3'!Print_Area</vt:lpstr>
      <vt:lpstr>'3-4-4'!Print_Area</vt:lpstr>
      <vt:lpstr>'3-4-1'!Print_Titles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2020-09-27T09:51:16Z</cp:lastPrinted>
  <dcterms:created xsi:type="dcterms:W3CDTF">2020-09-23T10:53:53Z</dcterms:created>
  <dcterms:modified xsi:type="dcterms:W3CDTF">2025-06-19T04:14:45Z</dcterms:modified>
</cp:coreProperties>
</file>