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1F8371F9-1F3A-421A-9AEA-9251CEAA72B0}" xr6:coauthVersionLast="47" xr6:coauthVersionMax="47" xr10:uidLastSave="{00000000-0000-0000-0000-000000000000}"/>
  <bookViews>
    <workbookView xWindow="12435" yWindow="240" windowWidth="15330" windowHeight="15135" xr2:uid="{00000000-000D-0000-FFFF-FFFF00000000}"/>
  </bookViews>
  <sheets>
    <sheet name="7-1-1" sheetId="1" r:id="rId1"/>
    <sheet name="7-1-2" sheetId="2" r:id="rId2"/>
    <sheet name="7-1-3" sheetId="18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'7-1-1'!$D$6:$W$80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'7-1-1'!$A$1:$W$81</definedName>
    <definedName name="_xlnm.Print_Area" localSheetId="1">'7-1-2'!$A$1:$V$51</definedName>
    <definedName name="_xlnm.Print_Area" localSheetId="2">'7-1-3'!$A$1:$Y$35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2" l="1"/>
  <c r="F38" i="2"/>
  <c r="H38" i="2"/>
  <c r="J38" i="2"/>
  <c r="L38" i="2"/>
  <c r="N38" i="2"/>
  <c r="P38" i="2"/>
  <c r="R38" i="2"/>
  <c r="T38" i="2"/>
  <c r="V38" i="2"/>
  <c r="D39" i="2"/>
  <c r="F39" i="2"/>
  <c r="H39" i="2"/>
  <c r="J39" i="2"/>
  <c r="L39" i="2"/>
  <c r="N39" i="2"/>
  <c r="P39" i="2"/>
  <c r="R39" i="2"/>
  <c r="T39" i="2"/>
  <c r="V39" i="2"/>
  <c r="D42" i="2"/>
  <c r="F42" i="2"/>
  <c r="H42" i="2"/>
  <c r="J42" i="2"/>
  <c r="L42" i="2"/>
  <c r="N42" i="2"/>
  <c r="P42" i="2"/>
  <c r="R42" i="2"/>
  <c r="T42" i="2"/>
  <c r="V42" i="2"/>
  <c r="D43" i="2"/>
  <c r="F43" i="2"/>
  <c r="H43" i="2"/>
  <c r="J43" i="2"/>
  <c r="L43" i="2"/>
  <c r="N43" i="2"/>
  <c r="P43" i="2"/>
  <c r="R43" i="2"/>
  <c r="T43" i="2"/>
  <c r="V43" i="2"/>
  <c r="D46" i="2"/>
  <c r="F46" i="2"/>
  <c r="H46" i="2"/>
  <c r="J46" i="2"/>
  <c r="L46" i="2"/>
  <c r="N46" i="2"/>
  <c r="P46" i="2"/>
  <c r="R46" i="2"/>
  <c r="T46" i="2"/>
  <c r="V46" i="2"/>
  <c r="D47" i="2"/>
  <c r="F47" i="2"/>
  <c r="H47" i="2"/>
  <c r="J47" i="2"/>
  <c r="L47" i="2"/>
  <c r="N47" i="2"/>
  <c r="P47" i="2"/>
  <c r="R47" i="2"/>
  <c r="T47" i="2"/>
  <c r="V47" i="2"/>
  <c r="K7" i="2"/>
  <c r="N7" i="2"/>
  <c r="Q7" i="2"/>
  <c r="K8" i="2"/>
  <c r="N8" i="2"/>
  <c r="Q8" i="2"/>
  <c r="K9" i="2"/>
  <c r="N9" i="2"/>
  <c r="Q9" i="2"/>
  <c r="K10" i="2"/>
  <c r="N10" i="2"/>
  <c r="Q10" i="2"/>
  <c r="K11" i="2"/>
  <c r="N11" i="2"/>
  <c r="Q11" i="2"/>
  <c r="K12" i="2"/>
  <c r="N12" i="2"/>
  <c r="Q12" i="2"/>
  <c r="K13" i="2"/>
  <c r="N13" i="2"/>
  <c r="Q13" i="2"/>
  <c r="K14" i="2"/>
  <c r="N14" i="2"/>
  <c r="Q14" i="2"/>
  <c r="K15" i="2"/>
  <c r="N15" i="2"/>
  <c r="Q15" i="2"/>
  <c r="K16" i="2"/>
  <c r="N16" i="2"/>
  <c r="Q16" i="2"/>
  <c r="K17" i="2"/>
  <c r="N17" i="2"/>
  <c r="Q17" i="2"/>
  <c r="K18" i="2"/>
  <c r="N18" i="2"/>
  <c r="Q18" i="2"/>
  <c r="K19" i="2"/>
  <c r="N19" i="2"/>
  <c r="Q19" i="2"/>
  <c r="K20" i="2"/>
  <c r="N20" i="2"/>
  <c r="Q20" i="2"/>
  <c r="V35" i="2" l="1"/>
  <c r="T35" i="2"/>
  <c r="R35" i="2"/>
  <c r="P35" i="2"/>
  <c r="N35" i="2"/>
  <c r="L35" i="2"/>
  <c r="J35" i="2"/>
  <c r="H35" i="2"/>
  <c r="F35" i="2"/>
  <c r="D35" i="2"/>
  <c r="V34" i="2"/>
  <c r="T34" i="2"/>
  <c r="R34" i="2"/>
  <c r="P34" i="2"/>
  <c r="N34" i="2"/>
  <c r="L34" i="2"/>
  <c r="J34" i="2"/>
  <c r="H34" i="2"/>
  <c r="F34" i="2"/>
  <c r="D34" i="2"/>
  <c r="V29" i="2"/>
  <c r="V31" i="2" s="1"/>
  <c r="U29" i="2"/>
  <c r="T29" i="2"/>
  <c r="T31" i="2" s="1"/>
  <c r="S29" i="2"/>
  <c r="R29" i="2"/>
  <c r="R31" i="2" s="1"/>
  <c r="Q29" i="2"/>
  <c r="P29" i="2"/>
  <c r="P31" i="2" s="1"/>
  <c r="O29" i="2"/>
  <c r="N29" i="2"/>
  <c r="N31" i="2" s="1"/>
  <c r="M29" i="2"/>
  <c r="L29" i="2"/>
  <c r="L31" i="2" s="1"/>
  <c r="K29" i="2"/>
  <c r="J29" i="2"/>
  <c r="J31" i="2" s="1"/>
  <c r="I29" i="2"/>
  <c r="H29" i="2"/>
  <c r="H31" i="2" s="1"/>
  <c r="G29" i="2"/>
  <c r="F29" i="2"/>
  <c r="F31" i="2" s="1"/>
  <c r="E29" i="2"/>
  <c r="D29" i="2"/>
  <c r="D31" i="2" s="1"/>
  <c r="C29" i="2"/>
  <c r="V28" i="2"/>
  <c r="V30" i="2" s="1"/>
  <c r="U28" i="2"/>
  <c r="T28" i="2"/>
  <c r="T30" i="2" s="1"/>
  <c r="S28" i="2"/>
  <c r="R28" i="2"/>
  <c r="R30" i="2" s="1"/>
  <c r="Q28" i="2"/>
  <c r="P28" i="2"/>
  <c r="P30" i="2" s="1"/>
  <c r="O28" i="2"/>
  <c r="N28" i="2"/>
  <c r="N30" i="2" s="1"/>
  <c r="M28" i="2"/>
  <c r="L28" i="2"/>
  <c r="L30" i="2" s="1"/>
  <c r="K28" i="2"/>
  <c r="J28" i="2"/>
  <c r="J30" i="2" s="1"/>
  <c r="I28" i="2"/>
  <c r="H28" i="2"/>
  <c r="H30" i="2" s="1"/>
  <c r="G28" i="2"/>
  <c r="F28" i="2"/>
  <c r="F30" i="2" s="1"/>
  <c r="E28" i="2"/>
  <c r="D28" i="2"/>
  <c r="D30" i="2" s="1"/>
  <c r="C28" i="2"/>
  <c r="H20" i="2"/>
  <c r="D20" i="2"/>
  <c r="E20" i="2" s="1"/>
  <c r="C20" i="2"/>
  <c r="H19" i="2"/>
  <c r="D19" i="2"/>
  <c r="E19" i="2" s="1"/>
  <c r="C19" i="2"/>
  <c r="H18" i="2"/>
  <c r="D18" i="2"/>
  <c r="E18" i="2" s="1"/>
  <c r="C18" i="2"/>
  <c r="H17" i="2"/>
  <c r="D17" i="2"/>
  <c r="E17" i="2" s="1"/>
  <c r="C17" i="2"/>
  <c r="H16" i="2"/>
  <c r="D16" i="2"/>
  <c r="E16" i="2" s="1"/>
  <c r="C16" i="2"/>
  <c r="H15" i="2"/>
  <c r="D15" i="2"/>
  <c r="E15" i="2" s="1"/>
  <c r="C15" i="2"/>
  <c r="H14" i="2"/>
  <c r="D14" i="2"/>
  <c r="E14" i="2" s="1"/>
  <c r="C14" i="2"/>
  <c r="H13" i="2"/>
  <c r="D13" i="2"/>
  <c r="E13" i="2" s="1"/>
  <c r="C13" i="2"/>
  <c r="H12" i="2"/>
  <c r="D12" i="2"/>
  <c r="E12" i="2" s="1"/>
  <c r="C12" i="2"/>
  <c r="H11" i="2"/>
  <c r="D11" i="2"/>
  <c r="E11" i="2" s="1"/>
  <c r="C11" i="2"/>
  <c r="H10" i="2"/>
  <c r="D10" i="2"/>
  <c r="E10" i="2" s="1"/>
  <c r="C10" i="2"/>
  <c r="H9" i="2"/>
  <c r="D9" i="2"/>
  <c r="E9" i="2" s="1"/>
  <c r="C9" i="2"/>
  <c r="H8" i="2"/>
  <c r="D8" i="2"/>
  <c r="E8" i="2" s="1"/>
  <c r="C8" i="2"/>
  <c r="H7" i="2"/>
  <c r="D7" i="2"/>
  <c r="E7" i="2" s="1"/>
  <c r="C7" i="2"/>
</calcChain>
</file>

<file path=xl/sharedStrings.xml><?xml version="1.0" encoding="utf-8"?>
<sst xmlns="http://schemas.openxmlformats.org/spreadsheetml/2006/main" count="311" uniqueCount="125">
  <si>
    <t>表7－1－1　社団法人への加入状況</t>
    <rPh sb="0" eb="1">
      <t>ヒョウ</t>
    </rPh>
    <rPh sb="7" eb="9">
      <t>シャダン</t>
    </rPh>
    <rPh sb="9" eb="11">
      <t>ホウジン</t>
    </rPh>
    <rPh sb="13" eb="15">
      <t>カニュウ</t>
    </rPh>
    <rPh sb="15" eb="17">
      <t>ジョウキョウ</t>
    </rPh>
    <phoneticPr fontId="5"/>
  </si>
  <si>
    <t>（単位：社、％）</t>
    <rPh sb="1" eb="3">
      <t>タンイ</t>
    </rPh>
    <rPh sb="4" eb="5">
      <t>シャ</t>
    </rPh>
    <phoneticPr fontId="5"/>
  </si>
  <si>
    <t>資本金</t>
  </si>
  <si>
    <t>個　　人</t>
    <phoneticPr fontId="5"/>
  </si>
  <si>
    <t>法　　　　　　　人</t>
    <phoneticPr fontId="5"/>
  </si>
  <si>
    <t>合　　計</t>
    <phoneticPr fontId="5"/>
  </si>
  <si>
    <t>業種</t>
  </si>
  <si>
    <t>種別</t>
    <rPh sb="0" eb="2">
      <t>シュベツ</t>
    </rPh>
    <phoneticPr fontId="5"/>
  </si>
  <si>
    <t>500万円未満</t>
    <phoneticPr fontId="8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</si>
  <si>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</si>
  <si>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</si>
  <si>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</si>
  <si>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</si>
  <si>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   3億円未満</t>
    <phoneticPr fontId="5"/>
  </si>
  <si>
    <t>3億円以上         10億円未満</t>
    <phoneticPr fontId="5"/>
  </si>
  <si>
    <t>10億円以上</t>
    <phoneticPr fontId="5"/>
  </si>
  <si>
    <t>一般土木建築</t>
  </si>
  <si>
    <t>一般土木建築　　　工事業</t>
    <phoneticPr fontId="5"/>
  </si>
  <si>
    <t>加入</t>
    <phoneticPr fontId="5"/>
  </si>
  <si>
    <t>未加入</t>
    <phoneticPr fontId="5"/>
  </si>
  <si>
    <t>土木</t>
  </si>
  <si>
    <t>土木工事業</t>
  </si>
  <si>
    <t>未加入</t>
    <phoneticPr fontId="5"/>
  </si>
  <si>
    <t>ほ装工事業</t>
  </si>
  <si>
    <t>しゅんせつ        工事業</t>
    <phoneticPr fontId="5"/>
  </si>
  <si>
    <t>造園工事業</t>
  </si>
  <si>
    <t>水道施設工事業</t>
    <phoneticPr fontId="5"/>
  </si>
  <si>
    <t>小　計</t>
    <phoneticPr fontId="5"/>
  </si>
  <si>
    <t>建築</t>
  </si>
  <si>
    <t>建築工事業</t>
    <phoneticPr fontId="5"/>
  </si>
  <si>
    <t>木造建築工事業</t>
  </si>
  <si>
    <t>加入</t>
    <phoneticPr fontId="5"/>
  </si>
  <si>
    <t>職別</t>
  </si>
  <si>
    <t>大工工事業</t>
  </si>
  <si>
    <t>とび・土工・　       コンクリート   　    工事業</t>
    <rPh sb="3" eb="4">
      <t>ド</t>
    </rPh>
    <rPh sb="4" eb="5">
      <t>ダイク</t>
    </rPh>
    <phoneticPr fontId="5"/>
  </si>
  <si>
    <t>鋼構造物工事業</t>
    <phoneticPr fontId="5"/>
  </si>
  <si>
    <t>鉄筋工事業</t>
  </si>
  <si>
    <t>解体工事業</t>
    <phoneticPr fontId="10"/>
  </si>
  <si>
    <t>躯体関係計　</t>
    <rPh sb="4" eb="5">
      <t>ケイ</t>
    </rPh>
    <phoneticPr fontId="5"/>
  </si>
  <si>
    <t>左官工事業</t>
  </si>
  <si>
    <t>石工事業</t>
  </si>
  <si>
    <t>屋根工事業</t>
  </si>
  <si>
    <t>タイル・れんが・     ブロック工事業</t>
    <phoneticPr fontId="5"/>
  </si>
  <si>
    <t>板金工事業</t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</si>
  <si>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</si>
  <si>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</si>
  <si>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</si>
  <si>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</si>
  <si>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建具工事業</t>
  </si>
  <si>
    <t>仕上関係計　</t>
    <phoneticPr fontId="5"/>
  </si>
  <si>
    <t>設備</t>
  </si>
  <si>
    <t>電気工事業</t>
  </si>
  <si>
    <t>管工事業</t>
  </si>
  <si>
    <t>機械器具設置     工事業</t>
    <rPh sb="13" eb="14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</si>
  <si>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</si>
  <si>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</si>
  <si>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さく井工事業</t>
  </si>
  <si>
    <t>消防施設工事業</t>
    <phoneticPr fontId="5"/>
  </si>
  <si>
    <t>合　　　　　計</t>
    <phoneticPr fontId="5"/>
  </si>
  <si>
    <t>（注）</t>
    <rPh sb="1" eb="2">
      <t>チュウ</t>
    </rPh>
    <phoneticPr fontId="5"/>
  </si>
  <si>
    <t>1．(     )の数値は加入＋未加入を100とした場合の構成比</t>
    <phoneticPr fontId="5"/>
  </si>
  <si>
    <t>表7－1－2　社団法人への加入状況（経年変化）</t>
    <rPh sb="0" eb="1">
      <t>ヒョウ</t>
    </rPh>
    <rPh sb="7" eb="9">
      <t>シャダン</t>
    </rPh>
    <rPh sb="9" eb="11">
      <t>ホウジン</t>
    </rPh>
    <rPh sb="13" eb="15">
      <t>カニュウ</t>
    </rPh>
    <rPh sb="15" eb="17">
      <t>ジョウキョウ</t>
    </rPh>
    <rPh sb="18" eb="20">
      <t>ケイネン</t>
    </rPh>
    <rPh sb="20" eb="22">
      <t>ヘンカ</t>
    </rPh>
    <phoneticPr fontId="5"/>
  </si>
  <si>
    <t>（経年変化①）</t>
    <rPh sb="1" eb="3">
      <t>ケイネン</t>
    </rPh>
    <rPh sb="3" eb="5">
      <t>ヘンカ</t>
    </rPh>
    <phoneticPr fontId="5"/>
  </si>
  <si>
    <t>年度</t>
    <rPh sb="0" eb="2">
      <t>ネンド</t>
    </rPh>
    <phoneticPr fontId="5"/>
  </si>
  <si>
    <t>R01年度</t>
  </si>
  <si>
    <t>H26年度</t>
    <phoneticPr fontId="5"/>
  </si>
  <si>
    <t>業種</t>
    <rPh sb="0" eb="2">
      <t>ギョウシュ</t>
    </rPh>
    <phoneticPr fontId="5"/>
  </si>
  <si>
    <t>増減</t>
    <rPh sb="0" eb="2">
      <t>ゾウゲン</t>
    </rPh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</si>
  <si>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</si>
  <si>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加入</t>
    <rPh sb="0" eb="2">
      <t>カニュウ</t>
    </rPh>
    <phoneticPr fontId="5"/>
  </si>
  <si>
    <t>未加入</t>
    <rPh sb="0" eb="3">
      <t>ミカニュウ</t>
    </rPh>
    <phoneticPr fontId="5"/>
  </si>
  <si>
    <t>土木</t>
    <rPh sb="0" eb="2">
      <t>ドボク</t>
    </rPh>
    <phoneticPr fontId="5"/>
  </si>
  <si>
    <t>建築</t>
    <rPh sb="0" eb="2">
      <t>ケンチク</t>
    </rPh>
    <phoneticPr fontId="5"/>
  </si>
  <si>
    <t>木造建築</t>
    <rPh sb="0" eb="2">
      <t>モクゾウ</t>
    </rPh>
    <rPh sb="2" eb="4">
      <t>ケンチク</t>
    </rPh>
    <phoneticPr fontId="5"/>
  </si>
  <si>
    <t>職別</t>
    <rPh sb="0" eb="2">
      <t>ショクベツ</t>
    </rPh>
    <phoneticPr fontId="5"/>
  </si>
  <si>
    <t>設備</t>
    <rPh sb="0" eb="2">
      <t>セツビ</t>
    </rPh>
    <phoneticPr fontId="5"/>
  </si>
  <si>
    <t>合　　計</t>
    <rPh sb="0" eb="4">
      <t>ゴウケイ</t>
    </rPh>
    <phoneticPr fontId="5"/>
  </si>
  <si>
    <t>（注）</t>
  </si>
  <si>
    <t>（経年変化②）</t>
    <rPh sb="1" eb="3">
      <t>ケイネン</t>
    </rPh>
    <rPh sb="3" eb="5">
      <t>ヘンカ</t>
    </rPh>
    <phoneticPr fontId="5"/>
  </si>
  <si>
    <t>資本金</t>
    <rPh sb="0" eb="3">
      <t>シホンキン</t>
    </rPh>
    <phoneticPr fontId="5"/>
  </si>
  <si>
    <t>個人</t>
    <rPh sb="0" eb="2">
      <t>コジン</t>
    </rPh>
    <phoneticPr fontId="5"/>
  </si>
  <si>
    <t>法　　　　　人</t>
    <rPh sb="0" eb="7">
      <t>ホウジン</t>
    </rPh>
    <phoneticPr fontId="5"/>
  </si>
  <si>
    <t>合　　　　　計</t>
    <rPh sb="0" eb="7">
      <t>ゴウケイ</t>
    </rPh>
    <phoneticPr fontId="5"/>
  </si>
  <si>
    <t>500万円未満</t>
    <rPh sb="3" eb="5">
      <t>マンエン</t>
    </rPh>
    <rPh sb="5" eb="7">
      <t>ミマン</t>
    </rPh>
    <phoneticPr fontId="5"/>
  </si>
  <si>
    <t>500万円以上　　　　　1000万円未満</t>
    <rPh sb="3" eb="5">
      <t>マンエン</t>
    </rPh>
    <rPh sb="5" eb="7">
      <t>イジョウ</t>
    </rPh>
    <rPh sb="16" eb="18">
      <t>マンエン</t>
    </rPh>
    <rPh sb="18" eb="20">
      <t>ミマン</t>
    </rPh>
    <phoneticPr fontId="5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</si>
  <si>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5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</si>
  <si>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5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</si>
  <si>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5"/>
  </si>
  <si>
    <t>1億円以上
3億円未満</t>
    <rPh sb="0" eb="3">
      <t>１オクエン</t>
    </rPh>
    <rPh sb="3" eb="5">
      <t>イジョウ</t>
    </rPh>
    <rPh sb="7" eb="9">
      <t>１０オクエン</t>
    </rPh>
    <rPh sb="9" eb="11">
      <t>ミマン</t>
    </rPh>
    <phoneticPr fontId="5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</si>
  <si>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5"/>
  </si>
  <si>
    <t>10億円以上</t>
    <rPh sb="0" eb="4">
      <t>１０オクエン</t>
    </rPh>
    <rPh sb="4" eb="6">
      <t>イジョウ</t>
    </rPh>
    <phoneticPr fontId="5"/>
  </si>
  <si>
    <t>1．(     )の数値は加入＋未加入を100とした場合の構成比</t>
    <phoneticPr fontId="5"/>
  </si>
  <si>
    <t>表7－1－3　社団法人への加入状況（下請比率、次数別集計）</t>
    <rPh sb="0" eb="1">
      <t>ヒョウ</t>
    </rPh>
    <rPh sb="7" eb="9">
      <t>シャダン</t>
    </rPh>
    <rPh sb="9" eb="11">
      <t>ホウジン</t>
    </rPh>
    <rPh sb="13" eb="15">
      <t>カニュウ</t>
    </rPh>
    <rPh sb="15" eb="17">
      <t>ジョウキョウ</t>
    </rPh>
    <rPh sb="18" eb="20">
      <t>シタウケ</t>
    </rPh>
    <rPh sb="20" eb="22">
      <t>ヒリツ</t>
    </rPh>
    <rPh sb="23" eb="25">
      <t>ジスウ</t>
    </rPh>
    <rPh sb="25" eb="26">
      <t>ベツ</t>
    </rPh>
    <rPh sb="26" eb="28">
      <t>シュウケイ</t>
    </rPh>
    <phoneticPr fontId="5"/>
  </si>
  <si>
    <t>（概要）</t>
    <rPh sb="1" eb="3">
      <t>ガイヨウ</t>
    </rPh>
    <phoneticPr fontId="5"/>
  </si>
  <si>
    <t>下請比率、次数</t>
    <rPh sb="0" eb="2">
      <t>シタウケ</t>
    </rPh>
    <rPh sb="2" eb="4">
      <t>ヒリツ</t>
    </rPh>
    <rPh sb="5" eb="7">
      <t>ジスウ</t>
    </rPh>
    <phoneticPr fontId="5"/>
  </si>
  <si>
    <t>０％超　　　　　50％未満</t>
    <rPh sb="2" eb="3">
      <t>コ</t>
    </rPh>
    <rPh sb="11" eb="13">
      <t>ミマン</t>
    </rPh>
    <phoneticPr fontId="5"/>
  </si>
  <si>
    <t>５０％以上１００％以下</t>
    <rPh sb="3" eb="5">
      <t>イジョウ</t>
    </rPh>
    <rPh sb="9" eb="11">
      <t>イカ</t>
    </rPh>
    <phoneticPr fontId="5"/>
  </si>
  <si>
    <t>合　計</t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</si>
  <si>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</si>
  <si>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</si>
  <si>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</si>
  <si>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加入</t>
  </si>
  <si>
    <t>未加入</t>
  </si>
  <si>
    <t>1．(     )の数値は加入＋未加入を100とした場合の構成比</t>
    <rPh sb="10" eb="12">
      <t>スウチ</t>
    </rPh>
    <rPh sb="13" eb="15">
      <t>カニュウ</t>
    </rPh>
    <rPh sb="16" eb="17">
      <t>ミ</t>
    </rPh>
    <rPh sb="17" eb="19">
      <t>カニュウ</t>
    </rPh>
    <rPh sb="26" eb="28">
      <t>バアイ</t>
    </rPh>
    <rPh sb="29" eb="32">
      <t>コウセイヒ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</si>
  <si>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</si>
  <si>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０％超１０％未満</t>
    <rPh sb="2" eb="3">
      <t>チョウ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</si>
  <si>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</si>
  <si>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</si>
  <si>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三次以下下請</t>
  </si>
  <si>
    <t>小　計</t>
    <rPh sb="0" eb="3">
      <t>ショウケイ</t>
    </rPh>
    <phoneticPr fontId="5"/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</si>
  <si>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</si>
  <si>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</si>
  <si>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</si>
  <si>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</si>
  <si>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</si>
  <si>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</si>
  <si>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</si>
  <si>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１００％</t>
    <phoneticPr fontId="5"/>
  </si>
  <si>
    <t>増減</t>
  </si>
  <si>
    <t>H17年度</t>
  </si>
  <si>
    <t>H20年度</t>
  </si>
  <si>
    <t>H23年度</t>
  </si>
  <si>
    <t>H26年度</t>
  </si>
  <si>
    <t>R06年度</t>
    <phoneticPr fontId="4"/>
  </si>
  <si>
    <t>R01年度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</si>
</sst>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#,##0_ "/>
    <numFmt numFmtId="178" formatCode="[Black]\(0.0\)"/>
    <numFmt numFmtId="179" formatCode="\(0.0\)"/>
    <numFmt numFmtId="180" formatCode="#,##0;&quot;▲ &quot;#,##0"/>
  </numFmts>
  <fonts count="1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11" fillId="0" borderId="0"/>
    <xf numFmtId="38" fontId="11" fillId="0" borderId="0" applyFont="0" applyFill="0" applyBorder="0" applyAlignment="0" applyProtection="0"/>
    <xf numFmtId="0" fontId="14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19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right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right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7" fillId="0" borderId="13" xfId="1" applyNumberFormat="1" applyFont="1" applyBorder="1" applyAlignment="1">
      <alignment vertical="center"/>
    </xf>
    <xf numFmtId="177" fontId="7" fillId="0" borderId="14" xfId="1" applyNumberFormat="1" applyFont="1" applyBorder="1" applyAlignment="1">
      <alignment vertical="center" shrinkToFit="1"/>
    </xf>
    <xf numFmtId="178" fontId="7" fillId="0" borderId="15" xfId="1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vertical="center"/>
    </xf>
    <xf numFmtId="177" fontId="7" fillId="0" borderId="18" xfId="1" applyNumberFormat="1" applyFont="1" applyBorder="1" applyAlignment="1">
      <alignment vertical="center" shrinkToFit="1"/>
    </xf>
    <xf numFmtId="178" fontId="7" fillId="0" borderId="19" xfId="1" applyNumberFormat="1" applyFont="1" applyBorder="1" applyAlignment="1">
      <alignment vertical="center" shrinkToFit="1"/>
    </xf>
    <xf numFmtId="176" fontId="7" fillId="0" borderId="1" xfId="1" applyNumberFormat="1" applyFont="1" applyBorder="1" applyAlignment="1">
      <alignment vertical="top"/>
    </xf>
    <xf numFmtId="176" fontId="7" fillId="0" borderId="12" xfId="1" applyNumberFormat="1" applyFont="1" applyBorder="1" applyAlignment="1">
      <alignment vertical="top" wrapText="1"/>
    </xf>
    <xf numFmtId="176" fontId="7" fillId="0" borderId="20" xfId="1" applyNumberFormat="1" applyFont="1" applyBorder="1" applyAlignment="1">
      <alignment vertical="center"/>
    </xf>
    <xf numFmtId="177" fontId="7" fillId="0" borderId="21" xfId="1" applyNumberFormat="1" applyFont="1" applyBorder="1" applyAlignment="1">
      <alignment vertical="center" shrinkToFit="1"/>
    </xf>
    <xf numFmtId="178" fontId="7" fillId="0" borderId="22" xfId="1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vertical="top"/>
    </xf>
    <xf numFmtId="176" fontId="7" fillId="0" borderId="16" xfId="1" applyNumberFormat="1" applyFont="1" applyBorder="1" applyAlignment="1">
      <alignment vertical="top" wrapText="1"/>
    </xf>
    <xf numFmtId="176" fontId="7" fillId="0" borderId="10" xfId="1" applyNumberFormat="1" applyFont="1" applyBorder="1" applyAlignment="1">
      <alignment vertical="top" wrapText="1"/>
    </xf>
    <xf numFmtId="176" fontId="7" fillId="0" borderId="23" xfId="1" applyNumberFormat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/>
    </xf>
    <xf numFmtId="176" fontId="7" fillId="0" borderId="16" xfId="1" applyNumberFormat="1" applyFont="1" applyBorder="1" applyAlignment="1">
      <alignment vertical="top"/>
    </xf>
    <xf numFmtId="176" fontId="7" fillId="0" borderId="12" xfId="1" applyNumberFormat="1" applyFont="1" applyBorder="1" applyAlignment="1">
      <alignment horizontal="right" vertical="top" wrapText="1"/>
    </xf>
    <xf numFmtId="177" fontId="7" fillId="0" borderId="18" xfId="1" applyNumberFormat="1" applyFont="1" applyBorder="1" applyAlignment="1">
      <alignment horizontal="right" vertical="center" shrinkToFit="1"/>
    </xf>
    <xf numFmtId="178" fontId="7" fillId="0" borderId="19" xfId="1" applyNumberFormat="1" applyFont="1" applyBorder="1" applyAlignment="1">
      <alignment horizontal="right" vertical="center" shrinkToFit="1"/>
    </xf>
    <xf numFmtId="176" fontId="7" fillId="0" borderId="11" xfId="1" applyNumberFormat="1" applyFont="1" applyBorder="1" applyAlignment="1">
      <alignment vertical="top"/>
    </xf>
    <xf numFmtId="176" fontId="7" fillId="0" borderId="9" xfId="1" applyNumberFormat="1" applyFont="1" applyBorder="1" applyAlignment="1">
      <alignment vertical="top" wrapText="1"/>
    </xf>
    <xf numFmtId="176" fontId="7" fillId="0" borderId="24" xfId="1" applyNumberFormat="1" applyFont="1" applyBorder="1" applyAlignment="1">
      <alignment vertical="top"/>
    </xf>
    <xf numFmtId="176" fontId="7" fillId="0" borderId="25" xfId="1" applyNumberFormat="1" applyFont="1" applyBorder="1" applyAlignment="1">
      <alignment vertical="top" wrapText="1"/>
    </xf>
    <xf numFmtId="176" fontId="7" fillId="0" borderId="26" xfId="1" applyNumberFormat="1" applyFont="1" applyBorder="1" applyAlignment="1">
      <alignment vertical="center"/>
    </xf>
    <xf numFmtId="177" fontId="7" fillId="0" borderId="27" xfId="1" applyNumberFormat="1" applyFont="1" applyBorder="1" applyAlignment="1">
      <alignment vertical="center" shrinkToFit="1"/>
    </xf>
    <xf numFmtId="178" fontId="7" fillId="0" borderId="28" xfId="1" applyNumberFormat="1" applyFont="1" applyBorder="1" applyAlignment="1">
      <alignment vertical="center" shrinkToFit="1"/>
    </xf>
    <xf numFmtId="176" fontId="7" fillId="0" borderId="0" xfId="1" applyNumberFormat="1" applyFont="1" applyAlignment="1">
      <alignment vertical="top"/>
    </xf>
    <xf numFmtId="176" fontId="7" fillId="0" borderId="0" xfId="1" applyNumberFormat="1" applyFont="1" applyAlignment="1">
      <alignment vertical="top" wrapText="1"/>
    </xf>
    <xf numFmtId="176" fontId="7" fillId="0" borderId="0" xfId="1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0" fontId="2" fillId="0" borderId="0" xfId="1"/>
    <xf numFmtId="176" fontId="3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justify" vertical="center" wrapText="1"/>
    </xf>
    <xf numFmtId="177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176" fontId="12" fillId="0" borderId="0" xfId="2" applyNumberFormat="1" applyFont="1" applyAlignment="1">
      <alignment vertical="center"/>
    </xf>
    <xf numFmtId="0" fontId="6" fillId="0" borderId="0" xfId="2" applyFont="1" applyAlignment="1">
      <alignment horizontal="right" vertical="center"/>
    </xf>
    <xf numFmtId="176" fontId="6" fillId="0" borderId="1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horizontal="right" vertical="center"/>
    </xf>
    <xf numFmtId="176" fontId="6" fillId="0" borderId="6" xfId="2" applyNumberFormat="1" applyFont="1" applyBorder="1" applyAlignment="1">
      <alignment vertical="center"/>
    </xf>
    <xf numFmtId="176" fontId="6" fillId="0" borderId="7" xfId="2" applyNumberFormat="1" applyFont="1" applyBorder="1" applyAlignment="1">
      <alignment vertical="center"/>
    </xf>
    <xf numFmtId="176" fontId="6" fillId="0" borderId="10" xfId="2" applyNumberFormat="1" applyFont="1" applyBorder="1" applyAlignment="1">
      <alignment horizontal="right" vertical="center"/>
    </xf>
    <xf numFmtId="176" fontId="6" fillId="0" borderId="16" xfId="2" applyNumberFormat="1" applyFont="1" applyBorder="1" applyAlignment="1">
      <alignment vertical="center"/>
    </xf>
    <xf numFmtId="176" fontId="6" fillId="0" borderId="11" xfId="2" applyNumberFormat="1" applyFont="1" applyBorder="1" applyAlignment="1">
      <alignment horizontal="center" vertical="center" wrapText="1"/>
    </xf>
    <xf numFmtId="176" fontId="6" fillId="0" borderId="9" xfId="2" applyNumberFormat="1" applyFont="1" applyBorder="1" applyAlignment="1">
      <alignment horizontal="center" vertical="center" wrapText="1"/>
    </xf>
    <xf numFmtId="0" fontId="6" fillId="0" borderId="7" xfId="2" applyFont="1" applyBorder="1" applyAlignment="1">
      <alignment vertical="center"/>
    </xf>
    <xf numFmtId="0" fontId="6" fillId="0" borderId="10" xfId="2" applyFont="1" applyBorder="1" applyAlignment="1">
      <alignment vertical="center"/>
    </xf>
    <xf numFmtId="176" fontId="6" fillId="0" borderId="23" xfId="2" applyNumberFormat="1" applyFont="1" applyBorder="1" applyAlignment="1">
      <alignment horizontal="center" vertical="center" wrapText="1"/>
    </xf>
    <xf numFmtId="176" fontId="6" fillId="0" borderId="7" xfId="2" applyNumberFormat="1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center" vertical="center" wrapText="1"/>
    </xf>
    <xf numFmtId="0" fontId="7" fillId="0" borderId="29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179" fontId="7" fillId="0" borderId="0" xfId="2" applyNumberFormat="1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2" applyNumberFormat="1" applyFont="1" applyAlignment="1">
      <alignment horizontal="right" vertical="center"/>
    </xf>
    <xf numFmtId="177" fontId="6" fillId="0" borderId="0" xfId="2" quotePrefix="1" applyNumberFormat="1" applyFont="1" applyAlignment="1">
      <alignment vertical="center"/>
    </xf>
    <xf numFmtId="0" fontId="6" fillId="0" borderId="0" xfId="2" applyFont="1" applyAlignment="1">
      <alignment horizontal="right"/>
    </xf>
    <xf numFmtId="176" fontId="6" fillId="0" borderId="10" xfId="2" applyNumberFormat="1" applyFont="1" applyBorder="1" applyAlignment="1">
      <alignment horizontal="center" vertical="center" wrapText="1"/>
    </xf>
    <xf numFmtId="0" fontId="7" fillId="0" borderId="11" xfId="2" applyFont="1" applyBorder="1" applyAlignment="1">
      <alignment vertical="center"/>
    </xf>
    <xf numFmtId="0" fontId="11" fillId="0" borderId="0" xfId="2" applyAlignment="1">
      <alignment horizontal="center" vertical="center"/>
    </xf>
    <xf numFmtId="180" fontId="7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1" applyNumberFormat="1" applyFont="1" applyAlignment="1">
      <alignment horizontal="justify" vertical="center" wrapText="1"/>
    </xf>
    <xf numFmtId="180" fontId="13" fillId="0" borderId="0" xfId="1" applyNumberFormat="1" applyFont="1" applyAlignment="1">
      <alignment vertical="center"/>
    </xf>
    <xf numFmtId="180" fontId="7" fillId="0" borderId="0" xfId="1" applyNumberFormat="1" applyFont="1" applyAlignment="1">
      <alignment vertical="center"/>
    </xf>
    <xf numFmtId="180" fontId="6" fillId="0" borderId="0" xfId="1" applyNumberFormat="1" applyFont="1" applyAlignment="1">
      <alignment vertical="center"/>
    </xf>
    <xf numFmtId="180" fontId="6" fillId="0" borderId="0" xfId="1" applyNumberFormat="1" applyFont="1" applyAlignment="1">
      <alignment horizontal="right" vertical="center"/>
    </xf>
    <xf numFmtId="180" fontId="7" fillId="0" borderId="12" xfId="1" applyNumberFormat="1" applyFont="1" applyBorder="1" applyAlignment="1">
      <alignment horizontal="right" vertical="center"/>
    </xf>
    <xf numFmtId="180" fontId="7" fillId="0" borderId="23" xfId="1" applyNumberFormat="1" applyFont="1" applyBorder="1" applyAlignment="1">
      <alignment wrapText="1"/>
    </xf>
    <xf numFmtId="180" fontId="6" fillId="0" borderId="11" xfId="1" applyNumberFormat="1" applyFont="1" applyBorder="1" applyAlignment="1">
      <alignment horizontal="center" vertical="center" wrapText="1"/>
    </xf>
    <xf numFmtId="180" fontId="6" fillId="0" borderId="9" xfId="1" applyNumberFormat="1" applyFont="1" applyBorder="1" applyAlignment="1">
      <alignment horizontal="center" vertical="center" wrapText="1"/>
    </xf>
    <xf numFmtId="180" fontId="7" fillId="0" borderId="0" xfId="1" applyNumberFormat="1" applyFont="1" applyAlignment="1">
      <alignment horizontal="center" vertical="center" wrapText="1"/>
    </xf>
    <xf numFmtId="180" fontId="7" fillId="0" borderId="13" xfId="1" applyNumberFormat="1" applyFont="1" applyBorder="1" applyAlignment="1">
      <alignment vertical="center"/>
    </xf>
    <xf numFmtId="180" fontId="7" fillId="0" borderId="17" xfId="1" applyNumberFormat="1" applyFont="1" applyBorder="1" applyAlignment="1">
      <alignment vertical="center"/>
    </xf>
    <xf numFmtId="180" fontId="7" fillId="0" borderId="0" xfId="1" applyNumberFormat="1" applyFont="1" applyAlignment="1">
      <alignment horizontal="center" vertical="center"/>
    </xf>
    <xf numFmtId="180" fontId="2" fillId="0" borderId="0" xfId="1" applyNumberFormat="1"/>
    <xf numFmtId="179" fontId="7" fillId="0" borderId="15" xfId="1" applyNumberFormat="1" applyFont="1" applyBorder="1" applyAlignment="1">
      <alignment vertical="center" shrinkToFit="1"/>
    </xf>
    <xf numFmtId="180" fontId="7" fillId="0" borderId="29" xfId="1" applyNumberFormat="1" applyFont="1" applyBorder="1" applyAlignment="1">
      <alignment vertical="center" shrinkToFit="1"/>
    </xf>
    <xf numFmtId="180" fontId="7" fillId="0" borderId="31" xfId="1" applyNumberFormat="1" applyFont="1" applyBorder="1" applyAlignment="1">
      <alignment vertical="center" shrinkToFit="1"/>
    </xf>
    <xf numFmtId="179" fontId="7" fillId="0" borderId="19" xfId="1" applyNumberFormat="1" applyFont="1" applyBorder="1" applyAlignment="1">
      <alignment vertical="center" shrinkToFit="1"/>
    </xf>
    <xf numFmtId="177" fontId="7" fillId="0" borderId="29" xfId="2" applyNumberFormat="1" applyFont="1" applyBorder="1" applyAlignment="1">
      <alignment vertical="center" shrinkToFit="1"/>
    </xf>
    <xf numFmtId="179" fontId="7" fillId="0" borderId="15" xfId="2" applyNumberFormat="1" applyFont="1" applyBorder="1" applyAlignment="1">
      <alignment vertical="center" shrinkToFit="1"/>
    </xf>
    <xf numFmtId="176" fontId="6" fillId="0" borderId="13" xfId="2" applyNumberFormat="1" applyFont="1" applyBorder="1" applyAlignment="1">
      <alignment vertical="center" shrinkToFit="1"/>
    </xf>
    <xf numFmtId="177" fontId="7" fillId="0" borderId="11" xfId="2" applyNumberFormat="1" applyFont="1" applyBorder="1" applyAlignment="1">
      <alignment vertical="center" shrinkToFit="1"/>
    </xf>
    <xf numFmtId="179" fontId="7" fillId="0" borderId="9" xfId="2" applyNumberFormat="1" applyFont="1" applyBorder="1" applyAlignment="1">
      <alignment vertical="center" shrinkToFit="1"/>
    </xf>
    <xf numFmtId="176" fontId="6" fillId="0" borderId="17" xfId="2" applyNumberFormat="1" applyFont="1" applyBorder="1" applyAlignment="1">
      <alignment vertical="center" shrinkToFit="1"/>
    </xf>
    <xf numFmtId="180" fontId="7" fillId="0" borderId="29" xfId="2" applyNumberFormat="1" applyFont="1" applyBorder="1" applyAlignment="1">
      <alignment vertical="center" shrinkToFit="1"/>
    </xf>
    <xf numFmtId="179" fontId="7" fillId="0" borderId="14" xfId="2" applyNumberFormat="1" applyFont="1" applyBorder="1" applyAlignment="1">
      <alignment vertical="center" shrinkToFit="1"/>
    </xf>
    <xf numFmtId="180" fontId="6" fillId="0" borderId="29" xfId="3" applyNumberFormat="1" applyFont="1" applyBorder="1" applyAlignment="1">
      <alignment vertical="center" shrinkToFit="1"/>
    </xf>
    <xf numFmtId="179" fontId="7" fillId="0" borderId="30" xfId="2" applyNumberFormat="1" applyFont="1" applyBorder="1" applyAlignment="1">
      <alignment vertical="center" shrinkToFit="1"/>
    </xf>
    <xf numFmtId="180" fontId="7" fillId="0" borderId="31" xfId="2" applyNumberFormat="1" applyFont="1" applyBorder="1" applyAlignment="1">
      <alignment vertical="center" shrinkToFit="1"/>
    </xf>
    <xf numFmtId="179" fontId="7" fillId="0" borderId="18" xfId="2" applyNumberFormat="1" applyFont="1" applyBorder="1" applyAlignment="1">
      <alignment vertical="center" shrinkToFit="1"/>
    </xf>
    <xf numFmtId="179" fontId="7" fillId="0" borderId="19" xfId="2" applyNumberFormat="1" applyFont="1" applyBorder="1" applyAlignment="1">
      <alignment vertical="center" shrinkToFit="1"/>
    </xf>
    <xf numFmtId="180" fontId="6" fillId="0" borderId="31" xfId="3" applyNumberFormat="1" applyFont="1" applyBorder="1" applyAlignment="1">
      <alignment vertical="center" shrinkToFit="1"/>
    </xf>
    <xf numFmtId="179" fontId="7" fillId="0" borderId="32" xfId="2" applyNumberFormat="1" applyFont="1" applyBorder="1" applyAlignment="1">
      <alignment vertical="center" shrinkToFit="1"/>
    </xf>
    <xf numFmtId="176" fontId="7" fillId="0" borderId="14" xfId="2" applyNumberFormat="1" applyFont="1" applyBorder="1" applyAlignment="1">
      <alignment vertical="center" shrinkToFit="1"/>
    </xf>
    <xf numFmtId="176" fontId="7" fillId="0" borderId="15" xfId="2" applyNumberFormat="1" applyFont="1" applyBorder="1" applyAlignment="1">
      <alignment vertical="center" shrinkToFit="1"/>
    </xf>
    <xf numFmtId="176" fontId="7" fillId="0" borderId="18" xfId="2" applyNumberFormat="1" applyFont="1" applyBorder="1" applyAlignment="1">
      <alignment vertical="center" shrinkToFit="1"/>
    </xf>
    <xf numFmtId="176" fontId="7" fillId="0" borderId="19" xfId="2" applyNumberFormat="1" applyFont="1" applyBorder="1" applyAlignment="1">
      <alignment vertical="center" shrinkToFit="1"/>
    </xf>
    <xf numFmtId="176" fontId="7" fillId="0" borderId="7" xfId="1" applyNumberFormat="1" applyFont="1" applyBorder="1" applyAlignment="1">
      <alignment horizontal="center" vertical="top" wrapText="1"/>
    </xf>
    <xf numFmtId="176" fontId="7" fillId="0" borderId="10" xfId="1" applyNumberFormat="1" applyFont="1" applyBorder="1" applyAlignment="1">
      <alignment horizontal="center" vertical="top" wrapText="1"/>
    </xf>
    <xf numFmtId="176" fontId="7" fillId="0" borderId="7" xfId="1" applyNumberFormat="1" applyFont="1" applyBorder="1" applyAlignment="1">
      <alignment horizontal="center" vertical="center"/>
    </xf>
    <xf numFmtId="0" fontId="2" fillId="0" borderId="10" xfId="1" applyBorder="1"/>
    <xf numFmtId="0" fontId="2" fillId="0" borderId="11" xfId="1" applyBorder="1"/>
    <xf numFmtId="0" fontId="2" fillId="0" borderId="9" xfId="1" applyBorder="1"/>
    <xf numFmtId="176" fontId="7" fillId="0" borderId="12" xfId="1" applyNumberFormat="1" applyFont="1" applyBorder="1" applyAlignment="1">
      <alignment vertical="top" wrapText="1"/>
    </xf>
    <xf numFmtId="0" fontId="2" fillId="0" borderId="16" xfId="1" applyBorder="1" applyAlignment="1">
      <alignment vertical="top" wrapText="1"/>
    </xf>
    <xf numFmtId="176" fontId="7" fillId="0" borderId="16" xfId="1" applyNumberFormat="1" applyFont="1" applyBorder="1" applyAlignment="1">
      <alignment vertical="top" wrapText="1"/>
    </xf>
    <xf numFmtId="0" fontId="2" fillId="0" borderId="23" xfId="1" applyBorder="1" applyAlignment="1">
      <alignment vertical="top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9" fillId="0" borderId="12" xfId="1" applyNumberFormat="1" applyFont="1" applyBorder="1" applyAlignment="1">
      <alignment vertical="top" wrapText="1"/>
    </xf>
    <xf numFmtId="0" fontId="2" fillId="0" borderId="16" xfId="1" applyBorder="1" applyAlignment="1">
      <alignment vertical="top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vertical="top" wrapText="1"/>
    </xf>
    <xf numFmtId="0" fontId="2" fillId="0" borderId="7" xfId="1" applyBorder="1" applyAlignment="1">
      <alignment vertical="top" wrapText="1"/>
    </xf>
    <xf numFmtId="176" fontId="7" fillId="0" borderId="11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12" xfId="2" applyNumberFormat="1" applyFont="1" applyBorder="1" applyAlignment="1">
      <alignment horizontal="center" vertical="center"/>
    </xf>
    <xf numFmtId="0" fontId="11" fillId="0" borderId="23" xfId="2" applyBorder="1" applyAlignment="1">
      <alignment horizontal="center" vertical="center"/>
    </xf>
    <xf numFmtId="0" fontId="7" fillId="0" borderId="12" xfId="2" applyFont="1" applyBorder="1" applyAlignment="1">
      <alignment vertical="center"/>
    </xf>
    <xf numFmtId="0" fontId="11" fillId="0" borderId="23" xfId="2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11" fillId="0" borderId="3" xfId="2" applyBorder="1"/>
    <xf numFmtId="0" fontId="11" fillId="0" borderId="7" xfId="2" applyBorder="1"/>
    <xf numFmtId="0" fontId="11" fillId="0" borderId="10" xfId="2" applyBorder="1"/>
    <xf numFmtId="0" fontId="11" fillId="0" borderId="11" xfId="2" applyBorder="1"/>
    <xf numFmtId="0" fontId="11" fillId="0" borderId="9" xfId="2" applyBorder="1"/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11" fillId="0" borderId="12" xfId="2" applyBorder="1"/>
    <xf numFmtId="0" fontId="11" fillId="0" borderId="23" xfId="2" applyBorder="1"/>
    <xf numFmtId="0" fontId="11" fillId="0" borderId="2" xfId="2" applyBorder="1"/>
    <xf numFmtId="0" fontId="11" fillId="0" borderId="8" xfId="2" applyBorder="1"/>
    <xf numFmtId="176" fontId="7" fillId="0" borderId="23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1" fillId="0" borderId="2" xfId="2" applyBorder="1" applyAlignment="1">
      <alignment horizontal="center" vertical="center"/>
    </xf>
    <xf numFmtId="0" fontId="11" fillId="0" borderId="7" xfId="2" applyBorder="1" applyAlignment="1">
      <alignment horizontal="center" vertical="center"/>
    </xf>
    <xf numFmtId="0" fontId="11" fillId="0" borderId="10" xfId="2" applyBorder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 wrapText="1"/>
    </xf>
    <xf numFmtId="180" fontId="6" fillId="0" borderId="3" xfId="1" quotePrefix="1" applyNumberFormat="1" applyFont="1" applyBorder="1" applyAlignment="1">
      <alignment horizontal="center" vertical="center" wrapText="1"/>
    </xf>
    <xf numFmtId="180" fontId="6" fillId="0" borderId="11" xfId="1" quotePrefix="1" applyNumberFormat="1" applyFont="1" applyBorder="1" applyAlignment="1">
      <alignment horizontal="center" vertical="center" wrapText="1"/>
    </xf>
    <xf numFmtId="180" fontId="6" fillId="0" borderId="9" xfId="1" quotePrefix="1" applyNumberFormat="1" applyFont="1" applyBorder="1" applyAlignment="1">
      <alignment horizontal="center" vertical="center" wrapText="1"/>
    </xf>
    <xf numFmtId="180" fontId="6" fillId="0" borderId="1" xfId="1" applyNumberFormat="1" applyFont="1" applyBorder="1" applyAlignment="1">
      <alignment horizontal="center" vertical="center"/>
    </xf>
    <xf numFmtId="180" fontId="6" fillId="0" borderId="2" xfId="1" applyNumberFormat="1" applyFont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180" fontId="6" fillId="0" borderId="3" xfId="1" applyNumberFormat="1" applyFont="1" applyBorder="1" applyAlignment="1">
      <alignment horizontal="center" vertical="center"/>
    </xf>
    <xf numFmtId="180" fontId="6" fillId="0" borderId="7" xfId="1" applyNumberFormat="1" applyFont="1" applyBorder="1" applyAlignment="1">
      <alignment horizontal="center" vertical="center"/>
    </xf>
    <xf numFmtId="180" fontId="6" fillId="0" borderId="10" xfId="1" applyNumberFormat="1" applyFont="1" applyBorder="1" applyAlignment="1">
      <alignment horizontal="center" vertical="center"/>
    </xf>
    <xf numFmtId="180" fontId="6" fillId="0" borderId="4" xfId="1" applyNumberFormat="1" applyFont="1" applyBorder="1" applyAlignment="1">
      <alignment horizontal="center" vertical="center" wrapText="1"/>
    </xf>
    <xf numFmtId="180" fontId="6" fillId="0" borderId="6" xfId="1" applyNumberFormat="1" applyFont="1" applyBorder="1" applyAlignment="1">
      <alignment horizontal="center" vertical="center" wrapText="1"/>
    </xf>
    <xf numFmtId="180" fontId="6" fillId="0" borderId="4" xfId="1" applyNumberFormat="1" applyFont="1" applyBorder="1" applyAlignment="1">
      <alignment horizontal="center" vertical="center"/>
    </xf>
    <xf numFmtId="180" fontId="6" fillId="0" borderId="5" xfId="1" applyNumberFormat="1" applyFont="1" applyBorder="1" applyAlignment="1">
      <alignment horizontal="center" vertical="center"/>
    </xf>
    <xf numFmtId="180" fontId="6" fillId="0" borderId="11" xfId="1" applyNumberFormat="1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4" xfId="1" quotePrefix="1" applyNumberFormat="1" applyFont="1" applyBorder="1" applyAlignment="1">
      <alignment horizontal="center" vertical="center"/>
    </xf>
  </cellXfs>
  <cellStyles count="8">
    <cellStyle name="パーセント 3" xfId="6" xr:uid="{DBD5A8E0-3F91-4D7F-AAC0-A3A2D098C64F}"/>
    <cellStyle name="桁区切り 2" xfId="7" xr:uid="{323A677E-4298-4F63-A434-AFEF3AAA77FC}"/>
    <cellStyle name="桁区切り 3" xfId="3" xr:uid="{00000000-0005-0000-0000-000000000000}"/>
    <cellStyle name="標準" xfId="0" builtinId="0"/>
    <cellStyle name="標準 2" xfId="5" xr:uid="{1212F4FF-F167-4B13-A5C3-5E8DBBF00D97}"/>
    <cellStyle name="標準 4" xfId="1" xr:uid="{00000000-0005-0000-0000-000002000000}"/>
    <cellStyle name="標準 5" xfId="2" xr:uid="{00000000-0005-0000-0000-000003000000}"/>
    <cellStyle name="標準 6" xfId="4" xr:uid="{BED20221-DA96-4D74-A4D0-E9FDC90D2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7">
    <pageSetUpPr fitToPage="1"/>
  </sheetPr>
  <dimension ref="A1:W81"/>
  <sheetViews>
    <sheetView tabSelected="1" zoomScale="85" zoomScaleNormal="85" zoomScaleSheetLayoutView="85" workbookViewId="0"/>
  </sheetViews>
  <sheetFormatPr defaultColWidth="8.875" defaultRowHeight="13.5" x14ac:dyDescent="0.15"/>
  <cols>
    <col min="1" max="1" width="7.5" style="3" customWidth="1"/>
    <col min="2" max="2" width="13.5" style="2" customWidth="1"/>
    <col min="3" max="3" width="6.375" style="3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16384" width="8.875" style="3"/>
  </cols>
  <sheetData>
    <row r="1" spans="1:23" ht="17.25" customHeight="1" x14ac:dyDescent="0.15">
      <c r="A1" s="1" t="s">
        <v>0</v>
      </c>
    </row>
    <row r="2" spans="1:23" ht="17.25" x14ac:dyDescent="0.15">
      <c r="A2" s="1"/>
    </row>
    <row r="3" spans="1:23" ht="17.25" customHeight="1" x14ac:dyDescent="0.15"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 t="s">
        <v>1</v>
      </c>
    </row>
    <row r="4" spans="1:23" ht="15.75" customHeight="1" x14ac:dyDescent="0.15">
      <c r="A4" s="8"/>
      <c r="B4" s="9"/>
      <c r="C4" s="10" t="s">
        <v>2</v>
      </c>
      <c r="D4" s="136" t="s">
        <v>3</v>
      </c>
      <c r="E4" s="137"/>
      <c r="F4" s="139" t="s">
        <v>4</v>
      </c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1"/>
      <c r="V4" s="136" t="s">
        <v>5</v>
      </c>
      <c r="W4" s="137"/>
    </row>
    <row r="5" spans="1:23" s="14" customFormat="1" ht="34.5" customHeight="1" x14ac:dyDescent="0.15">
      <c r="A5" s="11" t="s">
        <v>6</v>
      </c>
      <c r="B5" s="12"/>
      <c r="C5" s="13" t="s">
        <v>7</v>
      </c>
      <c r="D5" s="124"/>
      <c r="E5" s="138"/>
      <c r="F5" s="146" t="s">
        <v>8</v>
      </c>
      <c r="G5" s="147"/>
      <c r="H5" s="148" t="s">
        <v>9</v>
      </c>
      <c r="I5" s="147"/>
      <c r="J5" s="148" t="s">
        <v>10</v>
      </c>
      <c r="K5" s="147"/>
      <c r="L5" s="148" t="s">
        <v>11</v>
      </c>
      <c r="M5" s="147"/>
      <c r="N5" s="148" t="s">
        <v>12</v>
      </c>
      <c r="O5" s="147"/>
      <c r="P5" s="148" t="s">
        <v>13</v>
      </c>
      <c r="Q5" s="147"/>
      <c r="R5" s="148" t="s">
        <v>14</v>
      </c>
      <c r="S5" s="147"/>
      <c r="T5" s="132" t="s">
        <v>15</v>
      </c>
      <c r="U5" s="133"/>
      <c r="V5" s="144"/>
      <c r="W5" s="145"/>
    </row>
    <row r="6" spans="1:23" ht="17.45" customHeight="1" x14ac:dyDescent="0.15">
      <c r="A6" s="134" t="s">
        <v>16</v>
      </c>
      <c r="B6" s="128" t="s">
        <v>17</v>
      </c>
      <c r="C6" s="15" t="s">
        <v>18</v>
      </c>
      <c r="D6" s="16">
        <v>297</v>
      </c>
      <c r="E6" s="17">
        <v>75</v>
      </c>
      <c r="F6" s="16"/>
      <c r="G6" s="17"/>
      <c r="H6" s="16">
        <v>270.57142857142856</v>
      </c>
      <c r="I6" s="17">
        <v>28.571428571428577</v>
      </c>
      <c r="J6" s="16">
        <v>1752.32</v>
      </c>
      <c r="K6" s="17">
        <v>64</v>
      </c>
      <c r="L6" s="16">
        <v>1284.2105263157894</v>
      </c>
      <c r="M6" s="17">
        <v>84.210526315789465</v>
      </c>
      <c r="N6" s="16">
        <v>659.05454545454552</v>
      </c>
      <c r="O6" s="17">
        <v>83.63636363636364</v>
      </c>
      <c r="P6" s="16">
        <v>156.52380952380952</v>
      </c>
      <c r="Q6" s="17">
        <v>90.476190476190482</v>
      </c>
      <c r="R6" s="16">
        <v>26</v>
      </c>
      <c r="S6" s="17">
        <v>100</v>
      </c>
      <c r="T6" s="16">
        <v>52</v>
      </c>
      <c r="U6" s="17">
        <v>100</v>
      </c>
      <c r="V6" s="16">
        <v>4497.6803098655728</v>
      </c>
      <c r="W6" s="17">
        <v>60.656511259144608</v>
      </c>
    </row>
    <row r="7" spans="1:23" ht="17.45" customHeight="1" x14ac:dyDescent="0.15">
      <c r="A7" s="135"/>
      <c r="B7" s="129"/>
      <c r="C7" s="18" t="s">
        <v>19</v>
      </c>
      <c r="D7" s="19">
        <v>99</v>
      </c>
      <c r="E7" s="20">
        <v>25</v>
      </c>
      <c r="F7" s="19">
        <v>770</v>
      </c>
      <c r="G7" s="20">
        <v>100</v>
      </c>
      <c r="H7" s="19">
        <v>676.42857142857133</v>
      </c>
      <c r="I7" s="20">
        <v>71.428571428571431</v>
      </c>
      <c r="J7" s="19">
        <v>985.68</v>
      </c>
      <c r="K7" s="20">
        <v>36</v>
      </c>
      <c r="L7" s="19">
        <v>240.78947368421052</v>
      </c>
      <c r="M7" s="20">
        <v>15.789473684210526</v>
      </c>
      <c r="N7" s="19">
        <v>128.94545454545454</v>
      </c>
      <c r="O7" s="20">
        <v>16.363636363636363</v>
      </c>
      <c r="P7" s="19">
        <v>16.476190476190474</v>
      </c>
      <c r="Q7" s="20">
        <v>9.5238095238095237</v>
      </c>
      <c r="R7" s="19"/>
      <c r="S7" s="20"/>
      <c r="T7" s="19"/>
      <c r="U7" s="20"/>
      <c r="V7" s="19">
        <v>2917.3196901344268</v>
      </c>
      <c r="W7" s="20">
        <v>39.343488740855385</v>
      </c>
    </row>
    <row r="8" spans="1:23" ht="17.45" customHeight="1" x14ac:dyDescent="0.15">
      <c r="A8" s="21" t="s">
        <v>20</v>
      </c>
      <c r="B8" s="22" t="s">
        <v>21</v>
      </c>
      <c r="C8" s="23" t="s">
        <v>18</v>
      </c>
      <c r="D8" s="24">
        <v>336.83333333333331</v>
      </c>
      <c r="E8" s="25">
        <v>16.666666666666668</v>
      </c>
      <c r="F8" s="24">
        <v>905.1875</v>
      </c>
      <c r="G8" s="25">
        <v>14.583333333333334</v>
      </c>
      <c r="H8" s="24">
        <v>1741.7796610169491</v>
      </c>
      <c r="I8" s="25">
        <v>28.8135593220339</v>
      </c>
      <c r="J8" s="24">
        <v>6384.1315789473683</v>
      </c>
      <c r="K8" s="25">
        <v>53.94736842105263</v>
      </c>
      <c r="L8" s="24">
        <v>2413.439024390244</v>
      </c>
      <c r="M8" s="25">
        <v>64.634146341463421</v>
      </c>
      <c r="N8" s="24">
        <v>735.71186440677968</v>
      </c>
      <c r="O8" s="25">
        <v>66.101694915254242</v>
      </c>
      <c r="P8" s="24">
        <v>77.25</v>
      </c>
      <c r="Q8" s="25">
        <v>75</v>
      </c>
      <c r="R8" s="24">
        <v>14.4</v>
      </c>
      <c r="S8" s="25">
        <v>80</v>
      </c>
      <c r="T8" s="24">
        <v>17.5</v>
      </c>
      <c r="U8" s="25">
        <v>87.5</v>
      </c>
      <c r="V8" s="24">
        <v>12626.232962094673</v>
      </c>
      <c r="W8" s="25">
        <v>40.6053480048068</v>
      </c>
    </row>
    <row r="9" spans="1:23" ht="17.45" customHeight="1" x14ac:dyDescent="0.15">
      <c r="A9" s="26"/>
      <c r="B9" s="27"/>
      <c r="C9" s="18" t="s">
        <v>22</v>
      </c>
      <c r="D9" s="19">
        <v>1684.1666666666665</v>
      </c>
      <c r="E9" s="20">
        <v>83.333333333333343</v>
      </c>
      <c r="F9" s="19">
        <v>5301.8125</v>
      </c>
      <c r="G9" s="20">
        <v>85.416666666666657</v>
      </c>
      <c r="H9" s="19">
        <v>4303.2203389830511</v>
      </c>
      <c r="I9" s="20">
        <v>71.186440677966104</v>
      </c>
      <c r="J9" s="19">
        <v>5449.8684210526317</v>
      </c>
      <c r="K9" s="20">
        <v>46.05263157894737</v>
      </c>
      <c r="L9" s="19">
        <v>1320.5609756097563</v>
      </c>
      <c r="M9" s="20">
        <v>35.365853658536587</v>
      </c>
      <c r="N9" s="19">
        <v>377.28813559322032</v>
      </c>
      <c r="O9" s="20">
        <v>33.898305084745758</v>
      </c>
      <c r="P9" s="19">
        <v>25.75</v>
      </c>
      <c r="Q9" s="20">
        <v>25</v>
      </c>
      <c r="R9" s="19">
        <v>3.6</v>
      </c>
      <c r="S9" s="20">
        <v>20</v>
      </c>
      <c r="T9" s="19">
        <v>2.5</v>
      </c>
      <c r="U9" s="20">
        <v>12.5</v>
      </c>
      <c r="V9" s="19">
        <v>18468.767037905323</v>
      </c>
      <c r="W9" s="20">
        <v>59.3946519951932</v>
      </c>
    </row>
    <row r="10" spans="1:23" ht="17.45" customHeight="1" x14ac:dyDescent="0.15">
      <c r="A10" s="26"/>
      <c r="B10" s="22" t="s">
        <v>23</v>
      </c>
      <c r="C10" s="15" t="s">
        <v>18</v>
      </c>
      <c r="D10" s="16">
        <v>4.833333333333333</v>
      </c>
      <c r="E10" s="17">
        <v>16.666666666666668</v>
      </c>
      <c r="F10" s="16">
        <v>122.20689655172414</v>
      </c>
      <c r="G10" s="17">
        <v>13.793103448275861</v>
      </c>
      <c r="H10" s="16">
        <v>207.95833333333331</v>
      </c>
      <c r="I10" s="17">
        <v>29.166666666666664</v>
      </c>
      <c r="J10" s="16">
        <v>763.38095238095241</v>
      </c>
      <c r="K10" s="17">
        <v>54.761904761904766</v>
      </c>
      <c r="L10" s="16">
        <v>208.78260869565216</v>
      </c>
      <c r="M10" s="17">
        <v>60.869565217391298</v>
      </c>
      <c r="N10" s="16">
        <v>82.322580645161281</v>
      </c>
      <c r="O10" s="17">
        <v>70.967741935483872</v>
      </c>
      <c r="P10" s="16">
        <v>8</v>
      </c>
      <c r="Q10" s="17">
        <v>80</v>
      </c>
      <c r="R10" s="16"/>
      <c r="S10" s="17"/>
      <c r="T10" s="16">
        <v>6</v>
      </c>
      <c r="U10" s="17">
        <v>100</v>
      </c>
      <c r="V10" s="16">
        <v>1403.4847049401567</v>
      </c>
      <c r="W10" s="17">
        <v>40.13396353846602</v>
      </c>
    </row>
    <row r="11" spans="1:23" ht="17.45" customHeight="1" x14ac:dyDescent="0.15">
      <c r="A11" s="26"/>
      <c r="B11" s="27"/>
      <c r="C11" s="18" t="s">
        <v>22</v>
      </c>
      <c r="D11" s="19">
        <v>24.166666666666664</v>
      </c>
      <c r="E11" s="20">
        <v>83.333333333333343</v>
      </c>
      <c r="F11" s="19">
        <v>763.79310344827593</v>
      </c>
      <c r="G11" s="20">
        <v>86.206896551724128</v>
      </c>
      <c r="H11" s="19">
        <v>505.04166666666663</v>
      </c>
      <c r="I11" s="20">
        <v>70.833333333333329</v>
      </c>
      <c r="J11" s="19">
        <v>630.61904761904759</v>
      </c>
      <c r="K11" s="20">
        <v>45.238095238095241</v>
      </c>
      <c r="L11" s="19">
        <v>134.21739130434781</v>
      </c>
      <c r="M11" s="20">
        <v>39.130434782608688</v>
      </c>
      <c r="N11" s="19">
        <v>33.677419354838705</v>
      </c>
      <c r="O11" s="20">
        <v>29.032258064516132</v>
      </c>
      <c r="P11" s="19">
        <v>2</v>
      </c>
      <c r="Q11" s="20">
        <v>20</v>
      </c>
      <c r="R11" s="19"/>
      <c r="S11" s="20"/>
      <c r="T11" s="19"/>
      <c r="U11" s="20"/>
      <c r="V11" s="19">
        <v>2093.5152950598435</v>
      </c>
      <c r="W11" s="20">
        <v>59.866036461533987</v>
      </c>
    </row>
    <row r="12" spans="1:23" ht="17.45" customHeight="1" x14ac:dyDescent="0.15">
      <c r="A12" s="26"/>
      <c r="B12" s="128" t="s">
        <v>24</v>
      </c>
      <c r="C12" s="23" t="s">
        <v>18</v>
      </c>
      <c r="D12" s="24"/>
      <c r="E12" s="25"/>
      <c r="F12" s="24"/>
      <c r="G12" s="25"/>
      <c r="H12" s="24"/>
      <c r="I12" s="25"/>
      <c r="J12" s="24">
        <v>30.666666666666668</v>
      </c>
      <c r="K12" s="25">
        <v>66.666666666666671</v>
      </c>
      <c r="L12" s="24">
        <v>9</v>
      </c>
      <c r="M12" s="25">
        <v>33.333333333333329</v>
      </c>
      <c r="N12" s="24">
        <v>8</v>
      </c>
      <c r="O12" s="25">
        <v>100</v>
      </c>
      <c r="P12" s="24"/>
      <c r="Q12" s="25"/>
      <c r="R12" s="24"/>
      <c r="S12" s="25"/>
      <c r="T12" s="24"/>
      <c r="U12" s="25"/>
      <c r="V12" s="24">
        <v>47.666666666666671</v>
      </c>
      <c r="W12" s="25">
        <v>31.777777777777782</v>
      </c>
    </row>
    <row r="13" spans="1:23" ht="17.45" customHeight="1" x14ac:dyDescent="0.15">
      <c r="A13" s="26"/>
      <c r="B13" s="129"/>
      <c r="C13" s="18" t="s">
        <v>19</v>
      </c>
      <c r="D13" s="19"/>
      <c r="E13" s="20"/>
      <c r="F13" s="19"/>
      <c r="G13" s="20"/>
      <c r="H13" s="19">
        <v>69</v>
      </c>
      <c r="I13" s="20">
        <v>100</v>
      </c>
      <c r="J13" s="19">
        <v>15.333333333333334</v>
      </c>
      <c r="K13" s="20">
        <v>33.333333333333336</v>
      </c>
      <c r="L13" s="19">
        <v>18</v>
      </c>
      <c r="M13" s="20">
        <v>66.666666666666657</v>
      </c>
      <c r="N13" s="19"/>
      <c r="O13" s="20"/>
      <c r="P13" s="19"/>
      <c r="Q13" s="20"/>
      <c r="R13" s="19"/>
      <c r="S13" s="20"/>
      <c r="T13" s="19"/>
      <c r="U13" s="20"/>
      <c r="V13" s="19">
        <v>102.33333333333333</v>
      </c>
      <c r="W13" s="20">
        <v>68.222222222222214</v>
      </c>
    </row>
    <row r="14" spans="1:23" ht="17.45" customHeight="1" x14ac:dyDescent="0.15">
      <c r="A14" s="26"/>
      <c r="B14" s="22" t="s">
        <v>25</v>
      </c>
      <c r="C14" s="15" t="s">
        <v>18</v>
      </c>
      <c r="D14" s="16"/>
      <c r="E14" s="17"/>
      <c r="F14" s="16">
        <v>259.60000000000002</v>
      </c>
      <c r="G14" s="17">
        <v>40</v>
      </c>
      <c r="H14" s="16">
        <v>215.25</v>
      </c>
      <c r="I14" s="17">
        <v>58.333333333333336</v>
      </c>
      <c r="J14" s="16">
        <v>466.97872340425533</v>
      </c>
      <c r="K14" s="17">
        <v>65.957446808510639</v>
      </c>
      <c r="L14" s="16">
        <v>118.85106382978724</v>
      </c>
      <c r="M14" s="17">
        <v>80.851063829787236</v>
      </c>
      <c r="N14" s="16">
        <v>30</v>
      </c>
      <c r="O14" s="17">
        <v>88.235294117647058</v>
      </c>
      <c r="P14" s="16"/>
      <c r="Q14" s="17"/>
      <c r="R14" s="16"/>
      <c r="S14" s="17"/>
      <c r="T14" s="16"/>
      <c r="U14" s="17"/>
      <c r="V14" s="16">
        <v>1090.6797872340426</v>
      </c>
      <c r="W14" s="17">
        <v>47.154335807783944</v>
      </c>
    </row>
    <row r="15" spans="1:23" ht="17.45" customHeight="1" x14ac:dyDescent="0.15">
      <c r="A15" s="26"/>
      <c r="B15" s="27"/>
      <c r="C15" s="18" t="s">
        <v>19</v>
      </c>
      <c r="D15" s="19">
        <v>406</v>
      </c>
      <c r="E15" s="20">
        <v>100</v>
      </c>
      <c r="F15" s="19">
        <v>389.40000000000003</v>
      </c>
      <c r="G15" s="20">
        <v>60.000000000000007</v>
      </c>
      <c r="H15" s="19">
        <v>153.75</v>
      </c>
      <c r="I15" s="20">
        <v>41.666666666666671</v>
      </c>
      <c r="J15" s="19">
        <v>241.02127659574469</v>
      </c>
      <c r="K15" s="20">
        <v>34.042553191489368</v>
      </c>
      <c r="L15" s="19">
        <v>28.148936170212764</v>
      </c>
      <c r="M15" s="20">
        <v>19.148936170212767</v>
      </c>
      <c r="N15" s="19">
        <v>4</v>
      </c>
      <c r="O15" s="20">
        <v>11.76470588235294</v>
      </c>
      <c r="P15" s="19"/>
      <c r="Q15" s="20"/>
      <c r="R15" s="19"/>
      <c r="S15" s="20"/>
      <c r="T15" s="19"/>
      <c r="U15" s="20"/>
      <c r="V15" s="19">
        <v>1222.3202127659574</v>
      </c>
      <c r="W15" s="20">
        <v>52.845664192216056</v>
      </c>
    </row>
    <row r="16" spans="1:23" ht="17.45" customHeight="1" x14ac:dyDescent="0.15">
      <c r="A16" s="26"/>
      <c r="B16" s="128" t="s">
        <v>26</v>
      </c>
      <c r="C16" s="23" t="s">
        <v>18</v>
      </c>
      <c r="D16" s="24"/>
      <c r="E16" s="25"/>
      <c r="F16" s="24">
        <v>119.38461538461539</v>
      </c>
      <c r="G16" s="25">
        <v>30.76923076923077</v>
      </c>
      <c r="H16" s="24">
        <v>95.111111111111114</v>
      </c>
      <c r="I16" s="25">
        <v>22.222222222222225</v>
      </c>
      <c r="J16" s="24">
        <v>250.10810810810807</v>
      </c>
      <c r="K16" s="25">
        <v>37.837837837837832</v>
      </c>
      <c r="L16" s="24">
        <v>88.875</v>
      </c>
      <c r="M16" s="25">
        <v>56.25</v>
      </c>
      <c r="N16" s="24">
        <v>26.666666666666664</v>
      </c>
      <c r="O16" s="25">
        <v>55.55555555555555</v>
      </c>
      <c r="P16" s="24">
        <v>3</v>
      </c>
      <c r="Q16" s="25">
        <v>100</v>
      </c>
      <c r="R16" s="24"/>
      <c r="S16" s="25"/>
      <c r="T16" s="24"/>
      <c r="U16" s="25"/>
      <c r="V16" s="24">
        <v>583.1455012705012</v>
      </c>
      <c r="W16" s="25">
        <v>33.303569461479221</v>
      </c>
    </row>
    <row r="17" spans="1:23" ht="17.45" customHeight="1" x14ac:dyDescent="0.15">
      <c r="A17" s="26"/>
      <c r="B17" s="131"/>
      <c r="C17" s="18" t="s">
        <v>22</v>
      </c>
      <c r="D17" s="19">
        <v>65</v>
      </c>
      <c r="E17" s="20">
        <v>100</v>
      </c>
      <c r="F17" s="19">
        <v>268.61538461538464</v>
      </c>
      <c r="G17" s="20">
        <v>69.230769230769241</v>
      </c>
      <c r="H17" s="19">
        <v>332.88888888888891</v>
      </c>
      <c r="I17" s="20">
        <v>77.777777777777786</v>
      </c>
      <c r="J17" s="19">
        <v>410.89189189189187</v>
      </c>
      <c r="K17" s="20">
        <v>62.162162162162161</v>
      </c>
      <c r="L17" s="19">
        <v>69.125</v>
      </c>
      <c r="M17" s="20">
        <v>43.75</v>
      </c>
      <c r="N17" s="19">
        <v>21.333333333333332</v>
      </c>
      <c r="O17" s="20">
        <v>44.444444444444443</v>
      </c>
      <c r="P17" s="19"/>
      <c r="Q17" s="20"/>
      <c r="R17" s="19"/>
      <c r="S17" s="20"/>
      <c r="T17" s="19"/>
      <c r="U17" s="20"/>
      <c r="V17" s="19">
        <v>1167.8544987294988</v>
      </c>
      <c r="W17" s="20">
        <v>66.696430538520772</v>
      </c>
    </row>
    <row r="18" spans="1:23" ht="17.45" customHeight="1" x14ac:dyDescent="0.15">
      <c r="A18" s="122" t="s">
        <v>27</v>
      </c>
      <c r="B18" s="123"/>
      <c r="C18" s="23" t="s">
        <v>18</v>
      </c>
      <c r="D18" s="24">
        <v>341.66666666666663</v>
      </c>
      <c r="E18" s="25">
        <v>13.552822953854291</v>
      </c>
      <c r="F18" s="24">
        <v>1406.3790119363396</v>
      </c>
      <c r="G18" s="25">
        <v>17.298634833165309</v>
      </c>
      <c r="H18" s="24">
        <v>2260.0991054613937</v>
      </c>
      <c r="I18" s="25">
        <v>29.644531813502017</v>
      </c>
      <c r="J18" s="24">
        <v>7895.266029507351</v>
      </c>
      <c r="K18" s="25">
        <v>53.918363924792402</v>
      </c>
      <c r="L18" s="24">
        <v>2838.9476969156831</v>
      </c>
      <c r="M18" s="25">
        <v>64.389832091532838</v>
      </c>
      <c r="N18" s="24">
        <v>882.70111171860765</v>
      </c>
      <c r="O18" s="25">
        <v>66.92199482324547</v>
      </c>
      <c r="P18" s="24">
        <v>88.25</v>
      </c>
      <c r="Q18" s="25">
        <v>76.077586206896555</v>
      </c>
      <c r="R18" s="24">
        <v>14.4</v>
      </c>
      <c r="S18" s="25">
        <v>80</v>
      </c>
      <c r="T18" s="24">
        <v>23.5</v>
      </c>
      <c r="U18" s="25">
        <v>90.384615384615387</v>
      </c>
      <c r="V18" s="24">
        <v>15751.209622206041</v>
      </c>
      <c r="W18" s="25">
        <v>40.589624342127614</v>
      </c>
    </row>
    <row r="19" spans="1:23" ht="17.45" customHeight="1" x14ac:dyDescent="0.15">
      <c r="A19" s="26"/>
      <c r="B19" s="28"/>
      <c r="C19" s="18" t="s">
        <v>19</v>
      </c>
      <c r="D19" s="19">
        <v>2179.333333333333</v>
      </c>
      <c r="E19" s="20">
        <v>86.447177046145711</v>
      </c>
      <c r="F19" s="19">
        <v>6723.6209880636607</v>
      </c>
      <c r="G19" s="20">
        <v>82.701365166834691</v>
      </c>
      <c r="H19" s="19">
        <v>5363.9008945386067</v>
      </c>
      <c r="I19" s="20">
        <v>70.355468186497987</v>
      </c>
      <c r="J19" s="19">
        <v>6747.733970492649</v>
      </c>
      <c r="K19" s="20">
        <v>46.081636075207598</v>
      </c>
      <c r="L19" s="19">
        <v>1570.0523030843167</v>
      </c>
      <c r="M19" s="20">
        <v>35.610167908467147</v>
      </c>
      <c r="N19" s="19">
        <v>436.29888828139235</v>
      </c>
      <c r="O19" s="20">
        <v>33.078005176754537</v>
      </c>
      <c r="P19" s="19">
        <v>27.75</v>
      </c>
      <c r="Q19" s="20">
        <v>23.922413793103448</v>
      </c>
      <c r="R19" s="19">
        <v>3.6</v>
      </c>
      <c r="S19" s="20">
        <v>20</v>
      </c>
      <c r="T19" s="19">
        <v>2.5</v>
      </c>
      <c r="U19" s="20">
        <v>9.6153846153846168</v>
      </c>
      <c r="V19" s="19">
        <v>23054.790377793957</v>
      </c>
      <c r="W19" s="20">
        <v>59.410375657872386</v>
      </c>
    </row>
    <row r="20" spans="1:23" ht="17.45" customHeight="1" x14ac:dyDescent="0.15">
      <c r="A20" s="21" t="s">
        <v>28</v>
      </c>
      <c r="B20" s="22" t="s">
        <v>29</v>
      </c>
      <c r="C20" s="15" t="s">
        <v>18</v>
      </c>
      <c r="D20" s="16">
        <v>2061.2631578947367</v>
      </c>
      <c r="E20" s="17">
        <v>21.052631578947366</v>
      </c>
      <c r="F20" s="16">
        <v>2039.1428571428569</v>
      </c>
      <c r="G20" s="17">
        <v>10.714285714285712</v>
      </c>
      <c r="H20" s="16">
        <v>4165.6388888888887</v>
      </c>
      <c r="I20" s="17">
        <v>30.555555555555554</v>
      </c>
      <c r="J20" s="16">
        <v>7878</v>
      </c>
      <c r="K20" s="17">
        <v>34.210526315789473</v>
      </c>
      <c r="L20" s="16">
        <v>2168</v>
      </c>
      <c r="M20" s="17">
        <v>40</v>
      </c>
      <c r="N20" s="16">
        <v>1207.6034482758621</v>
      </c>
      <c r="O20" s="17">
        <v>63.793103448275865</v>
      </c>
      <c r="P20" s="16">
        <v>213.57142857142858</v>
      </c>
      <c r="Q20" s="17">
        <v>65.714285714285708</v>
      </c>
      <c r="R20" s="16">
        <v>41.263157894736842</v>
      </c>
      <c r="S20" s="17">
        <v>84.210526315789465</v>
      </c>
      <c r="T20" s="16">
        <v>44</v>
      </c>
      <c r="U20" s="17">
        <v>100</v>
      </c>
      <c r="V20" s="16">
        <v>19818.482938668509</v>
      </c>
      <c r="W20" s="17">
        <v>27.068883341758532</v>
      </c>
    </row>
    <row r="21" spans="1:23" ht="17.45" customHeight="1" x14ac:dyDescent="0.15">
      <c r="A21" s="26"/>
      <c r="B21" s="27"/>
      <c r="C21" s="18" t="s">
        <v>19</v>
      </c>
      <c r="D21" s="19">
        <v>7729.7368421052624</v>
      </c>
      <c r="E21" s="20">
        <v>78.947368421052616</v>
      </c>
      <c r="F21" s="19">
        <v>16992.857142857141</v>
      </c>
      <c r="G21" s="20">
        <v>89.285714285714278</v>
      </c>
      <c r="H21" s="19">
        <v>9467.3611111111113</v>
      </c>
      <c r="I21" s="20">
        <v>69.444444444444443</v>
      </c>
      <c r="J21" s="19">
        <v>15150</v>
      </c>
      <c r="K21" s="20">
        <v>65.789473684210535</v>
      </c>
      <c r="L21" s="19">
        <v>3252</v>
      </c>
      <c r="M21" s="20">
        <v>60</v>
      </c>
      <c r="N21" s="19">
        <v>685.39655172413802</v>
      </c>
      <c r="O21" s="20">
        <v>36.206896551724142</v>
      </c>
      <c r="P21" s="19">
        <v>111.42857142857144</v>
      </c>
      <c r="Q21" s="20">
        <v>34.285714285714292</v>
      </c>
      <c r="R21" s="19">
        <v>7.7368421052631575</v>
      </c>
      <c r="S21" s="20">
        <v>15.789473684210526</v>
      </c>
      <c r="T21" s="19"/>
      <c r="U21" s="20"/>
      <c r="V21" s="19">
        <v>53396.517061331484</v>
      </c>
      <c r="W21" s="20">
        <v>72.93111665824145</v>
      </c>
    </row>
    <row r="22" spans="1:23" ht="17.45" customHeight="1" x14ac:dyDescent="0.15">
      <c r="A22" s="26"/>
      <c r="B22" s="22" t="s">
        <v>30</v>
      </c>
      <c r="C22" s="23" t="s">
        <v>31</v>
      </c>
      <c r="D22" s="24">
        <v>950.18181818181813</v>
      </c>
      <c r="E22" s="25">
        <v>18.18181818181818</v>
      </c>
      <c r="F22" s="24">
        <v>653.93103448275861</v>
      </c>
      <c r="G22" s="25">
        <v>13.793103448275861</v>
      </c>
      <c r="H22" s="24">
        <v>470.62790697674421</v>
      </c>
      <c r="I22" s="25">
        <v>16.279069767441861</v>
      </c>
      <c r="J22" s="24">
        <v>738</v>
      </c>
      <c r="K22" s="25">
        <v>22.222222222222221</v>
      </c>
      <c r="L22" s="24">
        <v>166.23529411764704</v>
      </c>
      <c r="M22" s="25">
        <v>52.941176470588239</v>
      </c>
      <c r="N22" s="24">
        <v>33.478260869565219</v>
      </c>
      <c r="O22" s="25">
        <v>30.434782608695656</v>
      </c>
      <c r="P22" s="24">
        <v>21.5</v>
      </c>
      <c r="Q22" s="25">
        <v>50</v>
      </c>
      <c r="R22" s="24"/>
      <c r="S22" s="25"/>
      <c r="T22" s="24">
        <v>4</v>
      </c>
      <c r="U22" s="25">
        <v>100</v>
      </c>
      <c r="V22" s="24">
        <v>3037.9543146285328</v>
      </c>
      <c r="W22" s="25">
        <v>18.243780414535987</v>
      </c>
    </row>
    <row r="23" spans="1:23" ht="17.45" customHeight="1" x14ac:dyDescent="0.15">
      <c r="A23" s="26"/>
      <c r="B23" s="29"/>
      <c r="C23" s="18" t="s">
        <v>22</v>
      </c>
      <c r="D23" s="19">
        <v>4275.818181818182</v>
      </c>
      <c r="E23" s="20">
        <v>81.818181818181827</v>
      </c>
      <c r="F23" s="19">
        <v>4087.0689655172414</v>
      </c>
      <c r="G23" s="20">
        <v>86.206896551724142</v>
      </c>
      <c r="H23" s="19">
        <v>2420.3720930232557</v>
      </c>
      <c r="I23" s="20">
        <v>83.720930232558132</v>
      </c>
      <c r="J23" s="19">
        <v>2583</v>
      </c>
      <c r="K23" s="20">
        <v>77.777777777777786</v>
      </c>
      <c r="L23" s="19">
        <v>147.76470588235293</v>
      </c>
      <c r="M23" s="20">
        <v>47.058823529411761</v>
      </c>
      <c r="N23" s="19">
        <v>76.521739130434781</v>
      </c>
      <c r="O23" s="20">
        <v>69.565217391304344</v>
      </c>
      <c r="P23" s="19">
        <v>21.5</v>
      </c>
      <c r="Q23" s="20">
        <v>50</v>
      </c>
      <c r="R23" s="19">
        <v>2</v>
      </c>
      <c r="S23" s="20">
        <v>100</v>
      </c>
      <c r="T23" s="19"/>
      <c r="U23" s="20"/>
      <c r="V23" s="19">
        <v>13614.045685371466</v>
      </c>
      <c r="W23" s="20">
        <v>81.756219585464009</v>
      </c>
    </row>
    <row r="24" spans="1:23" ht="17.45" customHeight="1" x14ac:dyDescent="0.15">
      <c r="A24" s="122" t="s">
        <v>27</v>
      </c>
      <c r="B24" s="123"/>
      <c r="C24" s="15" t="s">
        <v>31</v>
      </c>
      <c r="D24" s="16">
        <v>3011.4449760765547</v>
      </c>
      <c r="E24" s="17">
        <v>20.053572458390857</v>
      </c>
      <c r="F24" s="16">
        <v>2693.0738916256155</v>
      </c>
      <c r="G24" s="17">
        <v>11.328287938525284</v>
      </c>
      <c r="H24" s="16">
        <v>4636.266795865633</v>
      </c>
      <c r="I24" s="17">
        <v>28.057775332036027</v>
      </c>
      <c r="J24" s="16">
        <v>8616</v>
      </c>
      <c r="K24" s="17">
        <v>32.699533189115336</v>
      </c>
      <c r="L24" s="16">
        <v>2334.2352941176468</v>
      </c>
      <c r="M24" s="17">
        <v>40.708672726153587</v>
      </c>
      <c r="N24" s="16">
        <v>1241.0817091454273</v>
      </c>
      <c r="O24" s="17">
        <v>61.961143741658873</v>
      </c>
      <c r="P24" s="16">
        <v>235.07142857142858</v>
      </c>
      <c r="Q24" s="17">
        <v>63.87810559006212</v>
      </c>
      <c r="R24" s="16">
        <v>41.263157894736842</v>
      </c>
      <c r="S24" s="17">
        <v>80.908152734778128</v>
      </c>
      <c r="T24" s="16">
        <v>48</v>
      </c>
      <c r="U24" s="17">
        <v>100</v>
      </c>
      <c r="V24" s="16">
        <v>22856.437253297041</v>
      </c>
      <c r="W24" s="17">
        <v>25.433626640810353</v>
      </c>
    </row>
    <row r="25" spans="1:23" ht="17.45" customHeight="1" x14ac:dyDescent="0.15">
      <c r="A25" s="26"/>
      <c r="B25" s="28"/>
      <c r="C25" s="18" t="s">
        <v>19</v>
      </c>
      <c r="D25" s="19">
        <v>12005.555023923444</v>
      </c>
      <c r="E25" s="20">
        <v>79.94642754160914</v>
      </c>
      <c r="F25" s="19">
        <v>21079.926108374384</v>
      </c>
      <c r="G25" s="20">
        <v>88.671712061474722</v>
      </c>
      <c r="H25" s="19">
        <v>11887.733204134367</v>
      </c>
      <c r="I25" s="20">
        <v>71.94222466796397</v>
      </c>
      <c r="J25" s="19">
        <v>17733</v>
      </c>
      <c r="K25" s="20">
        <v>67.300466810884657</v>
      </c>
      <c r="L25" s="19">
        <v>3399.7647058823532</v>
      </c>
      <c r="M25" s="20">
        <v>59.291327273846406</v>
      </c>
      <c r="N25" s="19">
        <v>761.91829085457277</v>
      </c>
      <c r="O25" s="20">
        <v>38.038856258341127</v>
      </c>
      <c r="P25" s="19">
        <v>132.92857142857144</v>
      </c>
      <c r="Q25" s="20">
        <v>36.121894409937894</v>
      </c>
      <c r="R25" s="19">
        <v>9.7368421052631575</v>
      </c>
      <c r="S25" s="20">
        <v>19.09184726522188</v>
      </c>
      <c r="T25" s="19"/>
      <c r="U25" s="20"/>
      <c r="V25" s="19">
        <v>67010.562746702955</v>
      </c>
      <c r="W25" s="20">
        <v>74.56637335918964</v>
      </c>
    </row>
    <row r="26" spans="1:23" ht="17.45" customHeight="1" x14ac:dyDescent="0.15">
      <c r="A26" s="30" t="s">
        <v>32</v>
      </c>
      <c r="B26" s="22" t="s">
        <v>33</v>
      </c>
      <c r="C26" s="23" t="s">
        <v>18</v>
      </c>
      <c r="D26" s="24">
        <v>151.6</v>
      </c>
      <c r="E26" s="25">
        <v>6.666666666666667</v>
      </c>
      <c r="F26" s="24">
        <v>559.26829268292681</v>
      </c>
      <c r="G26" s="25">
        <v>24.390243902439025</v>
      </c>
      <c r="H26" s="24">
        <v>238.66666666666666</v>
      </c>
      <c r="I26" s="25">
        <v>16.666666666666664</v>
      </c>
      <c r="J26" s="24">
        <v>434.36170212765956</v>
      </c>
      <c r="K26" s="25">
        <v>31.914893617021274</v>
      </c>
      <c r="L26" s="24">
        <v>27.52</v>
      </c>
      <c r="M26" s="25">
        <v>32</v>
      </c>
      <c r="N26" s="24">
        <v>15.75</v>
      </c>
      <c r="O26" s="25">
        <v>37.5</v>
      </c>
      <c r="P26" s="24">
        <v>1.6666666666666667</v>
      </c>
      <c r="Q26" s="25">
        <v>33.333333333333336</v>
      </c>
      <c r="R26" s="24"/>
      <c r="S26" s="25"/>
      <c r="T26" s="24"/>
      <c r="U26" s="25"/>
      <c r="V26" s="24">
        <v>1428.8333281439197</v>
      </c>
      <c r="W26" s="25">
        <v>19.068908690029627</v>
      </c>
    </row>
    <row r="27" spans="1:23" ht="17.45" customHeight="1" x14ac:dyDescent="0.15">
      <c r="A27" s="26"/>
      <c r="B27" s="27"/>
      <c r="C27" s="18" t="s">
        <v>19</v>
      </c>
      <c r="D27" s="19">
        <v>2122.4</v>
      </c>
      <c r="E27" s="20">
        <v>93.333333333333329</v>
      </c>
      <c r="F27" s="19">
        <v>1733.7317073170732</v>
      </c>
      <c r="G27" s="20">
        <v>75.609756097560975</v>
      </c>
      <c r="H27" s="19">
        <v>1193.3333333333333</v>
      </c>
      <c r="I27" s="20">
        <v>83.333333333333329</v>
      </c>
      <c r="J27" s="19">
        <v>926.63829787234044</v>
      </c>
      <c r="K27" s="20">
        <v>68.085106382978722</v>
      </c>
      <c r="L27" s="19">
        <v>58.48</v>
      </c>
      <c r="M27" s="20">
        <v>68</v>
      </c>
      <c r="N27" s="19">
        <v>26.25</v>
      </c>
      <c r="O27" s="20">
        <v>62.5</v>
      </c>
      <c r="P27" s="19">
        <v>3.3333333333333335</v>
      </c>
      <c r="Q27" s="20">
        <v>66.666666666666671</v>
      </c>
      <c r="R27" s="19"/>
      <c r="S27" s="20"/>
      <c r="T27" s="19"/>
      <c r="U27" s="20"/>
      <c r="V27" s="19">
        <v>6064.1666718560791</v>
      </c>
      <c r="W27" s="20">
        <v>80.93109130997037</v>
      </c>
    </row>
    <row r="28" spans="1:23" ht="18" customHeight="1" x14ac:dyDescent="0.15">
      <c r="A28" s="31"/>
      <c r="B28" s="142" t="s">
        <v>34</v>
      </c>
      <c r="C28" s="15" t="s">
        <v>18</v>
      </c>
      <c r="D28" s="16">
        <v>111.30769230769231</v>
      </c>
      <c r="E28" s="17">
        <v>7.6923076923076925</v>
      </c>
      <c r="F28" s="16">
        <v>1387.2</v>
      </c>
      <c r="G28" s="17">
        <v>17.777777777777779</v>
      </c>
      <c r="H28" s="16">
        <v>1208.9302325581396</v>
      </c>
      <c r="I28" s="17">
        <v>27.906976744186046</v>
      </c>
      <c r="J28" s="16">
        <v>1341.192</v>
      </c>
      <c r="K28" s="17">
        <v>37.6</v>
      </c>
      <c r="L28" s="16">
        <v>155.46153846153845</v>
      </c>
      <c r="M28" s="17">
        <v>47.252747252747248</v>
      </c>
      <c r="N28" s="16">
        <v>74.5</v>
      </c>
      <c r="O28" s="17">
        <v>50</v>
      </c>
      <c r="P28" s="16">
        <v>15.888888888888889</v>
      </c>
      <c r="Q28" s="17">
        <v>48.148148148148152</v>
      </c>
      <c r="R28" s="16">
        <v>2</v>
      </c>
      <c r="S28" s="17">
        <v>100</v>
      </c>
      <c r="T28" s="16">
        <v>0.5</v>
      </c>
      <c r="U28" s="17">
        <v>50</v>
      </c>
      <c r="V28" s="16">
        <v>4296.9803522162592</v>
      </c>
      <c r="W28" s="17">
        <v>24.327579415819844</v>
      </c>
    </row>
    <row r="29" spans="1:23" ht="18" customHeight="1" x14ac:dyDescent="0.15">
      <c r="A29" s="26"/>
      <c r="B29" s="143"/>
      <c r="C29" s="18" t="s">
        <v>19</v>
      </c>
      <c r="D29" s="19">
        <v>1335.6923076923076</v>
      </c>
      <c r="E29" s="20">
        <v>92.307692307692307</v>
      </c>
      <c r="F29" s="19">
        <v>6415.8</v>
      </c>
      <c r="G29" s="20">
        <v>82.222222222222229</v>
      </c>
      <c r="H29" s="19">
        <v>3123.0697674418607</v>
      </c>
      <c r="I29" s="20">
        <v>72.093023255813961</v>
      </c>
      <c r="J29" s="19">
        <v>2225.808</v>
      </c>
      <c r="K29" s="20">
        <v>62.4</v>
      </c>
      <c r="L29" s="19">
        <v>173.53846153846155</v>
      </c>
      <c r="M29" s="20">
        <v>52.747252747252752</v>
      </c>
      <c r="N29" s="19">
        <v>74.5</v>
      </c>
      <c r="O29" s="20">
        <v>50</v>
      </c>
      <c r="P29" s="19">
        <v>17.111111111111114</v>
      </c>
      <c r="Q29" s="20">
        <v>51.851851851851862</v>
      </c>
      <c r="R29" s="19"/>
      <c r="S29" s="20"/>
      <c r="T29" s="19">
        <v>0.5</v>
      </c>
      <c r="U29" s="20">
        <v>50</v>
      </c>
      <c r="V29" s="19">
        <v>13366.01964778374</v>
      </c>
      <c r="W29" s="20">
        <v>75.672420584180145</v>
      </c>
    </row>
    <row r="30" spans="1:23" ht="17.45" customHeight="1" x14ac:dyDescent="0.15">
      <c r="A30" s="31"/>
      <c r="B30" s="128" t="s">
        <v>35</v>
      </c>
      <c r="C30" s="23" t="s">
        <v>18</v>
      </c>
      <c r="D30" s="24"/>
      <c r="E30" s="25"/>
      <c r="F30" s="24">
        <v>447.42857142857144</v>
      </c>
      <c r="G30" s="25">
        <v>28.571428571428569</v>
      </c>
      <c r="H30" s="24">
        <v>223.14285714285714</v>
      </c>
      <c r="I30" s="25">
        <v>28.571428571428569</v>
      </c>
      <c r="J30" s="24">
        <v>427.63157894736838</v>
      </c>
      <c r="K30" s="25">
        <v>22.807017543859651</v>
      </c>
      <c r="L30" s="24">
        <v>85.95348837209302</v>
      </c>
      <c r="M30" s="25">
        <v>51.162790697674424</v>
      </c>
      <c r="N30" s="24">
        <v>35.275000000000006</v>
      </c>
      <c r="O30" s="25">
        <v>42.500000000000007</v>
      </c>
      <c r="P30" s="24">
        <v>4.5</v>
      </c>
      <c r="Q30" s="25">
        <v>50</v>
      </c>
      <c r="R30" s="24">
        <v>5</v>
      </c>
      <c r="S30" s="25">
        <v>100</v>
      </c>
      <c r="T30" s="24">
        <v>3</v>
      </c>
      <c r="U30" s="25">
        <v>100</v>
      </c>
      <c r="V30" s="24">
        <v>1231.9314958908901</v>
      </c>
      <c r="W30" s="25">
        <v>26.172328359695989</v>
      </c>
    </row>
    <row r="31" spans="1:23" ht="17.45" customHeight="1" x14ac:dyDescent="0.15">
      <c r="A31" s="26"/>
      <c r="B31" s="129"/>
      <c r="C31" s="18" t="s">
        <v>19</v>
      </c>
      <c r="D31" s="19">
        <v>217</v>
      </c>
      <c r="E31" s="20">
        <v>100</v>
      </c>
      <c r="F31" s="19">
        <v>1118.5714285714287</v>
      </c>
      <c r="G31" s="20">
        <v>71.428571428571431</v>
      </c>
      <c r="H31" s="19">
        <v>557.85714285714289</v>
      </c>
      <c r="I31" s="20">
        <v>71.428571428571431</v>
      </c>
      <c r="J31" s="19">
        <v>1447.3684210526314</v>
      </c>
      <c r="K31" s="20">
        <v>77.192982456140356</v>
      </c>
      <c r="L31" s="19">
        <v>82.046511627906966</v>
      </c>
      <c r="M31" s="20">
        <v>48.837209302325576</v>
      </c>
      <c r="N31" s="19">
        <v>47.725000000000001</v>
      </c>
      <c r="O31" s="20">
        <v>57.500000000000007</v>
      </c>
      <c r="P31" s="19">
        <v>4.5</v>
      </c>
      <c r="Q31" s="20">
        <v>50</v>
      </c>
      <c r="R31" s="19"/>
      <c r="S31" s="20"/>
      <c r="T31" s="19"/>
      <c r="U31" s="20"/>
      <c r="V31" s="19">
        <v>3475.0685041091101</v>
      </c>
      <c r="W31" s="20">
        <v>73.827671640304018</v>
      </c>
    </row>
    <row r="32" spans="1:23" ht="17.45" customHeight="1" x14ac:dyDescent="0.15">
      <c r="A32" s="31"/>
      <c r="B32" s="22" t="s">
        <v>36</v>
      </c>
      <c r="C32" s="15" t="s">
        <v>18</v>
      </c>
      <c r="D32" s="16"/>
      <c r="E32" s="17"/>
      <c r="F32" s="16">
        <v>282.93548387096774</v>
      </c>
      <c r="G32" s="17">
        <v>22.58064516129032</v>
      </c>
      <c r="H32" s="16">
        <v>228.95833333333334</v>
      </c>
      <c r="I32" s="17">
        <v>29.166666666666664</v>
      </c>
      <c r="J32" s="16">
        <v>327.55555555555554</v>
      </c>
      <c r="K32" s="17">
        <v>44.444444444444443</v>
      </c>
      <c r="L32" s="16">
        <v>26.857142857142858</v>
      </c>
      <c r="M32" s="17">
        <v>57.142857142857139</v>
      </c>
      <c r="N32" s="16">
        <v>22</v>
      </c>
      <c r="O32" s="17">
        <v>100</v>
      </c>
      <c r="P32" s="16"/>
      <c r="Q32" s="17"/>
      <c r="R32" s="16"/>
      <c r="S32" s="17"/>
      <c r="T32" s="16"/>
      <c r="U32" s="17"/>
      <c r="V32" s="16">
        <v>888.30651561699949</v>
      </c>
      <c r="W32" s="17">
        <v>17.639128586517067</v>
      </c>
    </row>
    <row r="33" spans="1:23" ht="17.45" customHeight="1" x14ac:dyDescent="0.15">
      <c r="A33" s="26"/>
      <c r="B33" s="27"/>
      <c r="C33" s="18" t="s">
        <v>19</v>
      </c>
      <c r="D33" s="19">
        <v>2192</v>
      </c>
      <c r="E33" s="20">
        <v>100</v>
      </c>
      <c r="F33" s="19">
        <v>970.06451612903231</v>
      </c>
      <c r="G33" s="20">
        <v>77.41935483870968</v>
      </c>
      <c r="H33" s="19">
        <v>556.04166666666674</v>
      </c>
      <c r="I33" s="20">
        <v>70.833333333333343</v>
      </c>
      <c r="J33" s="19">
        <v>409.4444444444444</v>
      </c>
      <c r="K33" s="20">
        <v>55.55555555555555</v>
      </c>
      <c r="L33" s="19">
        <v>20.142857142857142</v>
      </c>
      <c r="M33" s="20">
        <v>42.857142857142854</v>
      </c>
      <c r="N33" s="19"/>
      <c r="O33" s="20"/>
      <c r="P33" s="19"/>
      <c r="Q33" s="20"/>
      <c r="R33" s="19"/>
      <c r="S33" s="20"/>
      <c r="T33" s="19"/>
      <c r="U33" s="20"/>
      <c r="V33" s="19">
        <v>4147.6934843830004</v>
      </c>
      <c r="W33" s="20">
        <v>82.360871413482926</v>
      </c>
    </row>
    <row r="34" spans="1:23" ht="17.45" customHeight="1" x14ac:dyDescent="0.15">
      <c r="A34" s="31"/>
      <c r="B34" s="22" t="s">
        <v>37</v>
      </c>
      <c r="C34" s="15" t="s">
        <v>18</v>
      </c>
      <c r="D34" s="16"/>
      <c r="E34" s="17"/>
      <c r="F34" s="16">
        <v>212.71428571428572</v>
      </c>
      <c r="G34" s="17">
        <v>14.285714285714285</v>
      </c>
      <c r="H34" s="16">
        <v>149.45454545454547</v>
      </c>
      <c r="I34" s="17">
        <v>18.18181818181818</v>
      </c>
      <c r="J34" s="16">
        <v>480.625</v>
      </c>
      <c r="K34" s="17">
        <v>62.5</v>
      </c>
      <c r="L34" s="16">
        <v>42.56</v>
      </c>
      <c r="M34" s="17">
        <v>28.000000000000004</v>
      </c>
      <c r="N34" s="16">
        <v>25.900000000000002</v>
      </c>
      <c r="O34" s="17">
        <v>70</v>
      </c>
      <c r="P34" s="16">
        <v>7</v>
      </c>
      <c r="Q34" s="17">
        <v>100</v>
      </c>
      <c r="R34" s="16"/>
      <c r="S34" s="17"/>
      <c r="T34" s="16"/>
      <c r="U34" s="17"/>
      <c r="V34" s="16">
        <v>918.2538311688312</v>
      </c>
      <c r="W34" s="17">
        <v>25.199062326257714</v>
      </c>
    </row>
    <row r="35" spans="1:23" ht="17.45" customHeight="1" x14ac:dyDescent="0.15">
      <c r="A35" s="26"/>
      <c r="B35" s="27"/>
      <c r="C35" s="18" t="s">
        <v>19</v>
      </c>
      <c r="D35" s="19">
        <v>368</v>
      </c>
      <c r="E35" s="20">
        <v>100</v>
      </c>
      <c r="F35" s="19">
        <v>1276.2857142857142</v>
      </c>
      <c r="G35" s="20">
        <v>85.714285714285708</v>
      </c>
      <c r="H35" s="19">
        <v>672.54545454545462</v>
      </c>
      <c r="I35" s="20">
        <v>81.818181818181813</v>
      </c>
      <c r="J35" s="19">
        <v>288.375</v>
      </c>
      <c r="K35" s="20">
        <v>37.5</v>
      </c>
      <c r="L35" s="19">
        <v>109.44</v>
      </c>
      <c r="M35" s="20">
        <v>72</v>
      </c>
      <c r="N35" s="19">
        <v>11.100000000000001</v>
      </c>
      <c r="O35" s="20">
        <v>30.000000000000004</v>
      </c>
      <c r="P35" s="19"/>
      <c r="Q35" s="20"/>
      <c r="R35" s="19"/>
      <c r="S35" s="20"/>
      <c r="T35" s="19"/>
      <c r="U35" s="20"/>
      <c r="V35" s="19">
        <v>2725.7461688311687</v>
      </c>
      <c r="W35" s="20">
        <v>74.800937673742283</v>
      </c>
    </row>
    <row r="36" spans="1:23" ht="17.45" customHeight="1" x14ac:dyDescent="0.15">
      <c r="A36" s="31"/>
      <c r="B36" s="32" t="s">
        <v>38</v>
      </c>
      <c r="C36" s="23" t="s">
        <v>18</v>
      </c>
      <c r="D36" s="24">
        <v>262.90769230769229</v>
      </c>
      <c r="E36" s="25">
        <v>4.0459786443165937</v>
      </c>
      <c r="F36" s="24">
        <v>2889.546633696752</v>
      </c>
      <c r="G36" s="25">
        <v>20.06072364410408</v>
      </c>
      <c r="H36" s="24">
        <v>2049.1526351555422</v>
      </c>
      <c r="I36" s="25">
        <v>25.136808576490949</v>
      </c>
      <c r="J36" s="24">
        <v>3011.3658366305835</v>
      </c>
      <c r="K36" s="25">
        <v>36.242217314124247</v>
      </c>
      <c r="L36" s="24">
        <v>338.3521696907743</v>
      </c>
      <c r="M36" s="25">
        <v>43.267540881173183</v>
      </c>
      <c r="N36" s="24">
        <v>173.42500000000001</v>
      </c>
      <c r="O36" s="25">
        <v>52.07957957957958</v>
      </c>
      <c r="P36" s="24">
        <v>29.055555555555557</v>
      </c>
      <c r="Q36" s="25">
        <v>53.806584362139922</v>
      </c>
      <c r="R36" s="24">
        <v>7</v>
      </c>
      <c r="S36" s="25">
        <v>100</v>
      </c>
      <c r="T36" s="24">
        <v>3.5</v>
      </c>
      <c r="U36" s="25">
        <v>87.5</v>
      </c>
      <c r="V36" s="24">
        <v>8764.3055230368991</v>
      </c>
      <c r="W36" s="25">
        <v>22.739033087815944</v>
      </c>
    </row>
    <row r="37" spans="1:23" ht="17.45" customHeight="1" x14ac:dyDescent="0.15">
      <c r="A37" s="26"/>
      <c r="B37" s="27"/>
      <c r="C37" s="18" t="s">
        <v>22</v>
      </c>
      <c r="D37" s="19">
        <v>6235.0923076923082</v>
      </c>
      <c r="E37" s="20">
        <v>95.954021355683423</v>
      </c>
      <c r="F37" s="19">
        <v>11514.453366303249</v>
      </c>
      <c r="G37" s="20">
        <v>79.939276355895927</v>
      </c>
      <c r="H37" s="19">
        <v>6102.8473648444588</v>
      </c>
      <c r="I37" s="20">
        <v>74.863191423509051</v>
      </c>
      <c r="J37" s="19">
        <v>5297.6341633694165</v>
      </c>
      <c r="K37" s="20">
        <v>63.757782685875753</v>
      </c>
      <c r="L37" s="19">
        <v>443.6478303092257</v>
      </c>
      <c r="M37" s="20">
        <v>56.732459118826817</v>
      </c>
      <c r="N37" s="19">
        <v>159.57499999999999</v>
      </c>
      <c r="O37" s="20">
        <v>47.92042042042042</v>
      </c>
      <c r="P37" s="19">
        <v>24.944444444444446</v>
      </c>
      <c r="Q37" s="20">
        <v>46.193415637860085</v>
      </c>
      <c r="R37" s="19"/>
      <c r="S37" s="20"/>
      <c r="T37" s="19">
        <v>0.5</v>
      </c>
      <c r="U37" s="20">
        <v>12.5</v>
      </c>
      <c r="V37" s="19">
        <v>29778.694476963105</v>
      </c>
      <c r="W37" s="20">
        <v>77.260966912184074</v>
      </c>
    </row>
    <row r="38" spans="1:23" ht="17.45" customHeight="1" x14ac:dyDescent="0.15">
      <c r="A38" s="26"/>
      <c r="B38" s="22" t="s">
        <v>39</v>
      </c>
      <c r="C38" s="15" t="s">
        <v>31</v>
      </c>
      <c r="D38" s="16">
        <v>248.75</v>
      </c>
      <c r="E38" s="17">
        <v>25</v>
      </c>
      <c r="F38" s="16">
        <v>383.59999999999997</v>
      </c>
      <c r="G38" s="17">
        <v>27.999999999999996</v>
      </c>
      <c r="H38" s="16">
        <v>127.90909090909091</v>
      </c>
      <c r="I38" s="17">
        <v>27.27272727272727</v>
      </c>
      <c r="J38" s="16">
        <v>159.29999999999998</v>
      </c>
      <c r="K38" s="17">
        <v>30</v>
      </c>
      <c r="L38" s="16">
        <v>7.6363636363636367</v>
      </c>
      <c r="M38" s="17">
        <v>36.363636363636367</v>
      </c>
      <c r="N38" s="16"/>
      <c r="O38" s="17"/>
      <c r="P38" s="16"/>
      <c r="Q38" s="17"/>
      <c r="R38" s="16"/>
      <c r="S38" s="17"/>
      <c r="T38" s="16"/>
      <c r="U38" s="17"/>
      <c r="V38" s="16">
        <v>927.19545454545437</v>
      </c>
      <c r="W38" s="17">
        <v>27.254422532200305</v>
      </c>
    </row>
    <row r="39" spans="1:23" ht="17.45" customHeight="1" x14ac:dyDescent="0.15">
      <c r="A39" s="26"/>
      <c r="B39" s="27"/>
      <c r="C39" s="18" t="s">
        <v>22</v>
      </c>
      <c r="D39" s="33">
        <v>746.25</v>
      </c>
      <c r="E39" s="34">
        <v>75</v>
      </c>
      <c r="F39" s="19">
        <v>986.4</v>
      </c>
      <c r="G39" s="20">
        <v>72</v>
      </c>
      <c r="H39" s="19">
        <v>341.09090909090907</v>
      </c>
      <c r="I39" s="20">
        <v>72.72727272727272</v>
      </c>
      <c r="J39" s="19">
        <v>371.7</v>
      </c>
      <c r="K39" s="20">
        <v>70</v>
      </c>
      <c r="L39" s="19">
        <v>13.363636363636363</v>
      </c>
      <c r="M39" s="20">
        <v>63.636363636363633</v>
      </c>
      <c r="N39" s="19">
        <v>16</v>
      </c>
      <c r="O39" s="20">
        <v>100</v>
      </c>
      <c r="P39" s="19"/>
      <c r="Q39" s="20"/>
      <c r="R39" s="19"/>
      <c r="S39" s="20"/>
      <c r="T39" s="19"/>
      <c r="U39" s="20"/>
      <c r="V39" s="19">
        <v>2474.8045454545454</v>
      </c>
      <c r="W39" s="20">
        <v>72.745577467799691</v>
      </c>
    </row>
    <row r="40" spans="1:23" ht="17.45" customHeight="1" x14ac:dyDescent="0.15">
      <c r="A40" s="26"/>
      <c r="B40" s="22" t="s">
        <v>40</v>
      </c>
      <c r="C40" s="23" t="s">
        <v>18</v>
      </c>
      <c r="D40" s="24"/>
      <c r="E40" s="25"/>
      <c r="F40" s="24">
        <v>90.5</v>
      </c>
      <c r="G40" s="25">
        <v>16.666666666666664</v>
      </c>
      <c r="H40" s="24">
        <v>16.083333333333332</v>
      </c>
      <c r="I40" s="25">
        <v>8.3333333333333321</v>
      </c>
      <c r="J40" s="24">
        <v>72.882352941176464</v>
      </c>
      <c r="K40" s="25">
        <v>17.647058823529409</v>
      </c>
      <c r="L40" s="24">
        <v>6.6</v>
      </c>
      <c r="M40" s="25">
        <v>20</v>
      </c>
      <c r="N40" s="24">
        <v>8</v>
      </c>
      <c r="O40" s="25">
        <v>50</v>
      </c>
      <c r="P40" s="24"/>
      <c r="Q40" s="25"/>
      <c r="R40" s="24"/>
      <c r="S40" s="25"/>
      <c r="T40" s="24"/>
      <c r="U40" s="25"/>
      <c r="V40" s="24">
        <v>194.06568627450977</v>
      </c>
      <c r="W40" s="25">
        <v>16.19913908802252</v>
      </c>
    </row>
    <row r="41" spans="1:23" ht="17.45" customHeight="1" x14ac:dyDescent="0.15">
      <c r="A41" s="26"/>
      <c r="B41" s="27"/>
      <c r="C41" s="18" t="s">
        <v>19</v>
      </c>
      <c r="D41" s="19"/>
      <c r="E41" s="20"/>
      <c r="F41" s="19">
        <v>452.5</v>
      </c>
      <c r="G41" s="20">
        <v>83.333333333333343</v>
      </c>
      <c r="H41" s="19">
        <v>176.91666666666666</v>
      </c>
      <c r="I41" s="20">
        <v>91.666666666666657</v>
      </c>
      <c r="J41" s="19">
        <v>340.11764705882354</v>
      </c>
      <c r="K41" s="20">
        <v>82.35294117647058</v>
      </c>
      <c r="L41" s="19">
        <v>26.4</v>
      </c>
      <c r="M41" s="20">
        <v>80</v>
      </c>
      <c r="N41" s="19">
        <v>8</v>
      </c>
      <c r="O41" s="20">
        <v>50</v>
      </c>
      <c r="P41" s="19"/>
      <c r="Q41" s="20"/>
      <c r="R41" s="19"/>
      <c r="S41" s="20"/>
      <c r="T41" s="19"/>
      <c r="U41" s="20"/>
      <c r="V41" s="19">
        <v>1003.9343137254901</v>
      </c>
      <c r="W41" s="20">
        <v>83.800860911977466</v>
      </c>
    </row>
    <row r="42" spans="1:23" ht="17.45" customHeight="1" x14ac:dyDescent="0.15">
      <c r="A42" s="26"/>
      <c r="B42" s="22" t="s">
        <v>41</v>
      </c>
      <c r="C42" s="15" t="s">
        <v>18</v>
      </c>
      <c r="D42" s="16">
        <v>256</v>
      </c>
      <c r="E42" s="17">
        <v>33.333333333333329</v>
      </c>
      <c r="F42" s="16">
        <v>487.4375</v>
      </c>
      <c r="G42" s="17">
        <v>34.375</v>
      </c>
      <c r="H42" s="16">
        <v>192.60869565217391</v>
      </c>
      <c r="I42" s="17">
        <v>21.739130434782609</v>
      </c>
      <c r="J42" s="16">
        <v>221.39130434782609</v>
      </c>
      <c r="K42" s="17">
        <v>27.536231884057973</v>
      </c>
      <c r="L42" s="16">
        <v>35.200000000000003</v>
      </c>
      <c r="M42" s="17">
        <v>40</v>
      </c>
      <c r="N42" s="16">
        <v>7.2857142857142847</v>
      </c>
      <c r="O42" s="17">
        <v>42.857142857142847</v>
      </c>
      <c r="P42" s="16"/>
      <c r="Q42" s="17"/>
      <c r="R42" s="16"/>
      <c r="S42" s="17"/>
      <c r="T42" s="16"/>
      <c r="U42" s="17"/>
      <c r="V42" s="16">
        <v>1199.9232142857143</v>
      </c>
      <c r="W42" s="17">
        <v>30.141251300821757</v>
      </c>
    </row>
    <row r="43" spans="1:23" ht="17.45" customHeight="1" x14ac:dyDescent="0.15">
      <c r="A43" s="26"/>
      <c r="B43" s="27"/>
      <c r="C43" s="18" t="s">
        <v>19</v>
      </c>
      <c r="D43" s="19">
        <v>512</v>
      </c>
      <c r="E43" s="20">
        <v>66.666666666666657</v>
      </c>
      <c r="F43" s="19">
        <v>930.5625</v>
      </c>
      <c r="G43" s="20">
        <v>65.625</v>
      </c>
      <c r="H43" s="19">
        <v>693.39130434782601</v>
      </c>
      <c r="I43" s="20">
        <v>78.260869565217391</v>
      </c>
      <c r="J43" s="19">
        <v>582.60869565217388</v>
      </c>
      <c r="K43" s="20">
        <v>72.463768115942031</v>
      </c>
      <c r="L43" s="19">
        <v>52.8</v>
      </c>
      <c r="M43" s="20">
        <v>60</v>
      </c>
      <c r="N43" s="19">
        <v>9.7142857142857135</v>
      </c>
      <c r="O43" s="20">
        <v>57.142857142857139</v>
      </c>
      <c r="P43" s="19"/>
      <c r="Q43" s="20"/>
      <c r="R43" s="19"/>
      <c r="S43" s="20"/>
      <c r="T43" s="19"/>
      <c r="U43" s="20"/>
      <c r="V43" s="19">
        <v>2781.076785714286</v>
      </c>
      <c r="W43" s="20">
        <v>69.858748699178236</v>
      </c>
    </row>
    <row r="44" spans="1:23" ht="17.45" customHeight="1" x14ac:dyDescent="0.15">
      <c r="A44" s="26"/>
      <c r="B44" s="142" t="s">
        <v>42</v>
      </c>
      <c r="C44" s="23" t="s">
        <v>18</v>
      </c>
      <c r="D44" s="24"/>
      <c r="E44" s="25"/>
      <c r="F44" s="24">
        <v>36.272727272727273</v>
      </c>
      <c r="G44" s="25">
        <v>4.5454545454545459</v>
      </c>
      <c r="H44" s="24">
        <v>31.111111111111111</v>
      </c>
      <c r="I44" s="25">
        <v>11.111111111111111</v>
      </c>
      <c r="J44" s="24">
        <v>208.72727272727272</v>
      </c>
      <c r="K44" s="25">
        <v>31.818181818181817</v>
      </c>
      <c r="L44" s="24">
        <v>12.947368421052632</v>
      </c>
      <c r="M44" s="25">
        <v>31.578947368421051</v>
      </c>
      <c r="N44" s="24">
        <v>18.75</v>
      </c>
      <c r="O44" s="25">
        <v>75</v>
      </c>
      <c r="P44" s="24">
        <v>2</v>
      </c>
      <c r="Q44" s="25">
        <v>100</v>
      </c>
      <c r="R44" s="24"/>
      <c r="S44" s="25"/>
      <c r="T44" s="24"/>
      <c r="U44" s="25"/>
      <c r="V44" s="24">
        <v>309.80847953216374</v>
      </c>
      <c r="W44" s="25">
        <v>16.837417365878466</v>
      </c>
    </row>
    <row r="45" spans="1:23" ht="17.45" customHeight="1" x14ac:dyDescent="0.15">
      <c r="A45" s="26"/>
      <c r="B45" s="143"/>
      <c r="C45" s="18" t="s">
        <v>22</v>
      </c>
      <c r="D45" s="19">
        <v>38</v>
      </c>
      <c r="E45" s="20">
        <v>100</v>
      </c>
      <c r="F45" s="19">
        <v>761.72727272727275</v>
      </c>
      <c r="G45" s="20">
        <v>95.454545454545453</v>
      </c>
      <c r="H45" s="19">
        <v>248.88888888888889</v>
      </c>
      <c r="I45" s="20">
        <v>88.888888888888886</v>
      </c>
      <c r="J45" s="19">
        <v>447.27272727272725</v>
      </c>
      <c r="K45" s="20">
        <v>68.181818181818173</v>
      </c>
      <c r="L45" s="19">
        <v>28.05263157894737</v>
      </c>
      <c r="M45" s="20">
        <v>68.421052631578945</v>
      </c>
      <c r="N45" s="19">
        <v>6.25</v>
      </c>
      <c r="O45" s="20">
        <v>25</v>
      </c>
      <c r="P45" s="19"/>
      <c r="Q45" s="20"/>
      <c r="R45" s="19"/>
      <c r="S45" s="20"/>
      <c r="T45" s="19"/>
      <c r="U45" s="20"/>
      <c r="V45" s="19">
        <v>1530.1915204678362</v>
      </c>
      <c r="W45" s="20">
        <v>83.162582634121534</v>
      </c>
    </row>
    <row r="46" spans="1:23" ht="17.45" customHeight="1" x14ac:dyDescent="0.15">
      <c r="A46" s="26"/>
      <c r="B46" s="22" t="s">
        <v>43</v>
      </c>
      <c r="C46" s="15" t="s">
        <v>18</v>
      </c>
      <c r="D46" s="16">
        <v>29.037735849056606</v>
      </c>
      <c r="E46" s="17">
        <v>5.6603773584905666</v>
      </c>
      <c r="F46" s="16">
        <v>97.269841269841265</v>
      </c>
      <c r="G46" s="17">
        <v>12.698412698412698</v>
      </c>
      <c r="H46" s="16">
        <v>73.714285714285722</v>
      </c>
      <c r="I46" s="17">
        <v>14.285714285714288</v>
      </c>
      <c r="J46" s="16">
        <v>87.68</v>
      </c>
      <c r="K46" s="17">
        <v>16</v>
      </c>
      <c r="L46" s="16">
        <v>6.6923076923076925</v>
      </c>
      <c r="M46" s="17">
        <v>23.076923076923077</v>
      </c>
      <c r="N46" s="16"/>
      <c r="O46" s="17"/>
      <c r="P46" s="16">
        <v>1.3333333333333333</v>
      </c>
      <c r="Q46" s="17">
        <v>33.333333333333329</v>
      </c>
      <c r="R46" s="16"/>
      <c r="S46" s="17"/>
      <c r="T46" s="16"/>
      <c r="U46" s="17"/>
      <c r="V46" s="16">
        <v>295.7275038588246</v>
      </c>
      <c r="W46" s="17">
        <v>12.394279289975884</v>
      </c>
    </row>
    <row r="47" spans="1:23" ht="17.45" customHeight="1" x14ac:dyDescent="0.15">
      <c r="A47" s="26"/>
      <c r="B47" s="27"/>
      <c r="C47" s="18" t="s">
        <v>19</v>
      </c>
      <c r="D47" s="19">
        <v>483.96226415094344</v>
      </c>
      <c r="E47" s="20">
        <v>94.33962264150945</v>
      </c>
      <c r="F47" s="19">
        <v>668.73015873015868</v>
      </c>
      <c r="G47" s="20">
        <v>87.30158730158729</v>
      </c>
      <c r="H47" s="19">
        <v>442.28571428571428</v>
      </c>
      <c r="I47" s="20">
        <v>85.714285714285708</v>
      </c>
      <c r="J47" s="19">
        <v>460.32000000000005</v>
      </c>
      <c r="K47" s="20">
        <v>84.000000000000014</v>
      </c>
      <c r="L47" s="19">
        <v>22.307692307692307</v>
      </c>
      <c r="M47" s="20">
        <v>76.92307692307692</v>
      </c>
      <c r="N47" s="19">
        <v>10</v>
      </c>
      <c r="O47" s="20">
        <v>100</v>
      </c>
      <c r="P47" s="19">
        <v>2.6666666666666665</v>
      </c>
      <c r="Q47" s="20">
        <v>66.666666666666657</v>
      </c>
      <c r="R47" s="19"/>
      <c r="S47" s="20"/>
      <c r="T47" s="19"/>
      <c r="U47" s="20"/>
      <c r="V47" s="19">
        <v>2090.2724961411755</v>
      </c>
      <c r="W47" s="20">
        <v>87.605720710024116</v>
      </c>
    </row>
    <row r="48" spans="1:23" ht="17.45" customHeight="1" x14ac:dyDescent="0.15">
      <c r="A48" s="26"/>
      <c r="B48" s="128" t="s">
        <v>44</v>
      </c>
      <c r="C48" s="23" t="s">
        <v>31</v>
      </c>
      <c r="D48" s="24"/>
      <c r="E48" s="25"/>
      <c r="F48" s="24"/>
      <c r="G48" s="25"/>
      <c r="H48" s="24">
        <v>299</v>
      </c>
      <c r="I48" s="25">
        <v>100</v>
      </c>
      <c r="J48" s="24">
        <v>36.866666666666667</v>
      </c>
      <c r="K48" s="25">
        <v>6.666666666666667</v>
      </c>
      <c r="L48" s="24">
        <v>3.25</v>
      </c>
      <c r="M48" s="25">
        <v>25</v>
      </c>
      <c r="N48" s="24">
        <v>2.5</v>
      </c>
      <c r="O48" s="25">
        <v>25</v>
      </c>
      <c r="P48" s="24"/>
      <c r="Q48" s="25"/>
      <c r="R48" s="24"/>
      <c r="S48" s="25"/>
      <c r="T48" s="24"/>
      <c r="U48" s="25"/>
      <c r="V48" s="24">
        <v>341.61666666666667</v>
      </c>
      <c r="W48" s="25">
        <v>30.887582881253767</v>
      </c>
    </row>
    <row r="49" spans="1:23" ht="17.45" customHeight="1" x14ac:dyDescent="0.15">
      <c r="A49" s="26"/>
      <c r="B49" s="129"/>
      <c r="C49" s="18" t="s">
        <v>19</v>
      </c>
      <c r="D49" s="19"/>
      <c r="E49" s="20"/>
      <c r="F49" s="19">
        <v>231</v>
      </c>
      <c r="G49" s="20">
        <v>100</v>
      </c>
      <c r="H49" s="19"/>
      <c r="I49" s="20"/>
      <c r="J49" s="19">
        <v>516.13333333333333</v>
      </c>
      <c r="K49" s="20">
        <v>93.333333333333329</v>
      </c>
      <c r="L49" s="19">
        <v>9.75</v>
      </c>
      <c r="M49" s="20">
        <v>75</v>
      </c>
      <c r="N49" s="19">
        <v>7.5</v>
      </c>
      <c r="O49" s="20">
        <v>75</v>
      </c>
      <c r="P49" s="19"/>
      <c r="Q49" s="20"/>
      <c r="R49" s="19"/>
      <c r="S49" s="20"/>
      <c r="T49" s="19"/>
      <c r="U49" s="20"/>
      <c r="V49" s="19">
        <v>764.38333333333333</v>
      </c>
      <c r="W49" s="20">
        <v>69.112417118746222</v>
      </c>
    </row>
    <row r="50" spans="1:23" ht="17.45" customHeight="1" x14ac:dyDescent="0.15">
      <c r="A50" s="26"/>
      <c r="B50" s="128" t="s">
        <v>45</v>
      </c>
      <c r="C50" s="15" t="s">
        <v>18</v>
      </c>
      <c r="D50" s="16">
        <v>1122</v>
      </c>
      <c r="E50" s="17">
        <v>20</v>
      </c>
      <c r="F50" s="16">
        <v>2034.375</v>
      </c>
      <c r="G50" s="17">
        <v>37.5</v>
      </c>
      <c r="H50" s="16">
        <v>1170.2777777777778</v>
      </c>
      <c r="I50" s="17">
        <v>30.555555555555557</v>
      </c>
      <c r="J50" s="16">
        <v>1509.1875</v>
      </c>
      <c r="K50" s="17">
        <v>56.25</v>
      </c>
      <c r="L50" s="16">
        <v>174.19672131147541</v>
      </c>
      <c r="M50" s="17">
        <v>68.852459016393439</v>
      </c>
      <c r="N50" s="16">
        <v>91</v>
      </c>
      <c r="O50" s="17">
        <v>72.222222222222214</v>
      </c>
      <c r="P50" s="16">
        <v>14</v>
      </c>
      <c r="Q50" s="17">
        <v>77.777777777777786</v>
      </c>
      <c r="R50" s="16">
        <v>2</v>
      </c>
      <c r="S50" s="17">
        <v>100</v>
      </c>
      <c r="T50" s="16"/>
      <c r="U50" s="17"/>
      <c r="V50" s="16">
        <v>6117.0369990892532</v>
      </c>
      <c r="W50" s="17">
        <v>34.083897025069668</v>
      </c>
    </row>
    <row r="51" spans="1:23" ht="17.45" customHeight="1" x14ac:dyDescent="0.15">
      <c r="A51" s="26"/>
      <c r="B51" s="129"/>
      <c r="C51" s="18" t="s">
        <v>19</v>
      </c>
      <c r="D51" s="19">
        <v>4488</v>
      </c>
      <c r="E51" s="20">
        <v>80</v>
      </c>
      <c r="F51" s="19">
        <v>3390.625</v>
      </c>
      <c r="G51" s="20">
        <v>62.5</v>
      </c>
      <c r="H51" s="19">
        <v>2659.7222222222222</v>
      </c>
      <c r="I51" s="20">
        <v>69.444444444444443</v>
      </c>
      <c r="J51" s="19">
        <v>1173.8125</v>
      </c>
      <c r="K51" s="20">
        <v>43.75</v>
      </c>
      <c r="L51" s="19">
        <v>78.803278688524586</v>
      </c>
      <c r="M51" s="20">
        <v>31.147540983606554</v>
      </c>
      <c r="N51" s="19">
        <v>35</v>
      </c>
      <c r="O51" s="20">
        <v>27.777777777777779</v>
      </c>
      <c r="P51" s="19">
        <v>4</v>
      </c>
      <c r="Q51" s="20">
        <v>22.222222222222221</v>
      </c>
      <c r="R51" s="19"/>
      <c r="S51" s="20"/>
      <c r="T51" s="19"/>
      <c r="U51" s="20"/>
      <c r="V51" s="19">
        <v>11829.963000910748</v>
      </c>
      <c r="W51" s="20">
        <v>65.91610297493034</v>
      </c>
    </row>
    <row r="52" spans="1:23" ht="17.45" customHeight="1" x14ac:dyDescent="0.15">
      <c r="A52" s="26"/>
      <c r="B52" s="128" t="s">
        <v>46</v>
      </c>
      <c r="C52" s="23" t="s">
        <v>31</v>
      </c>
      <c r="D52" s="24"/>
      <c r="E52" s="25"/>
      <c r="F52" s="24">
        <v>579.09677419354841</v>
      </c>
      <c r="G52" s="25">
        <v>19.35483870967742</v>
      </c>
      <c r="H52" s="24">
        <v>199.04347826086956</v>
      </c>
      <c r="I52" s="25">
        <v>13.043478260869568</v>
      </c>
      <c r="J52" s="24">
        <v>716.46428571428567</v>
      </c>
      <c r="K52" s="25">
        <v>48.214285714285708</v>
      </c>
      <c r="L52" s="24">
        <v>65.571428571428569</v>
      </c>
      <c r="M52" s="25">
        <v>64.285714285714278</v>
      </c>
      <c r="N52" s="24">
        <v>47.727272727272727</v>
      </c>
      <c r="O52" s="25">
        <v>68.181818181818173</v>
      </c>
      <c r="P52" s="24">
        <v>12</v>
      </c>
      <c r="Q52" s="25">
        <v>80</v>
      </c>
      <c r="R52" s="24"/>
      <c r="S52" s="25"/>
      <c r="T52" s="24"/>
      <c r="U52" s="25"/>
      <c r="V52" s="24">
        <v>1619.903239467405</v>
      </c>
      <c r="W52" s="25">
        <v>24.596162154075387</v>
      </c>
    </row>
    <row r="53" spans="1:23" ht="17.45" customHeight="1" x14ac:dyDescent="0.15">
      <c r="A53" s="26"/>
      <c r="B53" s="129"/>
      <c r="C53" s="18" t="s">
        <v>19</v>
      </c>
      <c r="D53" s="19">
        <v>395</v>
      </c>
      <c r="E53" s="20">
        <v>100</v>
      </c>
      <c r="F53" s="19">
        <v>2412.9032258064517</v>
      </c>
      <c r="G53" s="20">
        <v>80.645161290322591</v>
      </c>
      <c r="H53" s="19">
        <v>1326.9565217391303</v>
      </c>
      <c r="I53" s="20">
        <v>86.956521739130437</v>
      </c>
      <c r="J53" s="19">
        <v>769.53571428571422</v>
      </c>
      <c r="K53" s="20">
        <v>51.785714285714278</v>
      </c>
      <c r="L53" s="19">
        <v>36.428571428571431</v>
      </c>
      <c r="M53" s="20">
        <v>35.714285714285715</v>
      </c>
      <c r="N53" s="19">
        <v>22.272727272727273</v>
      </c>
      <c r="O53" s="20">
        <v>31.818181818181817</v>
      </c>
      <c r="P53" s="19">
        <v>3</v>
      </c>
      <c r="Q53" s="20">
        <v>20</v>
      </c>
      <c r="R53" s="19"/>
      <c r="S53" s="20"/>
      <c r="T53" s="19"/>
      <c r="U53" s="20"/>
      <c r="V53" s="19">
        <v>4966.096760532595</v>
      </c>
      <c r="W53" s="20">
        <v>75.403837845924613</v>
      </c>
    </row>
    <row r="54" spans="1:23" ht="17.45" customHeight="1" x14ac:dyDescent="0.15">
      <c r="A54" s="26"/>
      <c r="B54" s="128" t="s">
        <v>47</v>
      </c>
      <c r="C54" s="15" t="s">
        <v>18</v>
      </c>
      <c r="D54" s="16"/>
      <c r="E54" s="17"/>
      <c r="F54" s="16">
        <v>428.85714285714283</v>
      </c>
      <c r="G54" s="17">
        <v>7.1428571428571423</v>
      </c>
      <c r="H54" s="16">
        <v>153.41176470588235</v>
      </c>
      <c r="I54" s="17">
        <v>5.8823529411764701</v>
      </c>
      <c r="J54" s="16">
        <v>696.67500000000007</v>
      </c>
      <c r="K54" s="17">
        <v>17.5</v>
      </c>
      <c r="L54" s="16">
        <v>58.75</v>
      </c>
      <c r="M54" s="17">
        <v>25</v>
      </c>
      <c r="N54" s="16">
        <v>32.294117647058826</v>
      </c>
      <c r="O54" s="17">
        <v>26.47058823529412</v>
      </c>
      <c r="P54" s="16">
        <v>4.5</v>
      </c>
      <c r="Q54" s="17">
        <v>30</v>
      </c>
      <c r="R54" s="16">
        <v>1.5</v>
      </c>
      <c r="S54" s="17">
        <v>50</v>
      </c>
      <c r="T54" s="16"/>
      <c r="U54" s="17"/>
      <c r="V54" s="16">
        <v>1375.9880252100841</v>
      </c>
      <c r="W54" s="17">
        <v>7.3000584922812042</v>
      </c>
    </row>
    <row r="55" spans="1:23" ht="17.45" customHeight="1" x14ac:dyDescent="0.15">
      <c r="A55" s="26"/>
      <c r="B55" s="129"/>
      <c r="C55" s="18" t="s">
        <v>19</v>
      </c>
      <c r="D55" s="19">
        <v>5881</v>
      </c>
      <c r="E55" s="20">
        <v>100</v>
      </c>
      <c r="F55" s="19">
        <v>5575.1428571428569</v>
      </c>
      <c r="G55" s="20">
        <v>92.857142857142847</v>
      </c>
      <c r="H55" s="19">
        <v>2454.5882352941176</v>
      </c>
      <c r="I55" s="20">
        <v>94.117647058823522</v>
      </c>
      <c r="J55" s="19">
        <v>3284.3250000000003</v>
      </c>
      <c r="K55" s="20">
        <v>82.5</v>
      </c>
      <c r="L55" s="19">
        <v>176.25</v>
      </c>
      <c r="M55" s="20">
        <v>75</v>
      </c>
      <c r="N55" s="19">
        <v>89.705882352941174</v>
      </c>
      <c r="O55" s="20">
        <v>73.52941176470587</v>
      </c>
      <c r="P55" s="19">
        <v>10.5</v>
      </c>
      <c r="Q55" s="20">
        <v>70</v>
      </c>
      <c r="R55" s="19">
        <v>1.5</v>
      </c>
      <c r="S55" s="20">
        <v>50</v>
      </c>
      <c r="T55" s="19"/>
      <c r="U55" s="20"/>
      <c r="V55" s="19">
        <v>17473.011974789915</v>
      </c>
      <c r="W55" s="20">
        <v>92.69994150771879</v>
      </c>
    </row>
    <row r="56" spans="1:23" ht="17.45" customHeight="1" x14ac:dyDescent="0.15">
      <c r="A56" s="26"/>
      <c r="B56" s="22" t="s">
        <v>48</v>
      </c>
      <c r="C56" s="23" t="s">
        <v>18</v>
      </c>
      <c r="D56" s="24">
        <v>237.75</v>
      </c>
      <c r="E56" s="25">
        <v>25</v>
      </c>
      <c r="F56" s="24">
        <v>170.58333333333334</v>
      </c>
      <c r="G56" s="25">
        <v>8.3333333333333339</v>
      </c>
      <c r="H56" s="24">
        <v>247.79999999999998</v>
      </c>
      <c r="I56" s="25">
        <v>20</v>
      </c>
      <c r="J56" s="24">
        <v>242.66037735849056</v>
      </c>
      <c r="K56" s="25">
        <v>16.981132075471699</v>
      </c>
      <c r="L56" s="24">
        <v>40.813953488372093</v>
      </c>
      <c r="M56" s="25">
        <v>34.883720930232556</v>
      </c>
      <c r="N56" s="24">
        <v>16.25</v>
      </c>
      <c r="O56" s="25">
        <v>41.666666666666671</v>
      </c>
      <c r="P56" s="24"/>
      <c r="Q56" s="25"/>
      <c r="R56" s="24"/>
      <c r="S56" s="25"/>
      <c r="T56" s="24"/>
      <c r="U56" s="25"/>
      <c r="V56" s="24">
        <v>955.85766418019602</v>
      </c>
      <c r="W56" s="25">
        <v>16.384258899214878</v>
      </c>
    </row>
    <row r="57" spans="1:23" ht="17.45" customHeight="1" x14ac:dyDescent="0.15">
      <c r="A57" s="26"/>
      <c r="B57" s="27"/>
      <c r="C57" s="18" t="s">
        <v>22</v>
      </c>
      <c r="D57" s="33">
        <v>713.25</v>
      </c>
      <c r="E57" s="34">
        <v>75</v>
      </c>
      <c r="F57" s="19">
        <v>1876.4166666666667</v>
      </c>
      <c r="G57" s="20">
        <v>91.666666666666671</v>
      </c>
      <c r="H57" s="19">
        <v>991.19999999999993</v>
      </c>
      <c r="I57" s="20">
        <v>80</v>
      </c>
      <c r="J57" s="19">
        <v>1186.3396226415095</v>
      </c>
      <c r="K57" s="20">
        <v>83.018867924528308</v>
      </c>
      <c r="L57" s="19">
        <v>76.186046511627907</v>
      </c>
      <c r="M57" s="20">
        <v>65.116279069767444</v>
      </c>
      <c r="N57" s="19">
        <v>22.75</v>
      </c>
      <c r="O57" s="20">
        <v>58.333333333333336</v>
      </c>
      <c r="P57" s="19">
        <v>12</v>
      </c>
      <c r="Q57" s="20">
        <v>100</v>
      </c>
      <c r="R57" s="19"/>
      <c r="S57" s="20"/>
      <c r="T57" s="19"/>
      <c r="U57" s="20"/>
      <c r="V57" s="19">
        <v>4878.1423358198044</v>
      </c>
      <c r="W57" s="20">
        <v>83.615741100785129</v>
      </c>
    </row>
    <row r="58" spans="1:23" ht="17.45" customHeight="1" x14ac:dyDescent="0.15">
      <c r="A58" s="26"/>
      <c r="B58" s="32" t="s">
        <v>49</v>
      </c>
      <c r="C58" s="15" t="s">
        <v>31</v>
      </c>
      <c r="D58" s="16">
        <v>1893.5377358490566</v>
      </c>
      <c r="E58" s="17">
        <v>12.497773980919124</v>
      </c>
      <c r="F58" s="16">
        <v>4307.9923189265928</v>
      </c>
      <c r="G58" s="17">
        <v>19.949950536846313</v>
      </c>
      <c r="H58" s="16">
        <v>2510.9595374645251</v>
      </c>
      <c r="I58" s="17">
        <v>21.196686961544192</v>
      </c>
      <c r="J58" s="16">
        <v>3951.8347597557186</v>
      </c>
      <c r="K58" s="17">
        <v>30.203567408710779</v>
      </c>
      <c r="L58" s="16">
        <v>411.65814312100002</v>
      </c>
      <c r="M58" s="17">
        <v>44.169328661051502</v>
      </c>
      <c r="N58" s="16">
        <v>223.80710466004581</v>
      </c>
      <c r="O58" s="17">
        <v>49.62463517961104</v>
      </c>
      <c r="P58" s="16">
        <v>33.833333333333329</v>
      </c>
      <c r="Q58" s="17">
        <v>51.262626262626256</v>
      </c>
      <c r="R58" s="16">
        <v>3.5</v>
      </c>
      <c r="S58" s="17">
        <v>70</v>
      </c>
      <c r="T58" s="16"/>
      <c r="U58" s="17"/>
      <c r="V58" s="16">
        <v>13337.122933110271</v>
      </c>
      <c r="W58" s="17">
        <v>21.126776811149032</v>
      </c>
    </row>
    <row r="59" spans="1:23" ht="17.45" customHeight="1" x14ac:dyDescent="0.15">
      <c r="A59" s="26"/>
      <c r="B59" s="29"/>
      <c r="C59" s="18" t="s">
        <v>22</v>
      </c>
      <c r="D59" s="19">
        <v>13257.462264150943</v>
      </c>
      <c r="E59" s="20">
        <v>87.502226019080879</v>
      </c>
      <c r="F59" s="19">
        <v>17286.007681073406</v>
      </c>
      <c r="G59" s="20">
        <v>80.050049463153684</v>
      </c>
      <c r="H59" s="19">
        <v>9335.0404625354749</v>
      </c>
      <c r="I59" s="20">
        <v>78.803313038455798</v>
      </c>
      <c r="J59" s="19">
        <v>9132.1652402442814</v>
      </c>
      <c r="K59" s="20">
        <v>69.796432591289218</v>
      </c>
      <c r="L59" s="19">
        <v>520.34185687899992</v>
      </c>
      <c r="M59" s="20">
        <v>55.830671338948491</v>
      </c>
      <c r="N59" s="19">
        <v>227.19289533995419</v>
      </c>
      <c r="O59" s="20">
        <v>50.37536482038896</v>
      </c>
      <c r="P59" s="19">
        <v>32.166666666666664</v>
      </c>
      <c r="Q59" s="20">
        <v>48.737373737373737</v>
      </c>
      <c r="R59" s="19">
        <v>1.5</v>
      </c>
      <c r="S59" s="20">
        <v>30</v>
      </c>
      <c r="T59" s="19"/>
      <c r="U59" s="20"/>
      <c r="V59" s="19">
        <v>49791.877066889727</v>
      </c>
      <c r="W59" s="20">
        <v>78.873223188850972</v>
      </c>
    </row>
    <row r="60" spans="1:23" ht="17.45" customHeight="1" x14ac:dyDescent="0.15">
      <c r="A60" s="122" t="s">
        <v>27</v>
      </c>
      <c r="B60" s="123"/>
      <c r="C60" s="23" t="s">
        <v>18</v>
      </c>
      <c r="D60" s="24">
        <v>2156.4454281567487</v>
      </c>
      <c r="E60" s="25">
        <v>9.960947056015284</v>
      </c>
      <c r="F60" s="24">
        <v>7197.5389526233448</v>
      </c>
      <c r="G60" s="25">
        <v>19.994274550317641</v>
      </c>
      <c r="H60" s="24">
        <v>4560.1121726200672</v>
      </c>
      <c r="I60" s="25">
        <v>22.802841147215059</v>
      </c>
      <c r="J60" s="24">
        <v>6963.2005963863021</v>
      </c>
      <c r="K60" s="25">
        <v>32.54896740235732</v>
      </c>
      <c r="L60" s="24">
        <v>750.01031281177438</v>
      </c>
      <c r="M60" s="25">
        <v>43.757894563114021</v>
      </c>
      <c r="N60" s="24">
        <v>397.23210466004582</v>
      </c>
      <c r="O60" s="25">
        <v>50.667360288271148</v>
      </c>
      <c r="P60" s="24">
        <v>62.888888888888886</v>
      </c>
      <c r="Q60" s="25">
        <v>52.407407407407405</v>
      </c>
      <c r="R60" s="24">
        <v>10.5</v>
      </c>
      <c r="S60" s="25">
        <v>87.5</v>
      </c>
      <c r="T60" s="24">
        <v>3.5</v>
      </c>
      <c r="U60" s="25">
        <v>87.5</v>
      </c>
      <c r="V60" s="24">
        <v>22101.428456147172</v>
      </c>
      <c r="W60" s="25">
        <v>21.737969604362238</v>
      </c>
    </row>
    <row r="61" spans="1:23" ht="17.45" customHeight="1" x14ac:dyDescent="0.15">
      <c r="A61" s="35"/>
      <c r="B61" s="36"/>
      <c r="C61" s="18" t="s">
        <v>19</v>
      </c>
      <c r="D61" s="19">
        <v>19492.554571843251</v>
      </c>
      <c r="E61" s="20">
        <v>90.039052943984714</v>
      </c>
      <c r="F61" s="19">
        <v>28800.461047376655</v>
      </c>
      <c r="G61" s="20">
        <v>80.005725449682359</v>
      </c>
      <c r="H61" s="19">
        <v>15437.887827379935</v>
      </c>
      <c r="I61" s="20">
        <v>77.197158852784952</v>
      </c>
      <c r="J61" s="19">
        <v>14429.799403613699</v>
      </c>
      <c r="K61" s="20">
        <v>67.45103259764268</v>
      </c>
      <c r="L61" s="19">
        <v>963.98968718822562</v>
      </c>
      <c r="M61" s="20">
        <v>56.242105436885979</v>
      </c>
      <c r="N61" s="19">
        <v>386.76789533995418</v>
      </c>
      <c r="O61" s="20">
        <v>49.332639711728845</v>
      </c>
      <c r="P61" s="19">
        <v>57.111111111111114</v>
      </c>
      <c r="Q61" s="20">
        <v>47.592592592592595</v>
      </c>
      <c r="R61" s="19">
        <v>1.5</v>
      </c>
      <c r="S61" s="20">
        <v>12.5</v>
      </c>
      <c r="T61" s="19">
        <v>0.5</v>
      </c>
      <c r="U61" s="20">
        <v>12.5</v>
      </c>
      <c r="V61" s="19">
        <v>79570.571543852828</v>
      </c>
      <c r="W61" s="20">
        <v>78.262030395637765</v>
      </c>
    </row>
    <row r="62" spans="1:23" ht="17.45" customHeight="1" x14ac:dyDescent="0.15">
      <c r="A62" s="26" t="s">
        <v>50</v>
      </c>
      <c r="B62" s="27" t="s">
        <v>51</v>
      </c>
      <c r="C62" s="23" t="s">
        <v>31</v>
      </c>
      <c r="D62" s="24">
        <v>202.04761904761904</v>
      </c>
      <c r="E62" s="25">
        <v>4.7619047619047619</v>
      </c>
      <c r="F62" s="24">
        <v>2114.6</v>
      </c>
      <c r="G62" s="25">
        <v>20</v>
      </c>
      <c r="H62" s="24">
        <v>596.27450980392155</v>
      </c>
      <c r="I62" s="25">
        <v>9.8039215686274517</v>
      </c>
      <c r="J62" s="24">
        <v>3596.125</v>
      </c>
      <c r="K62" s="25">
        <v>40.625</v>
      </c>
      <c r="L62" s="24">
        <v>635.95505617977528</v>
      </c>
      <c r="M62" s="25">
        <v>56.17977528089888</v>
      </c>
      <c r="N62" s="24">
        <v>195.54166666666669</v>
      </c>
      <c r="O62" s="25">
        <v>54.166666666666671</v>
      </c>
      <c r="P62" s="24">
        <v>30</v>
      </c>
      <c r="Q62" s="25">
        <v>50</v>
      </c>
      <c r="R62" s="24">
        <v>7.333333333333333</v>
      </c>
      <c r="S62" s="25">
        <v>66.666666666666657</v>
      </c>
      <c r="T62" s="24">
        <v>15</v>
      </c>
      <c r="U62" s="25">
        <v>100</v>
      </c>
      <c r="V62" s="24">
        <v>7392.8771850313151</v>
      </c>
      <c r="W62" s="25">
        <v>23.597552379684366</v>
      </c>
    </row>
    <row r="63" spans="1:23" ht="17.45" customHeight="1" x14ac:dyDescent="0.15">
      <c r="A63" s="26"/>
      <c r="B63" s="27"/>
      <c r="C63" s="18" t="s">
        <v>19</v>
      </c>
      <c r="D63" s="19">
        <v>4040.9523809523807</v>
      </c>
      <c r="E63" s="20">
        <v>95.238095238095227</v>
      </c>
      <c r="F63" s="19">
        <v>8458.4</v>
      </c>
      <c r="G63" s="20">
        <v>80</v>
      </c>
      <c r="H63" s="19">
        <v>5485.7254901960787</v>
      </c>
      <c r="I63" s="20">
        <v>90.196078431372555</v>
      </c>
      <c r="J63" s="19">
        <v>5255.875</v>
      </c>
      <c r="K63" s="20">
        <v>59.375</v>
      </c>
      <c r="L63" s="19">
        <v>496.04494382022472</v>
      </c>
      <c r="M63" s="20">
        <v>43.820224719101127</v>
      </c>
      <c r="N63" s="19">
        <v>165.45833333333334</v>
      </c>
      <c r="O63" s="20">
        <v>45.833333333333336</v>
      </c>
      <c r="P63" s="19">
        <v>30</v>
      </c>
      <c r="Q63" s="20">
        <v>50</v>
      </c>
      <c r="R63" s="19">
        <v>3.6666666666666665</v>
      </c>
      <c r="S63" s="20">
        <v>33.333333333333329</v>
      </c>
      <c r="T63" s="19"/>
      <c r="U63" s="20"/>
      <c r="V63" s="19">
        <v>23936.122814968683</v>
      </c>
      <c r="W63" s="20">
        <v>76.402447620315627</v>
      </c>
    </row>
    <row r="64" spans="1:23" ht="17.45" customHeight="1" x14ac:dyDescent="0.15">
      <c r="A64" s="26"/>
      <c r="B64" s="22" t="s">
        <v>52</v>
      </c>
      <c r="C64" s="15" t="s">
        <v>18</v>
      </c>
      <c r="D64" s="16">
        <v>664.66666666666663</v>
      </c>
      <c r="E64" s="17">
        <v>16.666666666666668</v>
      </c>
      <c r="F64" s="16">
        <v>952.91803278688519</v>
      </c>
      <c r="G64" s="17">
        <v>13.114754098360654</v>
      </c>
      <c r="H64" s="16">
        <v>700.81967213114751</v>
      </c>
      <c r="I64" s="17">
        <v>16.393442622950818</v>
      </c>
      <c r="J64" s="16">
        <v>2399.5726495726494</v>
      </c>
      <c r="K64" s="17">
        <v>42.735042735042732</v>
      </c>
      <c r="L64" s="16">
        <v>280.72972972972968</v>
      </c>
      <c r="M64" s="17">
        <v>45.945945945945937</v>
      </c>
      <c r="N64" s="16">
        <v>142.91176470588235</v>
      </c>
      <c r="O64" s="17">
        <v>63.235294117647058</v>
      </c>
      <c r="P64" s="16">
        <v>21.739130434782609</v>
      </c>
      <c r="Q64" s="17">
        <v>43.478260869565219</v>
      </c>
      <c r="R64" s="16">
        <v>3.3333333333333335</v>
      </c>
      <c r="S64" s="17">
        <v>66.666666666666671</v>
      </c>
      <c r="T64" s="16">
        <v>13.6</v>
      </c>
      <c r="U64" s="17">
        <v>80</v>
      </c>
      <c r="V64" s="16">
        <v>5180.290979361077</v>
      </c>
      <c r="W64" s="17">
        <v>23.49018718251973</v>
      </c>
    </row>
    <row r="65" spans="1:23" ht="17.45" customHeight="1" x14ac:dyDescent="0.15">
      <c r="A65" s="26"/>
      <c r="B65" s="27"/>
      <c r="C65" s="18" t="s">
        <v>19</v>
      </c>
      <c r="D65" s="19">
        <v>3323.333333333333</v>
      </c>
      <c r="E65" s="20">
        <v>83.333333333333343</v>
      </c>
      <c r="F65" s="19">
        <v>6313.0819672131147</v>
      </c>
      <c r="G65" s="20">
        <v>86.885245901639337</v>
      </c>
      <c r="H65" s="19">
        <v>3574.1803278688521</v>
      </c>
      <c r="I65" s="20">
        <v>83.606557377049171</v>
      </c>
      <c r="J65" s="19">
        <v>3215.4273504273501</v>
      </c>
      <c r="K65" s="20">
        <v>57.26495726495726</v>
      </c>
      <c r="L65" s="19">
        <v>330.27027027027026</v>
      </c>
      <c r="M65" s="20">
        <v>54.054054054054056</v>
      </c>
      <c r="N65" s="19">
        <v>83.088235294117652</v>
      </c>
      <c r="O65" s="20">
        <v>36.764705882352942</v>
      </c>
      <c r="P65" s="19">
        <v>28.260869565217391</v>
      </c>
      <c r="Q65" s="20">
        <v>56.521739130434781</v>
      </c>
      <c r="R65" s="19">
        <v>1.6666666666666667</v>
      </c>
      <c r="S65" s="20">
        <v>33.333333333333336</v>
      </c>
      <c r="T65" s="19">
        <v>3.4</v>
      </c>
      <c r="U65" s="20">
        <v>20</v>
      </c>
      <c r="V65" s="19">
        <v>16872.709020638926</v>
      </c>
      <c r="W65" s="20">
        <v>76.509812817480267</v>
      </c>
    </row>
    <row r="66" spans="1:23" ht="17.45" customHeight="1" x14ac:dyDescent="0.15">
      <c r="A66" s="26"/>
      <c r="B66" s="128" t="s">
        <v>53</v>
      </c>
      <c r="C66" s="23" t="s">
        <v>31</v>
      </c>
      <c r="D66" s="24"/>
      <c r="E66" s="25"/>
      <c r="F66" s="24">
        <v>92.333333333333329</v>
      </c>
      <c r="G66" s="25">
        <v>5.5555555555555562</v>
      </c>
      <c r="H66" s="24"/>
      <c r="I66" s="25"/>
      <c r="J66" s="24">
        <v>448.06666666666666</v>
      </c>
      <c r="K66" s="25">
        <v>18.333333333333332</v>
      </c>
      <c r="L66" s="24">
        <v>32.487804878048784</v>
      </c>
      <c r="M66" s="25">
        <v>14.634146341463413</v>
      </c>
      <c r="N66" s="24">
        <v>46.5625</v>
      </c>
      <c r="O66" s="25">
        <v>31.25</v>
      </c>
      <c r="P66" s="24"/>
      <c r="Q66" s="25"/>
      <c r="R66" s="24">
        <v>5.5</v>
      </c>
      <c r="S66" s="25">
        <v>50</v>
      </c>
      <c r="T66" s="24"/>
      <c r="U66" s="25"/>
      <c r="V66" s="24">
        <v>624.95030487804877</v>
      </c>
      <c r="W66" s="25">
        <v>10.844183669582659</v>
      </c>
    </row>
    <row r="67" spans="1:23" ht="17.45" customHeight="1" x14ac:dyDescent="0.15">
      <c r="A67" s="26"/>
      <c r="B67" s="129"/>
      <c r="C67" s="18" t="s">
        <v>22</v>
      </c>
      <c r="D67" s="19">
        <v>98</v>
      </c>
      <c r="E67" s="20">
        <v>100</v>
      </c>
      <c r="F67" s="19">
        <v>1569.6666666666665</v>
      </c>
      <c r="G67" s="20">
        <v>94.444444444444457</v>
      </c>
      <c r="H67" s="19">
        <v>1134</v>
      </c>
      <c r="I67" s="20">
        <v>100</v>
      </c>
      <c r="J67" s="19">
        <v>1995.9333333333334</v>
      </c>
      <c r="K67" s="20">
        <v>81.666666666666671</v>
      </c>
      <c r="L67" s="19">
        <v>189.51219512195124</v>
      </c>
      <c r="M67" s="20">
        <v>85.365853658536579</v>
      </c>
      <c r="N67" s="19">
        <v>102.4375</v>
      </c>
      <c r="O67" s="20">
        <v>68.75</v>
      </c>
      <c r="P67" s="19">
        <v>35</v>
      </c>
      <c r="Q67" s="20">
        <v>100</v>
      </c>
      <c r="R67" s="19">
        <v>5.5</v>
      </c>
      <c r="S67" s="20">
        <v>50</v>
      </c>
      <c r="T67" s="19">
        <v>8</v>
      </c>
      <c r="U67" s="20">
        <v>100</v>
      </c>
      <c r="V67" s="19">
        <v>5138.049695121952</v>
      </c>
      <c r="W67" s="20">
        <v>89.155816330417338</v>
      </c>
    </row>
    <row r="68" spans="1:23" ht="17.45" customHeight="1" x14ac:dyDescent="0.15">
      <c r="A68" s="26"/>
      <c r="B68" s="22" t="s">
        <v>54</v>
      </c>
      <c r="C68" s="15" t="s">
        <v>18</v>
      </c>
      <c r="D68" s="16"/>
      <c r="E68" s="17"/>
      <c r="F68" s="16">
        <v>253.5</v>
      </c>
      <c r="G68" s="17">
        <v>21.428571428571427</v>
      </c>
      <c r="H68" s="16"/>
      <c r="I68" s="17"/>
      <c r="J68" s="16">
        <v>147.66666666666669</v>
      </c>
      <c r="K68" s="17">
        <v>33.333333333333329</v>
      </c>
      <c r="L68" s="16">
        <v>22.666666666666668</v>
      </c>
      <c r="M68" s="17">
        <v>66.666666666666671</v>
      </c>
      <c r="N68" s="16">
        <v>14</v>
      </c>
      <c r="O68" s="17">
        <v>100</v>
      </c>
      <c r="P68" s="16"/>
      <c r="Q68" s="17"/>
      <c r="R68" s="16"/>
      <c r="S68" s="17"/>
      <c r="T68" s="16"/>
      <c r="U68" s="17"/>
      <c r="V68" s="16">
        <v>437.83333333333337</v>
      </c>
      <c r="W68" s="17">
        <v>17.590732556582296</v>
      </c>
    </row>
    <row r="69" spans="1:23" ht="17.45" customHeight="1" x14ac:dyDescent="0.15">
      <c r="A69" s="26"/>
      <c r="B69" s="27"/>
      <c r="C69" s="18" t="s">
        <v>19</v>
      </c>
      <c r="D69" s="33">
        <v>399</v>
      </c>
      <c r="E69" s="34">
        <v>100</v>
      </c>
      <c r="F69" s="19">
        <v>929.5</v>
      </c>
      <c r="G69" s="20">
        <v>78.571428571428569</v>
      </c>
      <c r="H69" s="19">
        <v>416</v>
      </c>
      <c r="I69" s="20">
        <v>100</v>
      </c>
      <c r="J69" s="19">
        <v>295.33333333333337</v>
      </c>
      <c r="K69" s="20">
        <v>66.666666666666657</v>
      </c>
      <c r="L69" s="19">
        <v>11.333333333333334</v>
      </c>
      <c r="M69" s="20">
        <v>33.333333333333336</v>
      </c>
      <c r="N69" s="19"/>
      <c r="O69" s="20"/>
      <c r="P69" s="19"/>
      <c r="Q69" s="20"/>
      <c r="R69" s="19"/>
      <c r="S69" s="20"/>
      <c r="T69" s="19"/>
      <c r="U69" s="20"/>
      <c r="V69" s="19">
        <v>2051.166666666667</v>
      </c>
      <c r="W69" s="20">
        <v>82.409267443417704</v>
      </c>
    </row>
    <row r="70" spans="1:23" ht="17.45" customHeight="1" x14ac:dyDescent="0.15">
      <c r="A70" s="26"/>
      <c r="B70" s="128" t="s">
        <v>55</v>
      </c>
      <c r="C70" s="23" t="s">
        <v>18</v>
      </c>
      <c r="D70" s="24">
        <v>18.555555555555557</v>
      </c>
      <c r="E70" s="25">
        <v>11.111111111111112</v>
      </c>
      <c r="F70" s="24">
        <v>194.91891891891891</v>
      </c>
      <c r="G70" s="25">
        <v>10.810810810810811</v>
      </c>
      <c r="H70" s="24">
        <v>125.53846153846153</v>
      </c>
      <c r="I70" s="25">
        <v>15.384615384615383</v>
      </c>
      <c r="J70" s="24">
        <v>451.81818181818181</v>
      </c>
      <c r="K70" s="25">
        <v>25.454545454545453</v>
      </c>
      <c r="L70" s="24">
        <v>40.857142857142854</v>
      </c>
      <c r="M70" s="25">
        <v>28.571428571428569</v>
      </c>
      <c r="N70" s="24">
        <v>32.675675675675677</v>
      </c>
      <c r="O70" s="25">
        <v>35.135135135135137</v>
      </c>
      <c r="P70" s="24">
        <v>10.666666666666666</v>
      </c>
      <c r="Q70" s="25">
        <v>66.666666666666657</v>
      </c>
      <c r="R70" s="24">
        <v>2</v>
      </c>
      <c r="S70" s="25">
        <v>100</v>
      </c>
      <c r="T70" s="24">
        <v>3</v>
      </c>
      <c r="U70" s="25">
        <v>100</v>
      </c>
      <c r="V70" s="24">
        <v>880.03060303060295</v>
      </c>
      <c r="W70" s="25">
        <v>18.265475363856435</v>
      </c>
    </row>
    <row r="71" spans="1:23" ht="17.45" customHeight="1" x14ac:dyDescent="0.15">
      <c r="A71" s="26"/>
      <c r="B71" s="129"/>
      <c r="C71" s="18" t="s">
        <v>19</v>
      </c>
      <c r="D71" s="19">
        <v>148.44444444444446</v>
      </c>
      <c r="E71" s="20">
        <v>88.8888888888889</v>
      </c>
      <c r="F71" s="19">
        <v>1608.081081081081</v>
      </c>
      <c r="G71" s="20">
        <v>89.189189189189193</v>
      </c>
      <c r="H71" s="19">
        <v>690.46153846153845</v>
      </c>
      <c r="I71" s="20">
        <v>84.615384615384613</v>
      </c>
      <c r="J71" s="19">
        <v>1323.1818181818182</v>
      </c>
      <c r="K71" s="20">
        <v>74.545454545454547</v>
      </c>
      <c r="L71" s="19">
        <v>102.14285714285714</v>
      </c>
      <c r="M71" s="20">
        <v>71.428571428571431</v>
      </c>
      <c r="N71" s="19">
        <v>60.324324324324323</v>
      </c>
      <c r="O71" s="20">
        <v>64.86486486486487</v>
      </c>
      <c r="P71" s="19">
        <v>5.333333333333333</v>
      </c>
      <c r="Q71" s="20">
        <v>33.333333333333329</v>
      </c>
      <c r="R71" s="19"/>
      <c r="S71" s="20"/>
      <c r="T71" s="19"/>
      <c r="U71" s="20"/>
      <c r="V71" s="19">
        <v>3937.9693969693972</v>
      </c>
      <c r="W71" s="20">
        <v>81.734524636143561</v>
      </c>
    </row>
    <row r="72" spans="1:23" ht="17.45" customHeight="1" x14ac:dyDescent="0.15">
      <c r="A72" s="26"/>
      <c r="B72" s="22" t="s">
        <v>56</v>
      </c>
      <c r="C72" s="15" t="s">
        <v>18</v>
      </c>
      <c r="D72" s="16">
        <v>1.7142857142857142</v>
      </c>
      <c r="E72" s="17">
        <v>7.1428571428571423</v>
      </c>
      <c r="F72" s="16">
        <v>41.300000000000004</v>
      </c>
      <c r="G72" s="17">
        <v>35</v>
      </c>
      <c r="H72" s="16">
        <v>11.04</v>
      </c>
      <c r="I72" s="17">
        <v>15.999999999999998</v>
      </c>
      <c r="J72" s="16">
        <v>60.121951219512198</v>
      </c>
      <c r="K72" s="17">
        <v>41.463414634146346</v>
      </c>
      <c r="L72" s="16">
        <v>10.8</v>
      </c>
      <c r="M72" s="17">
        <v>60.000000000000007</v>
      </c>
      <c r="N72" s="16">
        <v>7</v>
      </c>
      <c r="O72" s="17">
        <v>100</v>
      </c>
      <c r="P72" s="16"/>
      <c r="Q72" s="17"/>
      <c r="R72" s="16"/>
      <c r="S72" s="17"/>
      <c r="T72" s="16"/>
      <c r="U72" s="17"/>
      <c r="V72" s="16">
        <v>131.97623693379791</v>
      </c>
      <c r="W72" s="17">
        <v>34.63943226608869</v>
      </c>
    </row>
    <row r="73" spans="1:23" ht="17.45" customHeight="1" x14ac:dyDescent="0.15">
      <c r="A73" s="26"/>
      <c r="B73" s="29"/>
      <c r="C73" s="18" t="s">
        <v>19</v>
      </c>
      <c r="D73" s="19">
        <v>22.285714285714285</v>
      </c>
      <c r="E73" s="20">
        <v>92.857142857142847</v>
      </c>
      <c r="F73" s="19">
        <v>76.7</v>
      </c>
      <c r="G73" s="20">
        <v>65</v>
      </c>
      <c r="H73" s="19">
        <v>57.959999999999994</v>
      </c>
      <c r="I73" s="20">
        <v>83.999999999999986</v>
      </c>
      <c r="J73" s="19">
        <v>84.878048780487802</v>
      </c>
      <c r="K73" s="20">
        <v>58.536585365853654</v>
      </c>
      <c r="L73" s="19">
        <v>7.2</v>
      </c>
      <c r="M73" s="20">
        <v>40</v>
      </c>
      <c r="N73" s="19"/>
      <c r="O73" s="20"/>
      <c r="P73" s="19"/>
      <c r="Q73" s="20"/>
      <c r="R73" s="19"/>
      <c r="S73" s="20"/>
      <c r="T73" s="19"/>
      <c r="U73" s="20"/>
      <c r="V73" s="19">
        <v>249.02376306620209</v>
      </c>
      <c r="W73" s="20">
        <v>65.36056773391131</v>
      </c>
    </row>
    <row r="74" spans="1:23" ht="17.45" customHeight="1" x14ac:dyDescent="0.15">
      <c r="A74" s="26"/>
      <c r="B74" s="130" t="s">
        <v>57</v>
      </c>
      <c r="C74" s="23" t="s">
        <v>18</v>
      </c>
      <c r="D74" s="24"/>
      <c r="E74" s="25"/>
      <c r="F74" s="24"/>
      <c r="G74" s="25"/>
      <c r="H74" s="24">
        <v>113</v>
      </c>
      <c r="I74" s="25">
        <v>100</v>
      </c>
      <c r="J74" s="24">
        <v>35</v>
      </c>
      <c r="K74" s="25">
        <v>11.111111111111111</v>
      </c>
      <c r="L74" s="24">
        <v>13</v>
      </c>
      <c r="M74" s="25">
        <v>50</v>
      </c>
      <c r="N74" s="24">
        <v>4</v>
      </c>
      <c r="O74" s="25">
        <v>33.333333333333329</v>
      </c>
      <c r="P74" s="24"/>
      <c r="Q74" s="25"/>
      <c r="R74" s="24"/>
      <c r="S74" s="25"/>
      <c r="T74" s="24"/>
      <c r="U74" s="25"/>
      <c r="V74" s="24">
        <v>165</v>
      </c>
      <c r="W74" s="25">
        <v>18.96551724137931</v>
      </c>
    </row>
    <row r="75" spans="1:23" ht="17.45" customHeight="1" x14ac:dyDescent="0.15">
      <c r="A75" s="26"/>
      <c r="B75" s="131"/>
      <c r="C75" s="18" t="s">
        <v>19</v>
      </c>
      <c r="D75" s="19">
        <v>105</v>
      </c>
      <c r="E75" s="20">
        <v>100</v>
      </c>
      <c r="F75" s="19">
        <v>298</v>
      </c>
      <c r="G75" s="20">
        <v>100</v>
      </c>
      <c r="H75" s="19"/>
      <c r="I75" s="20"/>
      <c r="J75" s="19">
        <v>280</v>
      </c>
      <c r="K75" s="20">
        <v>88.888888888888886</v>
      </c>
      <c r="L75" s="19">
        <v>13</v>
      </c>
      <c r="M75" s="20">
        <v>50</v>
      </c>
      <c r="N75" s="19">
        <v>8</v>
      </c>
      <c r="O75" s="20">
        <v>66.666666666666657</v>
      </c>
      <c r="P75" s="19">
        <v>1</v>
      </c>
      <c r="Q75" s="20">
        <v>100</v>
      </c>
      <c r="R75" s="19"/>
      <c r="S75" s="20"/>
      <c r="T75" s="19"/>
      <c r="U75" s="20"/>
      <c r="V75" s="19">
        <v>705</v>
      </c>
      <c r="W75" s="20">
        <v>81.034482758620683</v>
      </c>
    </row>
    <row r="76" spans="1:23" ht="17.45" customHeight="1" x14ac:dyDescent="0.15">
      <c r="A76" s="122" t="s">
        <v>27</v>
      </c>
      <c r="B76" s="123"/>
      <c r="C76" s="15" t="s">
        <v>18</v>
      </c>
      <c r="D76" s="16">
        <v>886.98412698412687</v>
      </c>
      <c r="E76" s="17">
        <v>9.8291680738489227</v>
      </c>
      <c r="F76" s="16">
        <v>3649.5702850391376</v>
      </c>
      <c r="G76" s="17">
        <v>15.934900602712036</v>
      </c>
      <c r="H76" s="16">
        <v>1546.6726434735306</v>
      </c>
      <c r="I76" s="17">
        <v>11.985065040476799</v>
      </c>
      <c r="J76" s="16">
        <v>7138.3711159436771</v>
      </c>
      <c r="K76" s="17">
        <v>36.440712215752093</v>
      </c>
      <c r="L76" s="16">
        <v>1036.4964003113632</v>
      </c>
      <c r="M76" s="17">
        <v>47.415205869687249</v>
      </c>
      <c r="N76" s="16">
        <v>442.69160704822474</v>
      </c>
      <c r="O76" s="17">
        <v>51.356334924388023</v>
      </c>
      <c r="P76" s="16">
        <v>62.405797101449274</v>
      </c>
      <c r="Q76" s="17">
        <v>38.522096976203258</v>
      </c>
      <c r="R76" s="16">
        <v>18.166666666666664</v>
      </c>
      <c r="S76" s="17">
        <v>62.643678160919535</v>
      </c>
      <c r="T76" s="16">
        <v>31.6</v>
      </c>
      <c r="U76" s="17">
        <v>73.488372093023258</v>
      </c>
      <c r="V76" s="16">
        <v>14812.958642568175</v>
      </c>
      <c r="W76" s="17">
        <v>21.879323874227399</v>
      </c>
    </row>
    <row r="77" spans="1:23" ht="17.45" customHeight="1" thickBot="1" x14ac:dyDescent="0.2">
      <c r="A77" s="37"/>
      <c r="B77" s="38"/>
      <c r="C77" s="39" t="s">
        <v>19</v>
      </c>
      <c r="D77" s="40">
        <v>8137.0158730158728</v>
      </c>
      <c r="E77" s="41">
        <v>90.170831926151067</v>
      </c>
      <c r="F77" s="40">
        <v>19253.429714960861</v>
      </c>
      <c r="G77" s="41">
        <v>84.065099397287952</v>
      </c>
      <c r="H77" s="40">
        <v>11358.327356526468</v>
      </c>
      <c r="I77" s="41">
        <v>88.014934959523202</v>
      </c>
      <c r="J77" s="40">
        <v>12450.628884056321</v>
      </c>
      <c r="K77" s="41">
        <v>63.5592877842479</v>
      </c>
      <c r="L77" s="40">
        <v>1149.5035996886365</v>
      </c>
      <c r="M77" s="41">
        <v>52.584794130312737</v>
      </c>
      <c r="N77" s="40">
        <v>419.30839295177532</v>
      </c>
      <c r="O77" s="41">
        <v>48.643665075611985</v>
      </c>
      <c r="P77" s="40">
        <v>99.594202898550719</v>
      </c>
      <c r="Q77" s="41">
        <v>61.477903023796742</v>
      </c>
      <c r="R77" s="40">
        <v>10.833333333333332</v>
      </c>
      <c r="S77" s="41">
        <v>37.356321839080458</v>
      </c>
      <c r="T77" s="40">
        <v>11.4</v>
      </c>
      <c r="U77" s="41">
        <v>26.511627906976742</v>
      </c>
      <c r="V77" s="40">
        <v>52890.041357431823</v>
      </c>
      <c r="W77" s="41">
        <v>78.120676125772604</v>
      </c>
    </row>
    <row r="78" spans="1:23" ht="17.45" customHeight="1" thickTop="1" x14ac:dyDescent="0.15">
      <c r="A78" s="124" t="s">
        <v>58</v>
      </c>
      <c r="B78" s="125"/>
      <c r="C78" s="23" t="s">
        <v>18</v>
      </c>
      <c r="D78" s="24">
        <v>6693.5411978840966</v>
      </c>
      <c r="E78" s="25">
        <v>13.77073507495648</v>
      </c>
      <c r="F78" s="24">
        <v>14946.562141224438</v>
      </c>
      <c r="G78" s="25">
        <v>16.321840414554828</v>
      </c>
      <c r="H78" s="24">
        <v>13273.722145992053</v>
      </c>
      <c r="I78" s="25">
        <v>22.886517028159684</v>
      </c>
      <c r="J78" s="24">
        <v>32365.157741837327</v>
      </c>
      <c r="K78" s="25">
        <v>38.206107448575558</v>
      </c>
      <c r="L78" s="24">
        <v>8243.9002304722562</v>
      </c>
      <c r="M78" s="25">
        <v>52.954138171070511</v>
      </c>
      <c r="N78" s="24">
        <v>3622.761078026851</v>
      </c>
      <c r="O78" s="25">
        <v>62.938865149875802</v>
      </c>
      <c r="P78" s="24">
        <v>605.13992408557624</v>
      </c>
      <c r="Q78" s="25">
        <v>64.445146334992145</v>
      </c>
      <c r="R78" s="24">
        <v>110.32982456140351</v>
      </c>
      <c r="S78" s="25">
        <v>81.124871001031991</v>
      </c>
      <c r="T78" s="24">
        <v>158.6</v>
      </c>
      <c r="U78" s="25">
        <v>91.67630057803467</v>
      </c>
      <c r="V78" s="24">
        <v>80019.714284083995</v>
      </c>
      <c r="W78" s="25">
        <v>26.196205198038392</v>
      </c>
    </row>
    <row r="79" spans="1:23" ht="17.45" customHeight="1" x14ac:dyDescent="0.15">
      <c r="A79" s="126"/>
      <c r="B79" s="127"/>
      <c r="C79" s="18" t="s">
        <v>19</v>
      </c>
      <c r="D79" s="19">
        <v>41913.4588021159</v>
      </c>
      <c r="E79" s="20">
        <v>86.229264925043509</v>
      </c>
      <c r="F79" s="19">
        <v>76627.437858775564</v>
      </c>
      <c r="G79" s="20">
        <v>83.678159585445172</v>
      </c>
      <c r="H79" s="19">
        <v>44724.277854007945</v>
      </c>
      <c r="I79" s="20">
        <v>77.113482971840313</v>
      </c>
      <c r="J79" s="19">
        <v>52346.842258162666</v>
      </c>
      <c r="K79" s="20">
        <v>61.793892551424435</v>
      </c>
      <c r="L79" s="19">
        <v>7324.0997695277429</v>
      </c>
      <c r="M79" s="20">
        <v>47.045861828929489</v>
      </c>
      <c r="N79" s="19">
        <v>2133.238921973149</v>
      </c>
      <c r="O79" s="20">
        <v>37.061134850124198</v>
      </c>
      <c r="P79" s="19">
        <v>333.86007591442376</v>
      </c>
      <c r="Q79" s="20">
        <v>35.554853665007855</v>
      </c>
      <c r="R79" s="19">
        <v>25.670175438596488</v>
      </c>
      <c r="S79" s="20">
        <v>18.875128998968005</v>
      </c>
      <c r="T79" s="19">
        <v>14.4</v>
      </c>
      <c r="U79" s="20">
        <v>8.3236994219653173</v>
      </c>
      <c r="V79" s="19">
        <v>225443.28571591596</v>
      </c>
      <c r="W79" s="20">
        <v>73.803794801961615</v>
      </c>
    </row>
    <row r="80" spans="1:23" ht="17.45" customHeight="1" x14ac:dyDescent="0.15">
      <c r="A80" s="42"/>
      <c r="B80" s="43"/>
      <c r="C80" s="44"/>
      <c r="D80" s="45"/>
      <c r="E80" s="46"/>
      <c r="F80" s="45"/>
      <c r="G80" s="46"/>
      <c r="H80" s="45"/>
      <c r="I80" s="46"/>
      <c r="J80" s="45"/>
      <c r="K80" s="46"/>
      <c r="L80" s="45"/>
      <c r="M80" s="46"/>
      <c r="N80" s="45"/>
      <c r="O80" s="47" t="s">
        <v>59</v>
      </c>
      <c r="P80" s="48" t="s">
        <v>60</v>
      </c>
      <c r="Q80" s="3"/>
      <c r="R80" s="45"/>
      <c r="S80" s="46"/>
      <c r="T80" s="45"/>
      <c r="U80" s="46"/>
      <c r="V80" s="45"/>
      <c r="W80" s="46"/>
    </row>
    <row r="81" spans="1:23" ht="17.45" customHeight="1" x14ac:dyDescent="0.15">
      <c r="A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Q81" s="3"/>
      <c r="R81" s="50"/>
      <c r="S81" s="50"/>
      <c r="T81" s="50"/>
      <c r="U81" s="50"/>
      <c r="V81" s="50"/>
      <c r="W81" s="50"/>
    </row>
  </sheetData>
  <mergeCells count="30">
    <mergeCell ref="V4:W5"/>
    <mergeCell ref="F5:G5"/>
    <mergeCell ref="H5:I5"/>
    <mergeCell ref="J5:K5"/>
    <mergeCell ref="L5:M5"/>
    <mergeCell ref="N5:O5"/>
    <mergeCell ref="P5:Q5"/>
    <mergeCell ref="R5:S5"/>
    <mergeCell ref="B50:B51"/>
    <mergeCell ref="T5:U5"/>
    <mergeCell ref="A6:A7"/>
    <mergeCell ref="B6:B7"/>
    <mergeCell ref="B12:B13"/>
    <mergeCell ref="B16:B17"/>
    <mergeCell ref="A18:B18"/>
    <mergeCell ref="D4:E5"/>
    <mergeCell ref="F4:U4"/>
    <mergeCell ref="A24:B24"/>
    <mergeCell ref="B28:B29"/>
    <mergeCell ref="B30:B31"/>
    <mergeCell ref="B44:B45"/>
    <mergeCell ref="B48:B49"/>
    <mergeCell ref="A76:B76"/>
    <mergeCell ref="A78:B79"/>
    <mergeCell ref="B52:B53"/>
    <mergeCell ref="B54:B55"/>
    <mergeCell ref="A60:B60"/>
    <mergeCell ref="B66:B67"/>
    <mergeCell ref="B70:B71"/>
    <mergeCell ref="B74:B75"/>
  </mergeCells>
  <phoneticPr fontId="4"/>
  <pageMargins left="0.59055118110236227" right="0.59055118110236227" top="0.98425196850393704" bottom="0.98425196850393704" header="0.51181102362204722" footer="0.51181102362204722"/>
  <pageSetup paperSize="9" scale="54" orientation="portrait" horizontalDpi="1200" verticalDpi="1200" r:id="rId1"/>
  <headerFooter alignWithMargins="0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8">
    <pageSetUpPr fitToPage="1"/>
  </sheetPr>
  <dimension ref="A1:V51"/>
  <sheetViews>
    <sheetView zoomScale="85" zoomScaleNormal="85" workbookViewId="0"/>
  </sheetViews>
  <sheetFormatPr defaultColWidth="8.875" defaultRowHeight="13.5" x14ac:dyDescent="0.15"/>
  <cols>
    <col min="1" max="1" width="12.375" style="55" customWidth="1"/>
    <col min="2" max="2" width="8.625" style="55" customWidth="1"/>
    <col min="3" max="3" width="7.625" style="53" customWidth="1"/>
    <col min="4" max="5" width="7.625" style="54" customWidth="1"/>
    <col min="6" max="6" width="7.625" style="53" customWidth="1"/>
    <col min="7" max="8" width="7.625" style="54" customWidth="1"/>
    <col min="9" max="9" width="7.625" style="53" customWidth="1"/>
    <col min="10" max="11" width="7.625" style="54" customWidth="1"/>
    <col min="12" max="12" width="7.625" style="53" customWidth="1"/>
    <col min="13" max="13" width="7.625" style="54" customWidth="1"/>
    <col min="14" max="22" width="7.625" style="55" customWidth="1"/>
    <col min="23" max="16384" width="8.875" style="55"/>
  </cols>
  <sheetData>
    <row r="1" spans="1:20" ht="17.25" customHeight="1" x14ac:dyDescent="0.15">
      <c r="A1" s="51" t="s">
        <v>61</v>
      </c>
      <c r="B1" s="52"/>
    </row>
    <row r="2" spans="1:20" x14ac:dyDescent="0.15">
      <c r="A2" s="56"/>
    </row>
    <row r="3" spans="1:20" ht="24" customHeight="1" x14ac:dyDescent="0.15">
      <c r="A3" s="55" t="s">
        <v>62</v>
      </c>
      <c r="C3" s="55"/>
      <c r="D3" s="55"/>
      <c r="E3" s="55"/>
      <c r="F3" s="54"/>
      <c r="I3" s="54"/>
      <c r="L3" s="55"/>
      <c r="N3" s="54"/>
      <c r="O3" s="54"/>
      <c r="P3" s="54"/>
      <c r="Q3" s="54"/>
      <c r="R3" s="54"/>
      <c r="S3" s="57" t="s">
        <v>1</v>
      </c>
    </row>
    <row r="4" spans="1:20" ht="24" customHeight="1" x14ac:dyDescent="0.15">
      <c r="A4" s="58"/>
      <c r="B4" s="59" t="s">
        <v>63</v>
      </c>
      <c r="C4" s="169" t="s">
        <v>123</v>
      </c>
      <c r="D4" s="170"/>
      <c r="E4" s="60"/>
      <c r="F4" s="169" t="s">
        <v>64</v>
      </c>
      <c r="G4" s="170"/>
      <c r="H4" s="60"/>
      <c r="I4" s="169" t="s">
        <v>122</v>
      </c>
      <c r="J4" s="170"/>
      <c r="K4" s="60"/>
      <c r="L4" s="169" t="s">
        <v>121</v>
      </c>
      <c r="M4" s="170"/>
      <c r="N4" s="60"/>
      <c r="O4" s="169" t="s">
        <v>120</v>
      </c>
      <c r="P4" s="170"/>
      <c r="Q4" s="60"/>
      <c r="R4" s="169" t="s">
        <v>119</v>
      </c>
      <c r="S4" s="170"/>
      <c r="T4" s="61"/>
    </row>
    <row r="5" spans="1:20" ht="24" customHeight="1" x14ac:dyDescent="0.15">
      <c r="A5" s="61"/>
      <c r="B5" s="62"/>
      <c r="C5" s="171"/>
      <c r="D5" s="172"/>
      <c r="E5" s="63"/>
      <c r="F5" s="171"/>
      <c r="G5" s="172"/>
      <c r="H5" s="63"/>
      <c r="I5" s="171"/>
      <c r="J5" s="172"/>
      <c r="K5" s="63"/>
      <c r="L5" s="171"/>
      <c r="M5" s="172"/>
      <c r="N5" s="63"/>
      <c r="O5" s="171"/>
      <c r="P5" s="172"/>
      <c r="Q5" s="63"/>
      <c r="R5" s="171"/>
      <c r="S5" s="172"/>
      <c r="T5" s="61"/>
    </row>
    <row r="6" spans="1:20" s="70" customFormat="1" ht="24" customHeight="1" x14ac:dyDescent="0.15">
      <c r="A6" s="64" t="s">
        <v>66</v>
      </c>
      <c r="B6" s="65"/>
      <c r="C6" s="66"/>
      <c r="D6" s="67"/>
      <c r="E6" s="68" t="s">
        <v>67</v>
      </c>
      <c r="F6" s="66"/>
      <c r="G6" s="67"/>
      <c r="H6" s="68" t="s">
        <v>67</v>
      </c>
      <c r="I6" s="66"/>
      <c r="J6" s="67"/>
      <c r="K6" s="68" t="s">
        <v>118</v>
      </c>
      <c r="L6" s="66"/>
      <c r="M6" s="67"/>
      <c r="N6" s="68" t="s">
        <v>118</v>
      </c>
      <c r="O6" s="66"/>
      <c r="P6" s="67"/>
      <c r="Q6" s="68" t="s">
        <v>118</v>
      </c>
      <c r="R6" s="66"/>
      <c r="S6" s="67"/>
      <c r="T6" s="69"/>
    </row>
    <row r="7" spans="1:20" ht="20.100000000000001" customHeight="1" x14ac:dyDescent="0.15">
      <c r="A7" s="151" t="s">
        <v>68</v>
      </c>
      <c r="B7" s="71" t="s">
        <v>69</v>
      </c>
      <c r="C7" s="103">
        <f>IF('7-1-1'!V6&lt;&gt;"",'7-1-1'!V6,"")</f>
        <v>4497.6803098655728</v>
      </c>
      <c r="D7" s="104">
        <f>IF('7-1-1'!W6&lt;&gt;"",'7-1-1'!W6,"")</f>
        <v>60.656511259144608</v>
      </c>
      <c r="E7" s="105">
        <f>IF(AND(ISNUMBER(D7),ISNUMBER(G7)),D7-G7,"")</f>
        <v>-5.5434887408553948</v>
      </c>
      <c r="F7" s="103">
        <v>2364</v>
      </c>
      <c r="G7" s="104">
        <v>66.2</v>
      </c>
      <c r="H7" s="105">
        <f t="shared" ref="H7:H20" si="0">IF(AND(ISNUMBER(G7),ISNUMBER(J7)),G7-J7,"")</f>
        <v>-3.6736252154766618</v>
      </c>
      <c r="I7" s="103">
        <v>2845.3413633884929</v>
      </c>
      <c r="J7" s="104">
        <v>69.873625215476665</v>
      </c>
      <c r="K7" s="105">
        <f t="shared" ref="K7:K20" si="1">IF(AND(ISNUMBER(J7),ISNUMBER(M7)),J7-M7,"")</f>
        <v>7.8736252154766646</v>
      </c>
      <c r="L7" s="103">
        <v>2655.98</v>
      </c>
      <c r="M7" s="104">
        <v>62</v>
      </c>
      <c r="N7" s="105">
        <f>M7-P7</f>
        <v>-2.5</v>
      </c>
      <c r="O7" s="103">
        <v>3164</v>
      </c>
      <c r="P7" s="104">
        <v>64.5</v>
      </c>
      <c r="Q7" s="105">
        <f>P7-S7</f>
        <v>-3.5999999999999943</v>
      </c>
      <c r="R7" s="103">
        <v>3909</v>
      </c>
      <c r="S7" s="104">
        <v>68.099999999999994</v>
      </c>
      <c r="T7" s="61"/>
    </row>
    <row r="8" spans="1:20" ht="20.100000000000001" customHeight="1" x14ac:dyDescent="0.15">
      <c r="A8" s="152"/>
      <c r="B8" s="72" t="s">
        <v>70</v>
      </c>
      <c r="C8" s="106">
        <f>IF('7-1-1'!V7&lt;&gt;"",'7-1-1'!V7,"")</f>
        <v>2917.3196901344268</v>
      </c>
      <c r="D8" s="107">
        <f>IF('7-1-1'!W7&lt;&gt;"",'7-1-1'!W7,"")</f>
        <v>39.343488740855385</v>
      </c>
      <c r="E8" s="108">
        <f t="shared" ref="E8:E20" si="2">IF(AND(ISNUMBER(D8),ISNUMBER(G8)),D8-G8,"")</f>
        <v>5.5434887408553877</v>
      </c>
      <c r="F8" s="106">
        <v>1209</v>
      </c>
      <c r="G8" s="107">
        <v>33.799999999999997</v>
      </c>
      <c r="H8" s="108">
        <f t="shared" si="0"/>
        <v>3.6736252154766618</v>
      </c>
      <c r="I8" s="106">
        <v>1226.7836403078429</v>
      </c>
      <c r="J8" s="107">
        <v>30.126374784523335</v>
      </c>
      <c r="K8" s="108">
        <f t="shared" si="1"/>
        <v>-7.8736252154766646</v>
      </c>
      <c r="L8" s="106">
        <v>1625.02</v>
      </c>
      <c r="M8" s="107">
        <v>38</v>
      </c>
      <c r="N8" s="108">
        <f t="shared" ref="N8:N20" si="3">M8-P8</f>
        <v>2.5</v>
      </c>
      <c r="O8" s="106">
        <v>1742</v>
      </c>
      <c r="P8" s="107">
        <v>35.5</v>
      </c>
      <c r="Q8" s="108">
        <f t="shared" ref="Q8:Q20" si="4">P8-S8</f>
        <v>3.6000000000000014</v>
      </c>
      <c r="R8" s="106">
        <v>1828</v>
      </c>
      <c r="S8" s="107">
        <v>31.9</v>
      </c>
      <c r="T8" s="61"/>
    </row>
    <row r="9" spans="1:20" ht="20.100000000000001" customHeight="1" x14ac:dyDescent="0.15">
      <c r="A9" s="151" t="s">
        <v>71</v>
      </c>
      <c r="B9" s="71" t="s">
        <v>69</v>
      </c>
      <c r="C9" s="103">
        <f>IF('7-1-1'!V18&lt;&gt;"",'7-1-1'!V18,"")</f>
        <v>15751.209622206041</v>
      </c>
      <c r="D9" s="104">
        <f>IF('7-1-1'!W18&lt;&gt;"",'7-1-1'!W18,"")</f>
        <v>40.589624342127614</v>
      </c>
      <c r="E9" s="105">
        <f t="shared" si="2"/>
        <v>-1.6103756578723889</v>
      </c>
      <c r="F9" s="103">
        <v>13359</v>
      </c>
      <c r="G9" s="104">
        <v>42.2</v>
      </c>
      <c r="H9" s="105">
        <f t="shared" si="0"/>
        <v>-6.4295770880279974</v>
      </c>
      <c r="I9" s="103">
        <v>17494.397596388812</v>
      </c>
      <c r="J9" s="104">
        <v>48.629577088028</v>
      </c>
      <c r="K9" s="105">
        <f t="shared" si="1"/>
        <v>3.0295770880279989</v>
      </c>
      <c r="L9" s="103">
        <v>17174.240000000002</v>
      </c>
      <c r="M9" s="104">
        <v>45.6</v>
      </c>
      <c r="N9" s="105">
        <f t="shared" si="3"/>
        <v>-4.1999999999999957</v>
      </c>
      <c r="O9" s="103">
        <v>21750</v>
      </c>
      <c r="P9" s="104">
        <v>49.8</v>
      </c>
      <c r="Q9" s="105">
        <f t="shared" si="4"/>
        <v>-1.4000000000000057</v>
      </c>
      <c r="R9" s="103">
        <v>27686</v>
      </c>
      <c r="S9" s="104">
        <v>51.2</v>
      </c>
      <c r="T9" s="61"/>
    </row>
    <row r="10" spans="1:20" ht="20.100000000000001" customHeight="1" x14ac:dyDescent="0.15">
      <c r="A10" s="152"/>
      <c r="B10" s="72" t="s">
        <v>70</v>
      </c>
      <c r="C10" s="106">
        <f>IF('7-1-1'!V19&lt;&gt;"",'7-1-1'!V19,"")</f>
        <v>23054.790377793957</v>
      </c>
      <c r="D10" s="107">
        <f>IF('7-1-1'!W19&lt;&gt;"",'7-1-1'!W19,"")</f>
        <v>59.410375657872386</v>
      </c>
      <c r="E10" s="108">
        <f t="shared" si="2"/>
        <v>1.6103756578723889</v>
      </c>
      <c r="F10" s="106">
        <v>18304</v>
      </c>
      <c r="G10" s="107">
        <v>57.8</v>
      </c>
      <c r="H10" s="108">
        <f t="shared" si="0"/>
        <v>6.4295770880279974</v>
      </c>
      <c r="I10" s="106">
        <v>18480.411653383002</v>
      </c>
      <c r="J10" s="107">
        <v>51.370422911972</v>
      </c>
      <c r="K10" s="108">
        <f t="shared" si="1"/>
        <v>-3.0295770880279989</v>
      </c>
      <c r="L10" s="106">
        <v>20466.830000000002</v>
      </c>
      <c r="M10" s="107">
        <v>54.4</v>
      </c>
      <c r="N10" s="108">
        <f t="shared" si="3"/>
        <v>4.1999999999999957</v>
      </c>
      <c r="O10" s="106">
        <v>21912</v>
      </c>
      <c r="P10" s="107">
        <v>50.2</v>
      </c>
      <c r="Q10" s="108">
        <f t="shared" si="4"/>
        <v>1.4000000000000057</v>
      </c>
      <c r="R10" s="106">
        <v>26429</v>
      </c>
      <c r="S10" s="107">
        <v>48.8</v>
      </c>
      <c r="T10" s="61"/>
    </row>
    <row r="11" spans="1:20" ht="20.100000000000001" customHeight="1" x14ac:dyDescent="0.15">
      <c r="A11" s="151" t="s">
        <v>72</v>
      </c>
      <c r="B11" s="71" t="s">
        <v>69</v>
      </c>
      <c r="C11" s="103">
        <f>IF('7-1-1'!V20&lt;&gt;"",'7-1-1'!V20,"")</f>
        <v>19818.482938668509</v>
      </c>
      <c r="D11" s="104">
        <f>IF('7-1-1'!W20&lt;&gt;"",'7-1-1'!W20,"")</f>
        <v>27.068883341758532</v>
      </c>
      <c r="E11" s="105">
        <f t="shared" si="2"/>
        <v>-11.731116658241465</v>
      </c>
      <c r="F11" s="103">
        <v>10582</v>
      </c>
      <c r="G11" s="104">
        <v>38.799999999999997</v>
      </c>
      <c r="H11" s="105">
        <f t="shared" si="0"/>
        <v>7.0718774505075146</v>
      </c>
      <c r="I11" s="103">
        <v>9478.9717674482381</v>
      </c>
      <c r="J11" s="104">
        <v>31.728122549492483</v>
      </c>
      <c r="K11" s="105">
        <f t="shared" si="1"/>
        <v>-4.171877450507516</v>
      </c>
      <c r="L11" s="103">
        <v>11386.4</v>
      </c>
      <c r="M11" s="104">
        <v>35.9</v>
      </c>
      <c r="N11" s="105">
        <f t="shared" si="3"/>
        <v>-2.3999999999999986</v>
      </c>
      <c r="O11" s="103">
        <v>12618</v>
      </c>
      <c r="P11" s="104">
        <v>38.299999999999997</v>
      </c>
      <c r="Q11" s="105">
        <f t="shared" si="4"/>
        <v>4</v>
      </c>
      <c r="R11" s="103">
        <v>13849</v>
      </c>
      <c r="S11" s="104">
        <v>34.299999999999997</v>
      </c>
      <c r="T11" s="61"/>
    </row>
    <row r="12" spans="1:20" ht="20.100000000000001" customHeight="1" x14ac:dyDescent="0.15">
      <c r="A12" s="152"/>
      <c r="B12" s="72" t="s">
        <v>70</v>
      </c>
      <c r="C12" s="106">
        <f>IF('7-1-1'!V21&lt;&gt;"",'7-1-1'!V21,"")</f>
        <v>53396.517061331484</v>
      </c>
      <c r="D12" s="107">
        <f>IF('7-1-1'!W21&lt;&gt;"",'7-1-1'!W21,"")</f>
        <v>72.93111665824145</v>
      </c>
      <c r="E12" s="108">
        <f t="shared" si="2"/>
        <v>11.731116658241447</v>
      </c>
      <c r="F12" s="106">
        <v>16664</v>
      </c>
      <c r="G12" s="107">
        <v>61.2</v>
      </c>
      <c r="H12" s="108">
        <f t="shared" si="0"/>
        <v>-7.0718774505075146</v>
      </c>
      <c r="I12" s="106">
        <v>20396.643320277341</v>
      </c>
      <c r="J12" s="107">
        <v>68.271877450507517</v>
      </c>
      <c r="K12" s="108">
        <f t="shared" si="1"/>
        <v>4.1718774505075231</v>
      </c>
      <c r="L12" s="106">
        <v>20294.95</v>
      </c>
      <c r="M12" s="107">
        <v>64.099999999999994</v>
      </c>
      <c r="N12" s="108">
        <f t="shared" si="3"/>
        <v>2.3999999999999915</v>
      </c>
      <c r="O12" s="106">
        <v>20333</v>
      </c>
      <c r="P12" s="107">
        <v>61.7</v>
      </c>
      <c r="Q12" s="108">
        <f t="shared" si="4"/>
        <v>-4</v>
      </c>
      <c r="R12" s="106">
        <v>26548</v>
      </c>
      <c r="S12" s="107">
        <v>65.7</v>
      </c>
      <c r="T12" s="61"/>
    </row>
    <row r="13" spans="1:20" ht="20.100000000000001" customHeight="1" x14ac:dyDescent="0.15">
      <c r="A13" s="151" t="s">
        <v>73</v>
      </c>
      <c r="B13" s="71" t="s">
        <v>69</v>
      </c>
      <c r="C13" s="103">
        <f>IF('7-1-1'!V22&lt;&gt;"",'7-1-1'!V22,"")</f>
        <v>3037.9543146285328</v>
      </c>
      <c r="D13" s="104">
        <f>IF('7-1-1'!W22&lt;&gt;"",'7-1-1'!W22,"")</f>
        <v>18.243780414535987</v>
      </c>
      <c r="E13" s="105">
        <f t="shared" si="2"/>
        <v>-5.6562195854640116</v>
      </c>
      <c r="F13" s="103">
        <v>2424</v>
      </c>
      <c r="G13" s="104">
        <v>23.9</v>
      </c>
      <c r="H13" s="105">
        <f t="shared" si="0"/>
        <v>-1.0088087124414074</v>
      </c>
      <c r="I13" s="103">
        <v>3446.1808762611936</v>
      </c>
      <c r="J13" s="104">
        <v>24.908808712441406</v>
      </c>
      <c r="K13" s="105">
        <f t="shared" si="1"/>
        <v>2.5088087124414074</v>
      </c>
      <c r="L13" s="103">
        <v>2798.34</v>
      </c>
      <c r="M13" s="104">
        <v>22.4</v>
      </c>
      <c r="N13" s="105">
        <f t="shared" si="3"/>
        <v>3.8999999999999986</v>
      </c>
      <c r="O13" s="103">
        <v>2507</v>
      </c>
      <c r="P13" s="104">
        <v>18.5</v>
      </c>
      <c r="Q13" s="105">
        <f t="shared" si="4"/>
        <v>-6.1000000000000014</v>
      </c>
      <c r="R13" s="103">
        <v>4057</v>
      </c>
      <c r="S13" s="104">
        <v>24.6</v>
      </c>
      <c r="T13" s="61"/>
    </row>
    <row r="14" spans="1:20" ht="20.100000000000001" customHeight="1" x14ac:dyDescent="0.15">
      <c r="A14" s="152"/>
      <c r="B14" s="72" t="s">
        <v>70</v>
      </c>
      <c r="C14" s="106">
        <f>IF('7-1-1'!V23&lt;&gt;"",'7-1-1'!V23,"")</f>
        <v>13614.045685371466</v>
      </c>
      <c r="D14" s="107">
        <f>IF('7-1-1'!W23&lt;&gt;"",'7-1-1'!W23,"")</f>
        <v>81.756219585464009</v>
      </c>
      <c r="E14" s="108">
        <f t="shared" si="2"/>
        <v>5.6562195854640152</v>
      </c>
      <c r="F14" s="106">
        <v>7726</v>
      </c>
      <c r="G14" s="107">
        <v>76.099999999999994</v>
      </c>
      <c r="H14" s="108">
        <f t="shared" si="0"/>
        <v>1.0088087124414074</v>
      </c>
      <c r="I14" s="106">
        <v>10389.008578383024</v>
      </c>
      <c r="J14" s="107">
        <v>75.091191287558587</v>
      </c>
      <c r="K14" s="108">
        <f t="shared" si="1"/>
        <v>-2.5088087124414074</v>
      </c>
      <c r="L14" s="106">
        <v>9719.89</v>
      </c>
      <c r="M14" s="107">
        <v>77.599999999999994</v>
      </c>
      <c r="N14" s="108">
        <f t="shared" si="3"/>
        <v>-3.9000000000000057</v>
      </c>
      <c r="O14" s="106">
        <v>11072</v>
      </c>
      <c r="P14" s="107">
        <v>81.5</v>
      </c>
      <c r="Q14" s="108">
        <f t="shared" si="4"/>
        <v>6.0999999999999943</v>
      </c>
      <c r="R14" s="106">
        <v>12458</v>
      </c>
      <c r="S14" s="107">
        <v>75.400000000000006</v>
      </c>
      <c r="T14" s="61"/>
    </row>
    <row r="15" spans="1:20" ht="20.100000000000001" customHeight="1" x14ac:dyDescent="0.15">
      <c r="A15" s="151" t="s">
        <v>74</v>
      </c>
      <c r="B15" s="71" t="s">
        <v>69</v>
      </c>
      <c r="C15" s="103">
        <f>IF('7-1-1'!V60&lt;&gt;"",'7-1-1'!V60,"")</f>
        <v>22101.428456147172</v>
      </c>
      <c r="D15" s="104">
        <f>IF('7-1-1'!W60&lt;&gt;"",'7-1-1'!W60,"")</f>
        <v>21.737969604362238</v>
      </c>
      <c r="E15" s="105">
        <f t="shared" si="2"/>
        <v>-3.3620303956377633</v>
      </c>
      <c r="F15" s="103">
        <v>10862</v>
      </c>
      <c r="G15" s="104">
        <v>25.1</v>
      </c>
      <c r="H15" s="105">
        <f t="shared" si="0"/>
        <v>1.8580543148422031</v>
      </c>
      <c r="I15" s="103">
        <v>9923.9237771564603</v>
      </c>
      <c r="J15" s="104">
        <v>23.241945685157798</v>
      </c>
      <c r="K15" s="105">
        <f t="shared" si="1"/>
        <v>-0.65805431484220023</v>
      </c>
      <c r="L15" s="103">
        <v>9216.94</v>
      </c>
      <c r="M15" s="104">
        <v>23.9</v>
      </c>
      <c r="N15" s="105">
        <f t="shared" si="3"/>
        <v>-1.1000000000000014</v>
      </c>
      <c r="O15" s="103">
        <v>10103</v>
      </c>
      <c r="P15" s="104">
        <v>25</v>
      </c>
      <c r="Q15" s="105">
        <f t="shared" si="4"/>
        <v>-0.5</v>
      </c>
      <c r="R15" s="103">
        <v>11185</v>
      </c>
      <c r="S15" s="104">
        <v>25.5</v>
      </c>
      <c r="T15" s="61"/>
    </row>
    <row r="16" spans="1:20" ht="20.100000000000001" customHeight="1" x14ac:dyDescent="0.15">
      <c r="A16" s="152"/>
      <c r="B16" s="72" t="s">
        <v>70</v>
      </c>
      <c r="C16" s="106">
        <f>IF('7-1-1'!V61&lt;&gt;"",'7-1-1'!V61,"")</f>
        <v>79570.571543852828</v>
      </c>
      <c r="D16" s="107">
        <f>IF('7-1-1'!W61&lt;&gt;"",'7-1-1'!W61,"")</f>
        <v>78.262030395637765</v>
      </c>
      <c r="E16" s="108">
        <f t="shared" si="2"/>
        <v>3.3620303956377597</v>
      </c>
      <c r="F16" s="106">
        <v>32405</v>
      </c>
      <c r="G16" s="107">
        <v>74.900000000000006</v>
      </c>
      <c r="H16" s="108">
        <f t="shared" si="0"/>
        <v>-1.8580543148421924</v>
      </c>
      <c r="I16" s="106">
        <v>32774.410999065971</v>
      </c>
      <c r="J16" s="107">
        <v>76.758054314842198</v>
      </c>
      <c r="K16" s="108">
        <f t="shared" si="1"/>
        <v>0.65805431484220378</v>
      </c>
      <c r="L16" s="106">
        <v>29402.560000000001</v>
      </c>
      <c r="M16" s="107">
        <v>76.099999999999994</v>
      </c>
      <c r="N16" s="108">
        <f t="shared" si="3"/>
        <v>1.0999999999999943</v>
      </c>
      <c r="O16" s="106">
        <v>30266</v>
      </c>
      <c r="P16" s="107">
        <v>75</v>
      </c>
      <c r="Q16" s="108">
        <f t="shared" si="4"/>
        <v>0.5</v>
      </c>
      <c r="R16" s="106">
        <v>32662</v>
      </c>
      <c r="S16" s="107">
        <v>74.5</v>
      </c>
      <c r="T16" s="61"/>
    </row>
    <row r="17" spans="1:22" ht="20.100000000000001" customHeight="1" x14ac:dyDescent="0.15">
      <c r="A17" s="151" t="s">
        <v>75</v>
      </c>
      <c r="B17" s="71" t="s">
        <v>69</v>
      </c>
      <c r="C17" s="103">
        <f>IF('7-1-1'!V76&lt;&gt;"",'7-1-1'!V76,"")</f>
        <v>14812.958642568175</v>
      </c>
      <c r="D17" s="104">
        <f>IF('7-1-1'!W76&lt;&gt;"",'7-1-1'!W76,"")</f>
        <v>21.879323874227399</v>
      </c>
      <c r="E17" s="105">
        <f t="shared" si="2"/>
        <v>-7.6206761257726008</v>
      </c>
      <c r="F17" s="103">
        <v>9805</v>
      </c>
      <c r="G17" s="104">
        <v>29.5</v>
      </c>
      <c r="H17" s="105">
        <f t="shared" si="0"/>
        <v>-0.9391677815627979</v>
      </c>
      <c r="I17" s="103">
        <v>10300.226002253721</v>
      </c>
      <c r="J17" s="104">
        <v>30.439167781562798</v>
      </c>
      <c r="K17" s="105">
        <f t="shared" si="1"/>
        <v>-0.16083221843720352</v>
      </c>
      <c r="L17" s="103">
        <v>10182.92</v>
      </c>
      <c r="M17" s="104">
        <v>30.6</v>
      </c>
      <c r="N17" s="105">
        <f t="shared" si="3"/>
        <v>-2.2999999999999972</v>
      </c>
      <c r="O17" s="103">
        <v>11238</v>
      </c>
      <c r="P17" s="104">
        <v>32.9</v>
      </c>
      <c r="Q17" s="105">
        <f t="shared" si="4"/>
        <v>-1.8999999999999986</v>
      </c>
      <c r="R17" s="103">
        <v>12682</v>
      </c>
      <c r="S17" s="104">
        <v>34.799999999999997</v>
      </c>
      <c r="T17" s="61"/>
    </row>
    <row r="18" spans="1:22" ht="20.100000000000001" customHeight="1" x14ac:dyDescent="0.15">
      <c r="A18" s="152"/>
      <c r="B18" s="72" t="s">
        <v>70</v>
      </c>
      <c r="C18" s="106">
        <f>IF('7-1-1'!V77&lt;&gt;"",'7-1-1'!V77,"")</f>
        <v>52890.041357431823</v>
      </c>
      <c r="D18" s="107">
        <f>IF('7-1-1'!W77&lt;&gt;"",'7-1-1'!W77,"")</f>
        <v>78.120676125772604</v>
      </c>
      <c r="E18" s="108">
        <f t="shared" si="2"/>
        <v>7.6206761257726043</v>
      </c>
      <c r="F18" s="106">
        <v>23439</v>
      </c>
      <c r="G18" s="107">
        <v>70.5</v>
      </c>
      <c r="H18" s="108">
        <f t="shared" si="0"/>
        <v>0.93916778156280145</v>
      </c>
      <c r="I18" s="106">
        <v>23538.49809220932</v>
      </c>
      <c r="J18" s="107">
        <v>69.560832218437199</v>
      </c>
      <c r="K18" s="108">
        <f t="shared" si="1"/>
        <v>0.16083221843719286</v>
      </c>
      <c r="L18" s="106">
        <v>23122.51</v>
      </c>
      <c r="M18" s="107">
        <v>69.400000000000006</v>
      </c>
      <c r="N18" s="108">
        <f t="shared" si="3"/>
        <v>2.3000000000000114</v>
      </c>
      <c r="O18" s="106">
        <v>22893</v>
      </c>
      <c r="P18" s="107">
        <v>67.099999999999994</v>
      </c>
      <c r="Q18" s="108">
        <f t="shared" si="4"/>
        <v>1.8999999999999915</v>
      </c>
      <c r="R18" s="106">
        <v>23752</v>
      </c>
      <c r="S18" s="107">
        <v>65.2</v>
      </c>
      <c r="T18" s="61"/>
    </row>
    <row r="19" spans="1:22" ht="20.100000000000001" customHeight="1" x14ac:dyDescent="0.15">
      <c r="A19" s="151" t="s">
        <v>76</v>
      </c>
      <c r="B19" s="71" t="s">
        <v>69</v>
      </c>
      <c r="C19" s="103">
        <f>IF('7-1-1'!V78&lt;&gt;"",'7-1-1'!V78,"")</f>
        <v>80019.714284083995</v>
      </c>
      <c r="D19" s="104">
        <f>IF('7-1-1'!W78&lt;&gt;"",'7-1-1'!W78,"")</f>
        <v>26.196205198038392</v>
      </c>
      <c r="E19" s="105">
        <f t="shared" si="2"/>
        <v>-6.9037948019616096</v>
      </c>
      <c r="F19" s="103">
        <v>49395</v>
      </c>
      <c r="G19" s="104">
        <v>33.1</v>
      </c>
      <c r="H19" s="105">
        <f t="shared" si="0"/>
        <v>-0.26916865772230381</v>
      </c>
      <c r="I19" s="103">
        <v>53489.041382896918</v>
      </c>
      <c r="J19" s="104">
        <v>33.369168657722305</v>
      </c>
      <c r="K19" s="105">
        <f t="shared" si="1"/>
        <v>-0.43083134227769193</v>
      </c>
      <c r="L19" s="103">
        <v>53414.81</v>
      </c>
      <c r="M19" s="104">
        <v>33.799999999999997</v>
      </c>
      <c r="N19" s="105">
        <f t="shared" si="3"/>
        <v>-2.4000000000000057</v>
      </c>
      <c r="O19" s="103">
        <v>61380</v>
      </c>
      <c r="P19" s="104">
        <v>36.200000000000003</v>
      </c>
      <c r="Q19" s="105">
        <f t="shared" si="4"/>
        <v>-1</v>
      </c>
      <c r="R19" s="103">
        <v>73369</v>
      </c>
      <c r="S19" s="104">
        <v>37.200000000000003</v>
      </c>
      <c r="T19" s="61"/>
    </row>
    <row r="20" spans="1:22" ht="20.100000000000001" customHeight="1" x14ac:dyDescent="0.15">
      <c r="A20" s="152"/>
      <c r="B20" s="72" t="s">
        <v>70</v>
      </c>
      <c r="C20" s="106">
        <f>IF('7-1-1'!V79&lt;&gt;"",'7-1-1'!V79,"")</f>
        <v>225443.28571591596</v>
      </c>
      <c r="D20" s="107">
        <f>IF('7-1-1'!W79&lt;&gt;"",'7-1-1'!W79,"")</f>
        <v>73.803794801961615</v>
      </c>
      <c r="E20" s="108">
        <f t="shared" si="2"/>
        <v>6.9037948019616096</v>
      </c>
      <c r="F20" s="106">
        <v>99747</v>
      </c>
      <c r="G20" s="107">
        <v>66.900000000000006</v>
      </c>
      <c r="H20" s="108">
        <f t="shared" si="0"/>
        <v>0.26916865772230381</v>
      </c>
      <c r="I20" s="106">
        <v>106805.75628362651</v>
      </c>
      <c r="J20" s="107">
        <v>66.630831342277702</v>
      </c>
      <c r="K20" s="108">
        <f t="shared" si="1"/>
        <v>0.43083134227769904</v>
      </c>
      <c r="L20" s="106">
        <v>104631.76</v>
      </c>
      <c r="M20" s="107">
        <v>66.2</v>
      </c>
      <c r="N20" s="108">
        <f t="shared" si="3"/>
        <v>2.4000000000000057</v>
      </c>
      <c r="O20" s="106">
        <v>108218</v>
      </c>
      <c r="P20" s="107">
        <v>63.8</v>
      </c>
      <c r="Q20" s="108">
        <f t="shared" si="4"/>
        <v>1</v>
      </c>
      <c r="R20" s="106">
        <v>123676</v>
      </c>
      <c r="S20" s="107">
        <v>62.8</v>
      </c>
      <c r="T20" s="61"/>
    </row>
    <row r="21" spans="1:22" ht="24" customHeight="1" x14ac:dyDescent="0.15">
      <c r="A21" s="73"/>
      <c r="B21" s="73"/>
      <c r="C21" s="73"/>
      <c r="D21" s="73"/>
      <c r="E21" s="73"/>
      <c r="F21" s="74"/>
      <c r="G21" s="75"/>
      <c r="H21" s="76"/>
      <c r="I21" s="74"/>
      <c r="J21" s="75"/>
      <c r="K21" s="76"/>
      <c r="L21" s="74"/>
      <c r="M21" s="75"/>
      <c r="N21" s="76"/>
      <c r="O21" s="77" t="s">
        <v>77</v>
      </c>
      <c r="P21" s="78" t="s">
        <v>60</v>
      </c>
      <c r="Q21" s="76"/>
      <c r="R21" s="74"/>
      <c r="S21" s="75"/>
    </row>
    <row r="22" spans="1:22" ht="24" customHeight="1" x14ac:dyDescent="0.15">
      <c r="A22" s="73"/>
      <c r="B22" s="73"/>
      <c r="C22" s="73"/>
      <c r="D22" s="73"/>
      <c r="E22" s="73"/>
      <c r="F22" s="74"/>
      <c r="G22" s="75"/>
      <c r="H22" s="76"/>
      <c r="I22" s="74"/>
      <c r="J22" s="75"/>
      <c r="K22" s="76"/>
      <c r="L22" s="74"/>
      <c r="M22" s="75"/>
      <c r="N22" s="76"/>
      <c r="O22" s="77"/>
      <c r="P22" s="53"/>
      <c r="Q22" s="76"/>
      <c r="R22" s="74"/>
      <c r="S22" s="75"/>
    </row>
    <row r="23" spans="1:22" ht="24" customHeight="1" x14ac:dyDescent="0.15">
      <c r="A23" s="73"/>
      <c r="B23" s="73"/>
      <c r="C23" s="74"/>
      <c r="D23" s="75"/>
      <c r="E23" s="76"/>
      <c r="F23" s="74"/>
      <c r="G23" s="75"/>
      <c r="H23" s="76"/>
      <c r="I23" s="74"/>
      <c r="J23" s="73"/>
      <c r="K23" s="76"/>
      <c r="L23" s="74"/>
      <c r="M23" s="75"/>
    </row>
    <row r="24" spans="1:22" ht="24" customHeight="1" x14ac:dyDescent="0.15">
      <c r="A24" s="55" t="s">
        <v>78</v>
      </c>
      <c r="V24" s="79" t="s">
        <v>1</v>
      </c>
    </row>
    <row r="25" spans="1:22" ht="24" customHeight="1" x14ac:dyDescent="0.15">
      <c r="A25" s="58"/>
      <c r="B25" s="59" t="s">
        <v>79</v>
      </c>
      <c r="C25" s="153" t="s">
        <v>80</v>
      </c>
      <c r="D25" s="154"/>
      <c r="E25" s="159" t="s">
        <v>81</v>
      </c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1"/>
      <c r="U25" s="153" t="s">
        <v>82</v>
      </c>
      <c r="V25" s="154"/>
    </row>
    <row r="26" spans="1:22" ht="24" customHeight="1" x14ac:dyDescent="0.15">
      <c r="A26" s="61"/>
      <c r="B26" s="62"/>
      <c r="C26" s="155"/>
      <c r="D26" s="156"/>
      <c r="E26" s="162" t="s">
        <v>83</v>
      </c>
      <c r="F26" s="154"/>
      <c r="G26" s="162" t="s">
        <v>84</v>
      </c>
      <c r="H26" s="154"/>
      <c r="I26" s="163" t="s">
        <v>85</v>
      </c>
      <c r="J26" s="164"/>
      <c r="K26" s="163" t="s">
        <v>86</v>
      </c>
      <c r="L26" s="164"/>
      <c r="M26" s="162" t="s">
        <v>87</v>
      </c>
      <c r="N26" s="154"/>
      <c r="O26" s="162" t="s">
        <v>88</v>
      </c>
      <c r="P26" s="154"/>
      <c r="Q26" s="162" t="s">
        <v>89</v>
      </c>
      <c r="R26" s="154"/>
      <c r="S26" s="153" t="s">
        <v>90</v>
      </c>
      <c r="T26" s="166"/>
      <c r="U26" s="155"/>
      <c r="V26" s="156"/>
    </row>
    <row r="27" spans="1:22" s="70" customFormat="1" ht="24" customHeight="1" x14ac:dyDescent="0.15">
      <c r="A27" s="69" t="s">
        <v>63</v>
      </c>
      <c r="B27" s="80"/>
      <c r="C27" s="157"/>
      <c r="D27" s="158"/>
      <c r="E27" s="157"/>
      <c r="F27" s="158"/>
      <c r="G27" s="157"/>
      <c r="H27" s="158"/>
      <c r="I27" s="165"/>
      <c r="J27" s="165"/>
      <c r="K27" s="165"/>
      <c r="L27" s="165"/>
      <c r="M27" s="157"/>
      <c r="N27" s="158"/>
      <c r="O27" s="157"/>
      <c r="P27" s="158"/>
      <c r="Q27" s="157"/>
      <c r="R27" s="158"/>
      <c r="S27" s="157"/>
      <c r="T27" s="167"/>
      <c r="U27" s="157"/>
      <c r="V27" s="158"/>
    </row>
    <row r="28" spans="1:22" ht="20.100000000000001" customHeight="1" x14ac:dyDescent="0.15">
      <c r="A28" s="149" t="s">
        <v>123</v>
      </c>
      <c r="B28" s="71" t="s">
        <v>69</v>
      </c>
      <c r="C28" s="109">
        <f>IF('7-1-1'!D78&lt;&gt;"",'7-1-1'!D78,"")</f>
        <v>6693.5411978840966</v>
      </c>
      <c r="D28" s="110">
        <f>IF('7-1-1'!E78&lt;&gt;"",'7-1-1'!E78,"")</f>
        <v>13.77073507495648</v>
      </c>
      <c r="E28" s="109">
        <f>IF('7-1-1'!F78&lt;&gt;"",'7-1-1'!F78,"")</f>
        <v>14946.562141224438</v>
      </c>
      <c r="F28" s="110">
        <f>IF('7-1-1'!G78&lt;&gt;"",'7-1-1'!G78,"")</f>
        <v>16.321840414554828</v>
      </c>
      <c r="G28" s="109">
        <f>IF('7-1-1'!H78&lt;&gt;"",'7-1-1'!H78,"")</f>
        <v>13273.722145992053</v>
      </c>
      <c r="H28" s="110">
        <f>IF('7-1-1'!I78&lt;&gt;"",'7-1-1'!I78,"")</f>
        <v>22.886517028159684</v>
      </c>
      <c r="I28" s="109">
        <f>IF('7-1-1'!J78&lt;&gt;"",'7-1-1'!J78,"")</f>
        <v>32365.157741837327</v>
      </c>
      <c r="J28" s="104">
        <f>IF('7-1-1'!K78&lt;&gt;"",'7-1-1'!K78,"")</f>
        <v>38.206107448575558</v>
      </c>
      <c r="K28" s="109">
        <f>IF('7-1-1'!L78&lt;&gt;"",'7-1-1'!L78,"")</f>
        <v>8243.9002304722562</v>
      </c>
      <c r="L28" s="104">
        <f>IF('7-1-1'!M78&lt;&gt;"",'7-1-1'!M78,"")</f>
        <v>52.954138171070511</v>
      </c>
      <c r="M28" s="109">
        <f>IF('7-1-1'!N78&lt;&gt;"",'7-1-1'!N78,"")</f>
        <v>3622.761078026851</v>
      </c>
      <c r="N28" s="110">
        <f>IF('7-1-1'!O78&lt;&gt;"",'7-1-1'!O78,"")</f>
        <v>62.938865149875802</v>
      </c>
      <c r="O28" s="109">
        <f>IF('7-1-1'!P78&lt;&gt;"",'7-1-1'!P78,"")</f>
        <v>605.13992408557624</v>
      </c>
      <c r="P28" s="110">
        <f>IF('7-1-1'!Q78&lt;&gt;"",'7-1-1'!Q78,"")</f>
        <v>64.445146334992145</v>
      </c>
      <c r="Q28" s="111">
        <f>IF('7-1-1'!R78&lt;&gt;"",'7-1-1'!R78,"")</f>
        <v>110.32982456140351</v>
      </c>
      <c r="R28" s="112">
        <f>IF('7-1-1'!S78&lt;&gt;"",'7-1-1'!S78,"")</f>
        <v>81.124871001031991</v>
      </c>
      <c r="S28" s="109">
        <f>IF('7-1-1'!T78&lt;&gt;"",'7-1-1'!T78,"")</f>
        <v>158.6</v>
      </c>
      <c r="T28" s="110">
        <f>IF('7-1-1'!U78&lt;&gt;"",'7-1-1'!U78,"")</f>
        <v>91.67630057803467</v>
      </c>
      <c r="U28" s="109">
        <f>IF('7-1-1'!V78&lt;&gt;"",'7-1-1'!V78,"")</f>
        <v>80019.714284083995</v>
      </c>
      <c r="V28" s="104">
        <f>IF('7-1-1'!W78&lt;&gt;"",'7-1-1'!W78,"")</f>
        <v>26.196205198038392</v>
      </c>
    </row>
    <row r="29" spans="1:22" ht="20.100000000000001" customHeight="1" x14ac:dyDescent="0.15">
      <c r="A29" s="168"/>
      <c r="B29" s="81" t="s">
        <v>70</v>
      </c>
      <c r="C29" s="113">
        <f>IF('7-1-1'!D79&lt;&gt;"",'7-1-1'!D79,"")</f>
        <v>41913.4588021159</v>
      </c>
      <c r="D29" s="114">
        <f>IF('7-1-1'!E79&lt;&gt;"",'7-1-1'!E79,"")</f>
        <v>86.229264925043509</v>
      </c>
      <c r="E29" s="113">
        <f>IF('7-1-1'!F79&lt;&gt;"",'7-1-1'!F79,"")</f>
        <v>76627.437858775564</v>
      </c>
      <c r="F29" s="114">
        <f>IF('7-1-1'!G79&lt;&gt;"",'7-1-1'!G79,"")</f>
        <v>83.678159585445172</v>
      </c>
      <c r="G29" s="113">
        <f>IF('7-1-1'!H79&lt;&gt;"",'7-1-1'!H79,"")</f>
        <v>44724.277854007945</v>
      </c>
      <c r="H29" s="114">
        <f>IF('7-1-1'!I79&lt;&gt;"",'7-1-1'!I79,"")</f>
        <v>77.113482971840313</v>
      </c>
      <c r="I29" s="113">
        <f>IF('7-1-1'!J79&lt;&gt;"",'7-1-1'!J79,"")</f>
        <v>52346.842258162666</v>
      </c>
      <c r="J29" s="115">
        <f>IF('7-1-1'!K79&lt;&gt;"",'7-1-1'!K79,"")</f>
        <v>61.793892551424435</v>
      </c>
      <c r="K29" s="113">
        <f>IF('7-1-1'!L79&lt;&gt;"",'7-1-1'!L79,"")</f>
        <v>7324.0997695277429</v>
      </c>
      <c r="L29" s="115">
        <f>IF('7-1-1'!M79&lt;&gt;"",'7-1-1'!M79,"")</f>
        <v>47.045861828929489</v>
      </c>
      <c r="M29" s="113">
        <f>IF('7-1-1'!N79&lt;&gt;"",'7-1-1'!N79,"")</f>
        <v>2133.238921973149</v>
      </c>
      <c r="N29" s="114">
        <f>IF('7-1-1'!O79&lt;&gt;"",'7-1-1'!O79,"")</f>
        <v>37.061134850124198</v>
      </c>
      <c r="O29" s="113">
        <f>IF('7-1-1'!P79&lt;&gt;"",'7-1-1'!P79,"")</f>
        <v>333.86007591442376</v>
      </c>
      <c r="P29" s="114">
        <f>IF('7-1-1'!Q79&lt;&gt;"",'7-1-1'!Q79,"")</f>
        <v>35.554853665007855</v>
      </c>
      <c r="Q29" s="116">
        <f>IF('7-1-1'!R79&lt;&gt;"",'7-1-1'!R79,"")</f>
        <v>25.670175438596488</v>
      </c>
      <c r="R29" s="117">
        <f>IF('7-1-1'!S79&lt;&gt;"",'7-1-1'!S79,"")</f>
        <v>18.875128998968005</v>
      </c>
      <c r="S29" s="113">
        <f>IF('7-1-1'!T79&lt;&gt;"",'7-1-1'!T79,"")</f>
        <v>14.4</v>
      </c>
      <c r="T29" s="114">
        <f>IF('7-1-1'!U79&lt;&gt;"",'7-1-1'!U79,"")</f>
        <v>8.3236994219653173</v>
      </c>
      <c r="U29" s="113">
        <f>IF('7-1-1'!V79&lt;&gt;"",'7-1-1'!V79,"")</f>
        <v>225443.28571591596</v>
      </c>
      <c r="V29" s="115">
        <f>IF('7-1-1'!W79&lt;&gt;"",'7-1-1'!W79,"")</f>
        <v>73.803794801961615</v>
      </c>
    </row>
    <row r="30" spans="1:22" ht="20.100000000000001" customHeight="1" x14ac:dyDescent="0.15">
      <c r="A30" s="149" t="s">
        <v>67</v>
      </c>
      <c r="B30" s="71" t="s">
        <v>69</v>
      </c>
      <c r="C30" s="109"/>
      <c r="D30" s="118">
        <f>IF(AND(ISNUMBER(D28),ISNUMBER(D32)),D28-D32,"")</f>
        <v>-1.8292649250435193</v>
      </c>
      <c r="E30" s="109"/>
      <c r="F30" s="118">
        <f>IF(AND(ISNUMBER(F28),ISNUMBER(F32)),F28-F32,"")</f>
        <v>-0.97815958544517301</v>
      </c>
      <c r="G30" s="109"/>
      <c r="H30" s="118">
        <f>IF(AND(ISNUMBER(H28),ISNUMBER(H32)),H28-H32,"")</f>
        <v>-8.1134829718403161</v>
      </c>
      <c r="I30" s="109"/>
      <c r="J30" s="118">
        <f>IF(AND(ISNUMBER(J28),ISNUMBER(J32)),J28-J32,"")</f>
        <v>-4.1938925514244403</v>
      </c>
      <c r="K30" s="109"/>
      <c r="L30" s="118">
        <f>IF(AND(ISNUMBER(L28),ISNUMBER(L32)),L28-L32,"")</f>
        <v>-6.3458618289294861</v>
      </c>
      <c r="M30" s="109"/>
      <c r="N30" s="118">
        <f>IF(AND(ISNUMBER(N28),ISNUMBER(N32)),N28-N32,"")</f>
        <v>-9.4611348501242034</v>
      </c>
      <c r="O30" s="109"/>
      <c r="P30" s="118">
        <f>IF(AND(ISNUMBER(P28),ISNUMBER(P32)),P28-P32,"")</f>
        <v>-13.354853665007852</v>
      </c>
      <c r="Q30" s="109"/>
      <c r="R30" s="118">
        <f>IF(AND(ISNUMBER(R28),ISNUMBER(R32)),R28-R32,"")</f>
        <v>12.924871001031988</v>
      </c>
      <c r="S30" s="109"/>
      <c r="T30" s="118">
        <f>IF(AND(ISNUMBER(T28),ISNUMBER(T32)),T28-T32,"")</f>
        <v>-1.7236994219653354</v>
      </c>
      <c r="U30" s="109"/>
      <c r="V30" s="119">
        <f>IF(AND(ISNUMBER(V28),ISNUMBER(V32)),V28-V32,"")</f>
        <v>-6.9037948019616096</v>
      </c>
    </row>
    <row r="31" spans="1:22" ht="20.100000000000001" customHeight="1" x14ac:dyDescent="0.15">
      <c r="A31" s="150"/>
      <c r="B31" s="81" t="s">
        <v>70</v>
      </c>
      <c r="C31" s="113"/>
      <c r="D31" s="120">
        <f>IF(AND(ISNUMBER(D29),ISNUMBER(D33)),D29-D33,"")</f>
        <v>1.8292649250435034</v>
      </c>
      <c r="E31" s="113"/>
      <c r="F31" s="120">
        <f>IF(AND(ISNUMBER(F29),ISNUMBER(F33)),F29-F33,"")</f>
        <v>0.97815958544516945</v>
      </c>
      <c r="G31" s="113"/>
      <c r="H31" s="120">
        <f>IF(AND(ISNUMBER(H29),ISNUMBER(H33)),H29-H33,"")</f>
        <v>8.1134829718403125</v>
      </c>
      <c r="I31" s="113"/>
      <c r="J31" s="120">
        <f>IF(AND(ISNUMBER(J29),ISNUMBER(J33)),J29-J33,"")</f>
        <v>4.1938925514244332</v>
      </c>
      <c r="K31" s="113"/>
      <c r="L31" s="120">
        <f>IF(AND(ISNUMBER(L29),ISNUMBER(L33)),L29-L33,"")</f>
        <v>6.3458618289294861</v>
      </c>
      <c r="M31" s="113"/>
      <c r="N31" s="120">
        <f>IF(AND(ISNUMBER(N29),ISNUMBER(N33)),N29-N33,"")</f>
        <v>9.4611348501241963</v>
      </c>
      <c r="O31" s="113"/>
      <c r="P31" s="120">
        <f>IF(AND(ISNUMBER(P29),ISNUMBER(P33)),P29-P33,"")</f>
        <v>13.354853665007855</v>
      </c>
      <c r="Q31" s="113"/>
      <c r="R31" s="120">
        <f>IF(AND(ISNUMBER(R29),ISNUMBER(R33)),R29-R33,"")</f>
        <v>-12.924871001031995</v>
      </c>
      <c r="S31" s="113"/>
      <c r="T31" s="120">
        <f>IF(AND(ISNUMBER(T29),ISNUMBER(T33)),T29-T33,"")</f>
        <v>1.7236994219653177</v>
      </c>
      <c r="U31" s="113"/>
      <c r="V31" s="121">
        <f>IF(AND(ISNUMBER(V29),ISNUMBER(V33)),V29-V33,"")</f>
        <v>6.9037948019616096</v>
      </c>
    </row>
    <row r="32" spans="1:22" ht="20.100000000000001" customHeight="1" x14ac:dyDescent="0.15">
      <c r="A32" s="149" t="s">
        <v>124</v>
      </c>
      <c r="B32" s="71" t="s">
        <v>69</v>
      </c>
      <c r="C32" s="109">
        <v>2739</v>
      </c>
      <c r="D32" s="110">
        <v>15.6</v>
      </c>
      <c r="E32" s="109">
        <v>6412</v>
      </c>
      <c r="F32" s="110">
        <v>17.3</v>
      </c>
      <c r="G32" s="109">
        <v>8166</v>
      </c>
      <c r="H32" s="110">
        <v>31</v>
      </c>
      <c r="I32" s="109">
        <v>22652</v>
      </c>
      <c r="J32" s="104">
        <v>42.4</v>
      </c>
      <c r="K32" s="109">
        <v>6069</v>
      </c>
      <c r="L32" s="104">
        <v>59.3</v>
      </c>
      <c r="M32" s="109">
        <v>2671</v>
      </c>
      <c r="N32" s="110">
        <v>72.400000000000006</v>
      </c>
      <c r="O32" s="109">
        <v>448</v>
      </c>
      <c r="P32" s="110">
        <v>77.8</v>
      </c>
      <c r="Q32" s="111">
        <v>87</v>
      </c>
      <c r="R32" s="112">
        <v>68.2</v>
      </c>
      <c r="S32" s="109">
        <v>151</v>
      </c>
      <c r="T32" s="110">
        <v>93.4</v>
      </c>
      <c r="U32" s="109">
        <v>49395</v>
      </c>
      <c r="V32" s="104">
        <v>33.1</v>
      </c>
    </row>
    <row r="33" spans="1:22" ht="20.100000000000001" customHeight="1" x14ac:dyDescent="0.15">
      <c r="A33" s="168"/>
      <c r="B33" s="81" t="s">
        <v>70</v>
      </c>
      <c r="C33" s="113">
        <v>14797</v>
      </c>
      <c r="D33" s="114">
        <v>84.4</v>
      </c>
      <c r="E33" s="113">
        <v>30662</v>
      </c>
      <c r="F33" s="114">
        <v>82.7</v>
      </c>
      <c r="G33" s="113">
        <v>18196</v>
      </c>
      <c r="H33" s="114">
        <v>69</v>
      </c>
      <c r="I33" s="113">
        <v>30727</v>
      </c>
      <c r="J33" s="115">
        <v>57.6</v>
      </c>
      <c r="K33" s="113">
        <v>4167</v>
      </c>
      <c r="L33" s="115">
        <v>40.700000000000003</v>
      </c>
      <c r="M33" s="113">
        <v>1019</v>
      </c>
      <c r="N33" s="114">
        <v>27.6</v>
      </c>
      <c r="O33" s="113">
        <v>128</v>
      </c>
      <c r="P33" s="114">
        <v>22.2</v>
      </c>
      <c r="Q33" s="116">
        <v>40</v>
      </c>
      <c r="R33" s="117">
        <v>31.8</v>
      </c>
      <c r="S33" s="113">
        <v>11</v>
      </c>
      <c r="T33" s="114">
        <v>6.6</v>
      </c>
      <c r="U33" s="113">
        <v>99747</v>
      </c>
      <c r="V33" s="115">
        <v>66.900000000000006</v>
      </c>
    </row>
    <row r="34" spans="1:22" ht="20.100000000000001" customHeight="1" x14ac:dyDescent="0.15">
      <c r="A34" s="149" t="s">
        <v>67</v>
      </c>
      <c r="B34" s="71" t="s">
        <v>69</v>
      </c>
      <c r="C34" s="109"/>
      <c r="D34" s="118">
        <f>D32-D36</f>
        <v>-3.2196285752756655</v>
      </c>
      <c r="E34" s="109"/>
      <c r="F34" s="118">
        <f>F32-F36</f>
        <v>0.2601286330699395</v>
      </c>
      <c r="G34" s="109"/>
      <c r="H34" s="118">
        <f>H32-H36</f>
        <v>10.194983995239564</v>
      </c>
      <c r="I34" s="109"/>
      <c r="J34" s="118">
        <f>J32-J36</f>
        <v>-4.2957563209314458</v>
      </c>
      <c r="K34" s="109"/>
      <c r="L34" s="118">
        <f>L32-L36</f>
        <v>0.47511023754867665</v>
      </c>
      <c r="M34" s="109"/>
      <c r="N34" s="118">
        <f>N32-N36</f>
        <v>3.6415260147698092</v>
      </c>
      <c r="O34" s="109"/>
      <c r="P34" s="118">
        <f>P32-P36</f>
        <v>6.1774378537089092</v>
      </c>
      <c r="Q34" s="109"/>
      <c r="R34" s="118">
        <f>R32-R36</f>
        <v>-8.8071258907363443</v>
      </c>
      <c r="S34" s="109"/>
      <c r="T34" s="118">
        <f>T32-T36</f>
        <v>-1.7921556223311654</v>
      </c>
      <c r="U34" s="109"/>
      <c r="V34" s="119">
        <f>V32-V36</f>
        <v>-0.26916865772230381</v>
      </c>
    </row>
    <row r="35" spans="1:22" ht="20.100000000000001" customHeight="1" x14ac:dyDescent="0.15">
      <c r="A35" s="150"/>
      <c r="B35" s="81" t="s">
        <v>70</v>
      </c>
      <c r="C35" s="113"/>
      <c r="D35" s="120">
        <f>D33-D37</f>
        <v>3.2196285752756779</v>
      </c>
      <c r="E35" s="113"/>
      <c r="F35" s="120">
        <f>F33-F37</f>
        <v>-0.2601286330699395</v>
      </c>
      <c r="G35" s="113"/>
      <c r="H35" s="120">
        <f>H33-H37</f>
        <v>-10.194983995239568</v>
      </c>
      <c r="I35" s="113"/>
      <c r="J35" s="120">
        <f>J33-J37</f>
        <v>4.2957563209314458</v>
      </c>
      <c r="K35" s="113"/>
      <c r="L35" s="120">
        <f>L33-L37</f>
        <v>-0.47511023754867665</v>
      </c>
      <c r="M35" s="113"/>
      <c r="N35" s="120">
        <f>N33-N37</f>
        <v>-3.6415260147698056</v>
      </c>
      <c r="O35" s="113"/>
      <c r="P35" s="120">
        <f>P33-P37</f>
        <v>-6.1774378537089163</v>
      </c>
      <c r="Q35" s="113"/>
      <c r="R35" s="120">
        <f>R33-R37</f>
        <v>8.8071258907363443</v>
      </c>
      <c r="S35" s="113"/>
      <c r="T35" s="120">
        <f>T33-T37</f>
        <v>1.7921556223311716</v>
      </c>
      <c r="U35" s="113"/>
      <c r="V35" s="121">
        <f>V33-V37</f>
        <v>0.26916865772230381</v>
      </c>
    </row>
    <row r="36" spans="1:22" ht="20.100000000000001" customHeight="1" x14ac:dyDescent="0.15">
      <c r="A36" s="149" t="s">
        <v>65</v>
      </c>
      <c r="B36" s="71" t="s">
        <v>69</v>
      </c>
      <c r="C36" s="109">
        <v>4275.5411492331787</v>
      </c>
      <c r="D36" s="110">
        <v>18.819628575275665</v>
      </c>
      <c r="E36" s="109">
        <v>6619.2361885709552</v>
      </c>
      <c r="F36" s="110">
        <v>17.039871366930061</v>
      </c>
      <c r="G36" s="109">
        <v>4749.6295974974009</v>
      </c>
      <c r="H36" s="110">
        <v>20.805016004760436</v>
      </c>
      <c r="I36" s="109">
        <v>28287.693381525642</v>
      </c>
      <c r="J36" s="104">
        <v>46.695756320931444</v>
      </c>
      <c r="K36" s="109">
        <v>6248.4540385628206</v>
      </c>
      <c r="L36" s="104">
        <v>58.824889762451321</v>
      </c>
      <c r="M36" s="109">
        <v>2593.6479839935355</v>
      </c>
      <c r="N36" s="110">
        <v>68.758473985230196</v>
      </c>
      <c r="O36" s="109">
        <v>436.02060379707461</v>
      </c>
      <c r="P36" s="110">
        <v>71.622562146291088</v>
      </c>
      <c r="Q36" s="111">
        <v>108.06666666666666</v>
      </c>
      <c r="R36" s="112">
        <v>77.007125890736347</v>
      </c>
      <c r="S36" s="109">
        <v>170.75177304964541</v>
      </c>
      <c r="T36" s="110">
        <v>95.192155622331171</v>
      </c>
      <c r="U36" s="109">
        <v>53489.041382896918</v>
      </c>
      <c r="V36" s="104">
        <v>33.369168657722305</v>
      </c>
    </row>
    <row r="37" spans="1:22" ht="20.100000000000001" customHeight="1" x14ac:dyDescent="0.15">
      <c r="A37" s="150"/>
      <c r="B37" s="81" t="s">
        <v>70</v>
      </c>
      <c r="C37" s="113">
        <v>18442.979209081339</v>
      </c>
      <c r="D37" s="114">
        <v>81.180371424724328</v>
      </c>
      <c r="E37" s="113">
        <v>32226.339849151744</v>
      </c>
      <c r="F37" s="114">
        <v>82.960128633069942</v>
      </c>
      <c r="G37" s="113">
        <v>18079.622715553593</v>
      </c>
      <c r="H37" s="114">
        <v>79.194983995239568</v>
      </c>
      <c r="I37" s="113">
        <v>32291.030704469384</v>
      </c>
      <c r="J37" s="115">
        <v>53.304243679068556</v>
      </c>
      <c r="K37" s="113">
        <v>4373.6721801101612</v>
      </c>
      <c r="L37" s="115">
        <v>41.175110237548679</v>
      </c>
      <c r="M37" s="113">
        <v>1178.4659587194303</v>
      </c>
      <c r="N37" s="114">
        <v>31.241526014769807</v>
      </c>
      <c r="O37" s="113">
        <v>172.75488639900402</v>
      </c>
      <c r="P37" s="114">
        <v>28.377437853708916</v>
      </c>
      <c r="Q37" s="116">
        <v>32.266666666666666</v>
      </c>
      <c r="R37" s="117">
        <v>22.992874109263656</v>
      </c>
      <c r="S37" s="113">
        <v>8.624113475177305</v>
      </c>
      <c r="T37" s="114">
        <v>4.807844377668828</v>
      </c>
      <c r="U37" s="113">
        <v>106805.75628362651</v>
      </c>
      <c r="V37" s="115">
        <v>66.630831342277702</v>
      </c>
    </row>
    <row r="38" spans="1:22" ht="20.100000000000001" customHeight="1" x14ac:dyDescent="0.15">
      <c r="A38" s="149" t="s">
        <v>67</v>
      </c>
      <c r="B38" s="71" t="s">
        <v>69</v>
      </c>
      <c r="C38" s="109"/>
      <c r="D38" s="118">
        <f>D36-D40</f>
        <v>3.3196285752756651</v>
      </c>
      <c r="E38" s="109"/>
      <c r="F38" s="118">
        <f>F36-F40</f>
        <v>-3.1601286330699381</v>
      </c>
      <c r="G38" s="109"/>
      <c r="H38" s="118">
        <f>H36-H40</f>
        <v>-1.9949839952395649</v>
      </c>
      <c r="I38" s="109"/>
      <c r="J38" s="118">
        <f>J36-J40</f>
        <v>0.39575632093144719</v>
      </c>
      <c r="K38" s="109"/>
      <c r="L38" s="118">
        <f>L36-L40</f>
        <v>-7.5110237548678072E-2</v>
      </c>
      <c r="M38" s="109"/>
      <c r="N38" s="118">
        <f>N36-N40</f>
        <v>0.55847398523019365</v>
      </c>
      <c r="O38" s="109"/>
      <c r="P38" s="118">
        <f>P36-P40</f>
        <v>3.122562146291088</v>
      </c>
      <c r="Q38" s="109"/>
      <c r="R38" s="118">
        <f>R36-R40</f>
        <v>-0.79287410926364998</v>
      </c>
      <c r="S38" s="109"/>
      <c r="T38" s="118">
        <f>T36-T40</f>
        <v>-1.0078443776688317</v>
      </c>
      <c r="U38" s="109"/>
      <c r="V38" s="119">
        <f>V36-V40</f>
        <v>-0.43083134227769193</v>
      </c>
    </row>
    <row r="39" spans="1:22" ht="20.100000000000001" customHeight="1" x14ac:dyDescent="0.15">
      <c r="A39" s="150"/>
      <c r="B39" s="81" t="s">
        <v>70</v>
      </c>
      <c r="C39" s="113"/>
      <c r="D39" s="120">
        <f>D37-D41</f>
        <v>-3.3196285752756722</v>
      </c>
      <c r="E39" s="113"/>
      <c r="F39" s="120">
        <f>F37-F41</f>
        <v>3.1601286330699452</v>
      </c>
      <c r="G39" s="113"/>
      <c r="H39" s="120">
        <f>H37-H41</f>
        <v>1.9949839952395649</v>
      </c>
      <c r="I39" s="113"/>
      <c r="J39" s="120">
        <f>J37-J41</f>
        <v>-0.39575632093144719</v>
      </c>
      <c r="K39" s="113"/>
      <c r="L39" s="120">
        <f>L37-L41</f>
        <v>7.5110237548678072E-2</v>
      </c>
      <c r="M39" s="113"/>
      <c r="N39" s="120">
        <f>N37-N41</f>
        <v>-0.55847398523019365</v>
      </c>
      <c r="O39" s="113"/>
      <c r="P39" s="120">
        <f>P37-P41</f>
        <v>-3.1225621462910844</v>
      </c>
      <c r="Q39" s="113"/>
      <c r="R39" s="120">
        <f>R37-R41</f>
        <v>0.79287410926365709</v>
      </c>
      <c r="S39" s="113"/>
      <c r="T39" s="120">
        <f>T37-T41</f>
        <v>1.0078443776688282</v>
      </c>
      <c r="U39" s="113"/>
      <c r="V39" s="121">
        <f>V37-V41</f>
        <v>0.43083134227769904</v>
      </c>
    </row>
    <row r="40" spans="1:22" ht="20.100000000000001" customHeight="1" x14ac:dyDescent="0.15">
      <c r="A40" s="149" t="s">
        <v>121</v>
      </c>
      <c r="B40" s="71" t="s">
        <v>69</v>
      </c>
      <c r="C40" s="109">
        <v>3558.34</v>
      </c>
      <c r="D40" s="110">
        <v>15.5</v>
      </c>
      <c r="E40" s="109">
        <v>7848.34</v>
      </c>
      <c r="F40" s="110">
        <v>20.2</v>
      </c>
      <c r="G40" s="109">
        <v>4827.1400000000003</v>
      </c>
      <c r="H40" s="110">
        <v>22.8</v>
      </c>
      <c r="I40" s="109">
        <v>27695.17</v>
      </c>
      <c r="J40" s="104">
        <v>46.3</v>
      </c>
      <c r="K40" s="109">
        <v>6300.1</v>
      </c>
      <c r="L40" s="104">
        <v>58.9</v>
      </c>
      <c r="M40" s="109">
        <v>2473.71</v>
      </c>
      <c r="N40" s="110">
        <v>68.2</v>
      </c>
      <c r="O40" s="109">
        <v>409.65</v>
      </c>
      <c r="P40" s="110">
        <v>68.5</v>
      </c>
      <c r="Q40" s="111">
        <v>121.54</v>
      </c>
      <c r="R40" s="112">
        <v>77.8</v>
      </c>
      <c r="S40" s="109">
        <v>180.83</v>
      </c>
      <c r="T40" s="110">
        <v>96.2</v>
      </c>
      <c r="U40" s="109">
        <v>53414.81</v>
      </c>
      <c r="V40" s="104">
        <v>33.799999999999997</v>
      </c>
    </row>
    <row r="41" spans="1:22" ht="20.100000000000001" customHeight="1" x14ac:dyDescent="0.15">
      <c r="A41" s="150"/>
      <c r="B41" s="81" t="s">
        <v>70</v>
      </c>
      <c r="C41" s="113">
        <v>19428.57</v>
      </c>
      <c r="D41" s="114">
        <v>84.5</v>
      </c>
      <c r="E41" s="113">
        <v>31021.360000000001</v>
      </c>
      <c r="F41" s="114">
        <v>79.8</v>
      </c>
      <c r="G41" s="113">
        <v>16319.66</v>
      </c>
      <c r="H41" s="114">
        <v>77.2</v>
      </c>
      <c r="I41" s="113">
        <v>32078.23</v>
      </c>
      <c r="J41" s="115">
        <v>53.7</v>
      </c>
      <c r="K41" s="113">
        <v>4400.8100000000004</v>
      </c>
      <c r="L41" s="115">
        <v>41.1</v>
      </c>
      <c r="M41" s="113">
        <v>1152.48</v>
      </c>
      <c r="N41" s="114">
        <v>31.8</v>
      </c>
      <c r="O41" s="113">
        <v>188.8</v>
      </c>
      <c r="P41" s="114">
        <v>31.5</v>
      </c>
      <c r="Q41" s="116">
        <v>34.76</v>
      </c>
      <c r="R41" s="117">
        <v>22.2</v>
      </c>
      <c r="S41" s="113">
        <v>7.08</v>
      </c>
      <c r="T41" s="114">
        <v>3.8</v>
      </c>
      <c r="U41" s="113">
        <v>104631.76</v>
      </c>
      <c r="V41" s="115">
        <v>66.2</v>
      </c>
    </row>
    <row r="42" spans="1:22" ht="20.100000000000001" customHeight="1" x14ac:dyDescent="0.15">
      <c r="A42" s="149" t="s">
        <v>118</v>
      </c>
      <c r="B42" s="71" t="s">
        <v>69</v>
      </c>
      <c r="C42" s="109"/>
      <c r="D42" s="118">
        <f>D40-D44</f>
        <v>-0.69999999999999929</v>
      </c>
      <c r="E42" s="109"/>
      <c r="F42" s="118">
        <f>F40-F44</f>
        <v>2.8999999999999986</v>
      </c>
      <c r="G42" s="109"/>
      <c r="H42" s="118">
        <f>H40-H44</f>
        <v>-0.89999999999999858</v>
      </c>
      <c r="I42" s="109"/>
      <c r="J42" s="118">
        <f>J40-J44</f>
        <v>-5.4000000000000057</v>
      </c>
      <c r="K42" s="109"/>
      <c r="L42" s="118">
        <f>L40-L44</f>
        <v>-3.3000000000000043</v>
      </c>
      <c r="M42" s="109"/>
      <c r="N42" s="118">
        <f>N40-N44</f>
        <v>1.5</v>
      </c>
      <c r="O42" s="109"/>
      <c r="P42" s="118">
        <f>P40-P44</f>
        <v>-3.2999999999999972</v>
      </c>
      <c r="Q42" s="109"/>
      <c r="R42" s="118">
        <f>R40-R44</f>
        <v>9.9999999999994316E-2</v>
      </c>
      <c r="S42" s="109"/>
      <c r="T42" s="118">
        <f>T40-T44</f>
        <v>2.7999999999999972</v>
      </c>
      <c r="U42" s="109"/>
      <c r="V42" s="119">
        <f>V40-V44</f>
        <v>-2.4000000000000057</v>
      </c>
    </row>
    <row r="43" spans="1:22" ht="20.100000000000001" customHeight="1" x14ac:dyDescent="0.15">
      <c r="A43" s="150"/>
      <c r="B43" s="81" t="s">
        <v>70</v>
      </c>
      <c r="C43" s="113"/>
      <c r="D43" s="120">
        <f>D41-D45</f>
        <v>0.70000000000000284</v>
      </c>
      <c r="E43" s="113"/>
      <c r="F43" s="120">
        <f>F41-F45</f>
        <v>-2.9000000000000057</v>
      </c>
      <c r="G43" s="113"/>
      <c r="H43" s="120">
        <f>H41-H45</f>
        <v>0.90000000000000568</v>
      </c>
      <c r="I43" s="113"/>
      <c r="J43" s="120">
        <f>J41-J45</f>
        <v>5.4000000000000057</v>
      </c>
      <c r="K43" s="113"/>
      <c r="L43" s="120">
        <f>L41-L45</f>
        <v>3.3000000000000043</v>
      </c>
      <c r="M43" s="113"/>
      <c r="N43" s="120">
        <f>N41-N45</f>
        <v>-1.4999999999999964</v>
      </c>
      <c r="O43" s="113"/>
      <c r="P43" s="120">
        <f>P41-P45</f>
        <v>3.3000000000000007</v>
      </c>
      <c r="Q43" s="113"/>
      <c r="R43" s="120">
        <f>R41-R45</f>
        <v>-0.10000000000000142</v>
      </c>
      <c r="S43" s="113"/>
      <c r="T43" s="120">
        <f>T41-T45</f>
        <v>-2.8</v>
      </c>
      <c r="U43" s="113"/>
      <c r="V43" s="121">
        <f>V41-V45</f>
        <v>2.4000000000000057</v>
      </c>
    </row>
    <row r="44" spans="1:22" ht="20.100000000000001" customHeight="1" x14ac:dyDescent="0.15">
      <c r="A44" s="149" t="s">
        <v>120</v>
      </c>
      <c r="B44" s="71" t="s">
        <v>69</v>
      </c>
      <c r="C44" s="109">
        <v>4704</v>
      </c>
      <c r="D44" s="110">
        <v>16.2</v>
      </c>
      <c r="E44" s="109">
        <v>6298</v>
      </c>
      <c r="F44" s="110">
        <v>17.3</v>
      </c>
      <c r="G44" s="109">
        <v>4780</v>
      </c>
      <c r="H44" s="110">
        <v>23.7</v>
      </c>
      <c r="I44" s="109">
        <v>34677</v>
      </c>
      <c r="J44" s="104">
        <v>51.7</v>
      </c>
      <c r="K44" s="109">
        <v>7484</v>
      </c>
      <c r="L44" s="104">
        <v>62.2</v>
      </c>
      <c r="M44" s="109">
        <v>2607</v>
      </c>
      <c r="N44" s="110">
        <v>66.7</v>
      </c>
      <c r="O44" s="109">
        <v>497</v>
      </c>
      <c r="P44" s="110">
        <v>71.8</v>
      </c>
      <c r="Q44" s="111">
        <v>141</v>
      </c>
      <c r="R44" s="112">
        <v>77.7</v>
      </c>
      <c r="S44" s="109">
        <v>192</v>
      </c>
      <c r="T44" s="110">
        <v>93.4</v>
      </c>
      <c r="U44" s="109">
        <v>61380</v>
      </c>
      <c r="V44" s="104">
        <v>36.200000000000003</v>
      </c>
    </row>
    <row r="45" spans="1:22" ht="20.100000000000001" customHeight="1" x14ac:dyDescent="0.15">
      <c r="A45" s="150"/>
      <c r="B45" s="81" t="s">
        <v>70</v>
      </c>
      <c r="C45" s="113">
        <v>24297</v>
      </c>
      <c r="D45" s="114">
        <v>83.8</v>
      </c>
      <c r="E45" s="113">
        <v>30024</v>
      </c>
      <c r="F45" s="114">
        <v>82.7</v>
      </c>
      <c r="G45" s="113">
        <v>15406</v>
      </c>
      <c r="H45" s="114">
        <v>76.3</v>
      </c>
      <c r="I45" s="113">
        <v>32391</v>
      </c>
      <c r="J45" s="115">
        <v>48.3</v>
      </c>
      <c r="K45" s="113">
        <v>4549</v>
      </c>
      <c r="L45" s="115">
        <v>37.799999999999997</v>
      </c>
      <c r="M45" s="113">
        <v>1301</v>
      </c>
      <c r="N45" s="114">
        <v>33.299999999999997</v>
      </c>
      <c r="O45" s="113">
        <v>195</v>
      </c>
      <c r="P45" s="114">
        <v>28.2</v>
      </c>
      <c r="Q45" s="116">
        <v>41</v>
      </c>
      <c r="R45" s="117">
        <v>22.3</v>
      </c>
      <c r="S45" s="113">
        <v>13</v>
      </c>
      <c r="T45" s="114">
        <v>6.6</v>
      </c>
      <c r="U45" s="113">
        <v>108218</v>
      </c>
      <c r="V45" s="115">
        <v>63.8</v>
      </c>
    </row>
    <row r="46" spans="1:22" ht="20.100000000000001" customHeight="1" x14ac:dyDescent="0.15">
      <c r="A46" s="149" t="s">
        <v>118</v>
      </c>
      <c r="B46" s="71" t="s">
        <v>69</v>
      </c>
      <c r="C46" s="109"/>
      <c r="D46" s="118">
        <f>D44-D48</f>
        <v>2.7999999999999989</v>
      </c>
      <c r="E46" s="109"/>
      <c r="F46" s="118">
        <f>F44-F48</f>
        <v>-3.8999999999999986</v>
      </c>
      <c r="G46" s="109"/>
      <c r="H46" s="118">
        <f>H44-H48</f>
        <v>0.30000000000000071</v>
      </c>
      <c r="I46" s="109"/>
      <c r="J46" s="118">
        <f>J44-J48</f>
        <v>-2.1999999999999957</v>
      </c>
      <c r="K46" s="109"/>
      <c r="L46" s="118">
        <f>L44-L48</f>
        <v>-3.7999999999999972</v>
      </c>
      <c r="M46" s="109"/>
      <c r="N46" s="118">
        <f>N44-N48</f>
        <v>-2.5999999999999943</v>
      </c>
      <c r="O46" s="109"/>
      <c r="P46" s="118">
        <f>P44-P48</f>
        <v>-4.4000000000000057</v>
      </c>
      <c r="Q46" s="109"/>
      <c r="R46" s="118">
        <f>R44-R48</f>
        <v>-4.7999999999999972</v>
      </c>
      <c r="S46" s="109"/>
      <c r="T46" s="118">
        <f>T44-T48</f>
        <v>1.2000000000000028</v>
      </c>
      <c r="U46" s="109"/>
      <c r="V46" s="119">
        <f>V44-V48</f>
        <v>-1</v>
      </c>
    </row>
    <row r="47" spans="1:22" ht="20.100000000000001" customHeight="1" x14ac:dyDescent="0.15">
      <c r="A47" s="150"/>
      <c r="B47" s="81" t="s">
        <v>70</v>
      </c>
      <c r="C47" s="113"/>
      <c r="D47" s="120">
        <f>D45-D49</f>
        <v>-2.7999999999999972</v>
      </c>
      <c r="E47" s="113"/>
      <c r="F47" s="120">
        <f>F45-F49</f>
        <v>3.9000000000000057</v>
      </c>
      <c r="G47" s="113"/>
      <c r="H47" s="120">
        <f>H45-H49</f>
        <v>-0.29999999999999716</v>
      </c>
      <c r="I47" s="113"/>
      <c r="J47" s="120">
        <f>J45-J49</f>
        <v>2.1999999999999957</v>
      </c>
      <c r="K47" s="113"/>
      <c r="L47" s="120">
        <f>L45-L49</f>
        <v>3.7999999999999972</v>
      </c>
      <c r="M47" s="113"/>
      <c r="N47" s="120">
        <f>N45-N49</f>
        <v>2.5999999999999979</v>
      </c>
      <c r="O47" s="113"/>
      <c r="P47" s="120">
        <f>P45-P49</f>
        <v>4.3999999999999986</v>
      </c>
      <c r="Q47" s="113"/>
      <c r="R47" s="120">
        <f>R45-R49</f>
        <v>4.8000000000000007</v>
      </c>
      <c r="S47" s="113"/>
      <c r="T47" s="120">
        <f>T45-T49</f>
        <v>-1.2000000000000002</v>
      </c>
      <c r="U47" s="113"/>
      <c r="V47" s="121">
        <f>V45-V49</f>
        <v>1</v>
      </c>
    </row>
    <row r="48" spans="1:22" ht="20.100000000000001" customHeight="1" x14ac:dyDescent="0.15">
      <c r="A48" s="149" t="s">
        <v>119</v>
      </c>
      <c r="B48" s="71" t="s">
        <v>69</v>
      </c>
      <c r="C48" s="109">
        <v>4445</v>
      </c>
      <c r="D48" s="110">
        <v>13.4</v>
      </c>
      <c r="E48" s="109">
        <v>9388</v>
      </c>
      <c r="F48" s="110">
        <v>21.2</v>
      </c>
      <c r="G48" s="109">
        <v>5814</v>
      </c>
      <c r="H48" s="110">
        <v>23.4</v>
      </c>
      <c r="I48" s="109">
        <v>40851</v>
      </c>
      <c r="J48" s="104">
        <v>53.9</v>
      </c>
      <c r="K48" s="109">
        <v>8927</v>
      </c>
      <c r="L48" s="104">
        <v>66</v>
      </c>
      <c r="M48" s="109">
        <v>2922</v>
      </c>
      <c r="N48" s="110">
        <v>69.3</v>
      </c>
      <c r="O48" s="109">
        <v>619</v>
      </c>
      <c r="P48" s="110">
        <v>76.2</v>
      </c>
      <c r="Q48" s="111">
        <v>173</v>
      </c>
      <c r="R48" s="112">
        <v>82.5</v>
      </c>
      <c r="S48" s="109">
        <v>231</v>
      </c>
      <c r="T48" s="110">
        <v>92.2</v>
      </c>
      <c r="U48" s="109">
        <v>73369</v>
      </c>
      <c r="V48" s="104">
        <v>37.200000000000003</v>
      </c>
    </row>
    <row r="49" spans="1:22" ht="20.100000000000001" customHeight="1" x14ac:dyDescent="0.15">
      <c r="A49" s="150"/>
      <c r="B49" s="81" t="s">
        <v>70</v>
      </c>
      <c r="C49" s="113">
        <v>28671</v>
      </c>
      <c r="D49" s="114">
        <v>86.6</v>
      </c>
      <c r="E49" s="113">
        <v>34950</v>
      </c>
      <c r="F49" s="114">
        <v>78.8</v>
      </c>
      <c r="G49" s="113">
        <v>19036</v>
      </c>
      <c r="H49" s="114">
        <v>76.599999999999994</v>
      </c>
      <c r="I49" s="113">
        <v>34877</v>
      </c>
      <c r="J49" s="115">
        <v>46.1</v>
      </c>
      <c r="K49" s="113">
        <v>4600</v>
      </c>
      <c r="L49" s="115">
        <v>34</v>
      </c>
      <c r="M49" s="113">
        <v>1293</v>
      </c>
      <c r="N49" s="114">
        <v>30.7</v>
      </c>
      <c r="O49" s="113">
        <v>193</v>
      </c>
      <c r="P49" s="114">
        <v>23.8</v>
      </c>
      <c r="Q49" s="116">
        <v>37</v>
      </c>
      <c r="R49" s="117">
        <v>17.5</v>
      </c>
      <c r="S49" s="113">
        <v>20</v>
      </c>
      <c r="T49" s="114">
        <v>7.8</v>
      </c>
      <c r="U49" s="113">
        <v>123676</v>
      </c>
      <c r="V49" s="115">
        <v>62.8</v>
      </c>
    </row>
    <row r="50" spans="1:22" ht="23.25" customHeight="1" x14ac:dyDescent="0.15">
      <c r="A50" s="82"/>
      <c r="B50" s="73"/>
      <c r="C50" s="83"/>
      <c r="D50" s="75"/>
      <c r="E50" s="83"/>
      <c r="F50" s="75"/>
      <c r="G50" s="83"/>
      <c r="H50" s="75"/>
      <c r="I50" s="83"/>
      <c r="J50" s="75"/>
      <c r="K50" s="83"/>
      <c r="L50" s="75"/>
      <c r="M50" s="83"/>
      <c r="N50" s="75"/>
      <c r="O50" s="77" t="s">
        <v>77</v>
      </c>
      <c r="P50" s="78" t="s">
        <v>91</v>
      </c>
      <c r="Q50" s="78"/>
      <c r="R50" s="84"/>
      <c r="S50" s="78"/>
      <c r="T50" s="75"/>
      <c r="U50" s="83"/>
      <c r="V50" s="75"/>
    </row>
    <row r="51" spans="1:22" ht="23.25" customHeight="1" x14ac:dyDescent="0.15">
      <c r="P51" s="53"/>
      <c r="Q51" s="53"/>
      <c r="R51" s="84"/>
      <c r="S51" s="53"/>
    </row>
  </sheetData>
  <mergeCells count="35">
    <mergeCell ref="O4:P5"/>
    <mergeCell ref="R4:S5"/>
    <mergeCell ref="A17:A18"/>
    <mergeCell ref="C4:D5"/>
    <mergeCell ref="F4:G5"/>
    <mergeCell ref="I4:J5"/>
    <mergeCell ref="L4:M5"/>
    <mergeCell ref="A7:A8"/>
    <mergeCell ref="A9:A10"/>
    <mergeCell ref="A11:A12"/>
    <mergeCell ref="A13:A14"/>
    <mergeCell ref="A15:A16"/>
    <mergeCell ref="A34:A35"/>
    <mergeCell ref="A19:A20"/>
    <mergeCell ref="C25:D27"/>
    <mergeCell ref="E25:T25"/>
    <mergeCell ref="U25:V27"/>
    <mergeCell ref="E26:F27"/>
    <mergeCell ref="G26:H27"/>
    <mergeCell ref="I26:J27"/>
    <mergeCell ref="K26:L27"/>
    <mergeCell ref="M26:N27"/>
    <mergeCell ref="O26:P27"/>
    <mergeCell ref="Q26:R27"/>
    <mergeCell ref="S26:T27"/>
    <mergeCell ref="A28:A29"/>
    <mergeCell ref="A30:A31"/>
    <mergeCell ref="A32:A33"/>
    <mergeCell ref="A48:A49"/>
    <mergeCell ref="A36:A37"/>
    <mergeCell ref="A38:A39"/>
    <mergeCell ref="A40:A41"/>
    <mergeCell ref="A42:A43"/>
    <mergeCell ref="A44:A45"/>
    <mergeCell ref="A46:A47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4D6CC-315C-42DE-8BC9-EF4462D98DC3}">
  <sheetPr>
    <pageSetUpPr fitToPage="1"/>
  </sheetPr>
  <dimension ref="A1:Y35"/>
  <sheetViews>
    <sheetView zoomScale="85" zoomScaleNormal="85" workbookViewId="0"/>
  </sheetViews>
  <sheetFormatPr defaultRowHeight="13.5" x14ac:dyDescent="0.15"/>
  <cols>
    <col min="1" max="1" width="13.5" style="87" customWidth="1"/>
    <col min="2" max="2" width="6.875" style="87" customWidth="1"/>
    <col min="3" max="3" width="6.25" style="87" customWidth="1"/>
    <col min="4" max="4" width="6.875" style="87" customWidth="1"/>
    <col min="5" max="5" width="6.25" style="87" customWidth="1"/>
    <col min="6" max="6" width="6.875" style="87" customWidth="1"/>
    <col min="7" max="7" width="6.25" style="87" customWidth="1"/>
    <col min="8" max="8" width="6.875" style="87" customWidth="1"/>
    <col min="9" max="9" width="6.25" style="87" customWidth="1"/>
    <col min="10" max="10" width="6.875" style="87" customWidth="1"/>
    <col min="11" max="11" width="6.25" style="87" customWidth="1"/>
    <col min="12" max="12" width="6.875" style="87" customWidth="1"/>
    <col min="13" max="13" width="6.25" style="87" customWidth="1"/>
    <col min="14" max="14" width="6.875" style="87" customWidth="1"/>
    <col min="15" max="15" width="6.25" style="87" customWidth="1"/>
    <col min="16" max="16" width="6.875" style="87" customWidth="1"/>
    <col min="17" max="17" width="6.25" style="87" customWidth="1"/>
    <col min="18" max="18" width="6.875" style="87" customWidth="1"/>
    <col min="19" max="19" width="6.25" style="87" customWidth="1"/>
    <col min="20" max="20" width="6.875" style="87" customWidth="1"/>
    <col min="21" max="21" width="6.25" style="87" customWidth="1"/>
    <col min="22" max="22" width="6.875" style="87" customWidth="1"/>
    <col min="23" max="23" width="6.25" style="87" customWidth="1"/>
    <col min="24" max="24" width="6.875" style="87" customWidth="1"/>
    <col min="25" max="25" width="6.25" style="87" customWidth="1"/>
    <col min="26" max="251" width="9" style="3"/>
    <col min="252" max="252" width="13.5" style="3" customWidth="1"/>
    <col min="253" max="253" width="6.875" style="3" customWidth="1"/>
    <col min="254" max="254" width="6.25" style="3" customWidth="1"/>
    <col min="255" max="255" width="6.875" style="3" customWidth="1"/>
    <col min="256" max="256" width="6.25" style="3" customWidth="1"/>
    <col min="257" max="257" width="6.875" style="3" customWidth="1"/>
    <col min="258" max="258" width="6.25" style="3" customWidth="1"/>
    <col min="259" max="259" width="6.875" style="3" customWidth="1"/>
    <col min="260" max="260" width="6.25" style="3" customWidth="1"/>
    <col min="261" max="261" width="6.875" style="3" customWidth="1"/>
    <col min="262" max="262" width="6.25" style="3" customWidth="1"/>
    <col min="263" max="263" width="6.875" style="3" customWidth="1"/>
    <col min="264" max="264" width="6.25" style="3" customWidth="1"/>
    <col min="265" max="265" width="6.875" style="3" customWidth="1"/>
    <col min="266" max="266" width="6.25" style="3" customWidth="1"/>
    <col min="267" max="267" width="6.875" style="3" customWidth="1"/>
    <col min="268" max="268" width="6.25" style="3" customWidth="1"/>
    <col min="269" max="269" width="6.875" style="3" customWidth="1"/>
    <col min="270" max="270" width="6.25" style="3" customWidth="1"/>
    <col min="271" max="271" width="6.875" style="3" customWidth="1"/>
    <col min="272" max="272" width="6.25" style="3" customWidth="1"/>
    <col min="273" max="273" width="6.875" style="3" customWidth="1"/>
    <col min="274" max="274" width="6.25" style="3" customWidth="1"/>
    <col min="275" max="275" width="6.875" style="3" customWidth="1"/>
    <col min="276" max="276" width="6.25" style="3" customWidth="1"/>
    <col min="277" max="507" width="9" style="3"/>
    <col min="508" max="508" width="13.5" style="3" customWidth="1"/>
    <col min="509" max="509" width="6.875" style="3" customWidth="1"/>
    <col min="510" max="510" width="6.25" style="3" customWidth="1"/>
    <col min="511" max="511" width="6.875" style="3" customWidth="1"/>
    <col min="512" max="512" width="6.25" style="3" customWidth="1"/>
    <col min="513" max="513" width="6.875" style="3" customWidth="1"/>
    <col min="514" max="514" width="6.25" style="3" customWidth="1"/>
    <col min="515" max="515" width="6.875" style="3" customWidth="1"/>
    <col min="516" max="516" width="6.25" style="3" customWidth="1"/>
    <col min="517" max="517" width="6.875" style="3" customWidth="1"/>
    <col min="518" max="518" width="6.25" style="3" customWidth="1"/>
    <col min="519" max="519" width="6.875" style="3" customWidth="1"/>
    <col min="520" max="520" width="6.25" style="3" customWidth="1"/>
    <col min="521" max="521" width="6.875" style="3" customWidth="1"/>
    <col min="522" max="522" width="6.25" style="3" customWidth="1"/>
    <col min="523" max="523" width="6.875" style="3" customWidth="1"/>
    <col min="524" max="524" width="6.25" style="3" customWidth="1"/>
    <col min="525" max="525" width="6.875" style="3" customWidth="1"/>
    <col min="526" max="526" width="6.25" style="3" customWidth="1"/>
    <col min="527" max="527" width="6.875" style="3" customWidth="1"/>
    <col min="528" max="528" width="6.25" style="3" customWidth="1"/>
    <col min="529" max="529" width="6.875" style="3" customWidth="1"/>
    <col min="530" max="530" width="6.25" style="3" customWidth="1"/>
    <col min="531" max="531" width="6.875" style="3" customWidth="1"/>
    <col min="532" max="532" width="6.25" style="3" customWidth="1"/>
    <col min="533" max="763" width="9" style="3"/>
    <col min="764" max="764" width="13.5" style="3" customWidth="1"/>
    <col min="765" max="765" width="6.875" style="3" customWidth="1"/>
    <col min="766" max="766" width="6.25" style="3" customWidth="1"/>
    <col min="767" max="767" width="6.875" style="3" customWidth="1"/>
    <col min="768" max="768" width="6.25" style="3" customWidth="1"/>
    <col min="769" max="769" width="6.875" style="3" customWidth="1"/>
    <col min="770" max="770" width="6.25" style="3" customWidth="1"/>
    <col min="771" max="771" width="6.875" style="3" customWidth="1"/>
    <col min="772" max="772" width="6.25" style="3" customWidth="1"/>
    <col min="773" max="773" width="6.875" style="3" customWidth="1"/>
    <col min="774" max="774" width="6.25" style="3" customWidth="1"/>
    <col min="775" max="775" width="6.875" style="3" customWidth="1"/>
    <col min="776" max="776" width="6.25" style="3" customWidth="1"/>
    <col min="777" max="777" width="6.875" style="3" customWidth="1"/>
    <col min="778" max="778" width="6.25" style="3" customWidth="1"/>
    <col min="779" max="779" width="6.875" style="3" customWidth="1"/>
    <col min="780" max="780" width="6.25" style="3" customWidth="1"/>
    <col min="781" max="781" width="6.875" style="3" customWidth="1"/>
    <col min="782" max="782" width="6.25" style="3" customWidth="1"/>
    <col min="783" max="783" width="6.875" style="3" customWidth="1"/>
    <col min="784" max="784" width="6.25" style="3" customWidth="1"/>
    <col min="785" max="785" width="6.875" style="3" customWidth="1"/>
    <col min="786" max="786" width="6.25" style="3" customWidth="1"/>
    <col min="787" max="787" width="6.875" style="3" customWidth="1"/>
    <col min="788" max="788" width="6.25" style="3" customWidth="1"/>
    <col min="789" max="1019" width="9" style="3"/>
    <col min="1020" max="1020" width="13.5" style="3" customWidth="1"/>
    <col min="1021" max="1021" width="6.875" style="3" customWidth="1"/>
    <col min="1022" max="1022" width="6.25" style="3" customWidth="1"/>
    <col min="1023" max="1023" width="6.875" style="3" customWidth="1"/>
    <col min="1024" max="1024" width="6.25" style="3" customWidth="1"/>
    <col min="1025" max="1025" width="6.875" style="3" customWidth="1"/>
    <col min="1026" max="1026" width="6.25" style="3" customWidth="1"/>
    <col min="1027" max="1027" width="6.875" style="3" customWidth="1"/>
    <col min="1028" max="1028" width="6.25" style="3" customWidth="1"/>
    <col min="1029" max="1029" width="6.875" style="3" customWidth="1"/>
    <col min="1030" max="1030" width="6.25" style="3" customWidth="1"/>
    <col min="1031" max="1031" width="6.875" style="3" customWidth="1"/>
    <col min="1032" max="1032" width="6.25" style="3" customWidth="1"/>
    <col min="1033" max="1033" width="6.875" style="3" customWidth="1"/>
    <col min="1034" max="1034" width="6.25" style="3" customWidth="1"/>
    <col min="1035" max="1035" width="6.875" style="3" customWidth="1"/>
    <col min="1036" max="1036" width="6.25" style="3" customWidth="1"/>
    <col min="1037" max="1037" width="6.875" style="3" customWidth="1"/>
    <col min="1038" max="1038" width="6.25" style="3" customWidth="1"/>
    <col min="1039" max="1039" width="6.875" style="3" customWidth="1"/>
    <col min="1040" max="1040" width="6.25" style="3" customWidth="1"/>
    <col min="1041" max="1041" width="6.875" style="3" customWidth="1"/>
    <col min="1042" max="1042" width="6.25" style="3" customWidth="1"/>
    <col min="1043" max="1043" width="6.875" style="3" customWidth="1"/>
    <col min="1044" max="1044" width="6.25" style="3" customWidth="1"/>
    <col min="1045" max="1275" width="9" style="3"/>
    <col min="1276" max="1276" width="13.5" style="3" customWidth="1"/>
    <col min="1277" max="1277" width="6.875" style="3" customWidth="1"/>
    <col min="1278" max="1278" width="6.25" style="3" customWidth="1"/>
    <col min="1279" max="1279" width="6.875" style="3" customWidth="1"/>
    <col min="1280" max="1280" width="6.25" style="3" customWidth="1"/>
    <col min="1281" max="1281" width="6.875" style="3" customWidth="1"/>
    <col min="1282" max="1282" width="6.25" style="3" customWidth="1"/>
    <col min="1283" max="1283" width="6.875" style="3" customWidth="1"/>
    <col min="1284" max="1284" width="6.25" style="3" customWidth="1"/>
    <col min="1285" max="1285" width="6.875" style="3" customWidth="1"/>
    <col min="1286" max="1286" width="6.25" style="3" customWidth="1"/>
    <col min="1287" max="1287" width="6.875" style="3" customWidth="1"/>
    <col min="1288" max="1288" width="6.25" style="3" customWidth="1"/>
    <col min="1289" max="1289" width="6.875" style="3" customWidth="1"/>
    <col min="1290" max="1290" width="6.25" style="3" customWidth="1"/>
    <col min="1291" max="1291" width="6.875" style="3" customWidth="1"/>
    <col min="1292" max="1292" width="6.25" style="3" customWidth="1"/>
    <col min="1293" max="1293" width="6.875" style="3" customWidth="1"/>
    <col min="1294" max="1294" width="6.25" style="3" customWidth="1"/>
    <col min="1295" max="1295" width="6.875" style="3" customWidth="1"/>
    <col min="1296" max="1296" width="6.25" style="3" customWidth="1"/>
    <col min="1297" max="1297" width="6.875" style="3" customWidth="1"/>
    <col min="1298" max="1298" width="6.25" style="3" customWidth="1"/>
    <col min="1299" max="1299" width="6.875" style="3" customWidth="1"/>
    <col min="1300" max="1300" width="6.25" style="3" customWidth="1"/>
    <col min="1301" max="1531" width="9" style="3"/>
    <col min="1532" max="1532" width="13.5" style="3" customWidth="1"/>
    <col min="1533" max="1533" width="6.875" style="3" customWidth="1"/>
    <col min="1534" max="1534" width="6.25" style="3" customWidth="1"/>
    <col min="1535" max="1535" width="6.875" style="3" customWidth="1"/>
    <col min="1536" max="1536" width="6.25" style="3" customWidth="1"/>
    <col min="1537" max="1537" width="6.875" style="3" customWidth="1"/>
    <col min="1538" max="1538" width="6.25" style="3" customWidth="1"/>
    <col min="1539" max="1539" width="6.875" style="3" customWidth="1"/>
    <col min="1540" max="1540" width="6.25" style="3" customWidth="1"/>
    <col min="1541" max="1541" width="6.875" style="3" customWidth="1"/>
    <col min="1542" max="1542" width="6.25" style="3" customWidth="1"/>
    <col min="1543" max="1543" width="6.875" style="3" customWidth="1"/>
    <col min="1544" max="1544" width="6.25" style="3" customWidth="1"/>
    <col min="1545" max="1545" width="6.875" style="3" customWidth="1"/>
    <col min="1546" max="1546" width="6.25" style="3" customWidth="1"/>
    <col min="1547" max="1547" width="6.875" style="3" customWidth="1"/>
    <col min="1548" max="1548" width="6.25" style="3" customWidth="1"/>
    <col min="1549" max="1549" width="6.875" style="3" customWidth="1"/>
    <col min="1550" max="1550" width="6.25" style="3" customWidth="1"/>
    <col min="1551" max="1551" width="6.875" style="3" customWidth="1"/>
    <col min="1552" max="1552" width="6.25" style="3" customWidth="1"/>
    <col min="1553" max="1553" width="6.875" style="3" customWidth="1"/>
    <col min="1554" max="1554" width="6.25" style="3" customWidth="1"/>
    <col min="1555" max="1555" width="6.875" style="3" customWidth="1"/>
    <col min="1556" max="1556" width="6.25" style="3" customWidth="1"/>
    <col min="1557" max="1787" width="9" style="3"/>
    <col min="1788" max="1788" width="13.5" style="3" customWidth="1"/>
    <col min="1789" max="1789" width="6.875" style="3" customWidth="1"/>
    <col min="1790" max="1790" width="6.25" style="3" customWidth="1"/>
    <col min="1791" max="1791" width="6.875" style="3" customWidth="1"/>
    <col min="1792" max="1792" width="6.25" style="3" customWidth="1"/>
    <col min="1793" max="1793" width="6.875" style="3" customWidth="1"/>
    <col min="1794" max="1794" width="6.25" style="3" customWidth="1"/>
    <col min="1795" max="1795" width="6.875" style="3" customWidth="1"/>
    <col min="1796" max="1796" width="6.25" style="3" customWidth="1"/>
    <col min="1797" max="1797" width="6.875" style="3" customWidth="1"/>
    <col min="1798" max="1798" width="6.25" style="3" customWidth="1"/>
    <col min="1799" max="1799" width="6.875" style="3" customWidth="1"/>
    <col min="1800" max="1800" width="6.25" style="3" customWidth="1"/>
    <col min="1801" max="1801" width="6.875" style="3" customWidth="1"/>
    <col min="1802" max="1802" width="6.25" style="3" customWidth="1"/>
    <col min="1803" max="1803" width="6.875" style="3" customWidth="1"/>
    <col min="1804" max="1804" width="6.25" style="3" customWidth="1"/>
    <col min="1805" max="1805" width="6.875" style="3" customWidth="1"/>
    <col min="1806" max="1806" width="6.25" style="3" customWidth="1"/>
    <col min="1807" max="1807" width="6.875" style="3" customWidth="1"/>
    <col min="1808" max="1808" width="6.25" style="3" customWidth="1"/>
    <col min="1809" max="1809" width="6.875" style="3" customWidth="1"/>
    <col min="1810" max="1810" width="6.25" style="3" customWidth="1"/>
    <col min="1811" max="1811" width="6.875" style="3" customWidth="1"/>
    <col min="1812" max="1812" width="6.25" style="3" customWidth="1"/>
    <col min="1813" max="2043" width="9" style="3"/>
    <col min="2044" max="2044" width="13.5" style="3" customWidth="1"/>
    <col min="2045" max="2045" width="6.875" style="3" customWidth="1"/>
    <col min="2046" max="2046" width="6.25" style="3" customWidth="1"/>
    <col min="2047" max="2047" width="6.875" style="3" customWidth="1"/>
    <col min="2048" max="2048" width="6.25" style="3" customWidth="1"/>
    <col min="2049" max="2049" width="6.875" style="3" customWidth="1"/>
    <col min="2050" max="2050" width="6.25" style="3" customWidth="1"/>
    <col min="2051" max="2051" width="6.875" style="3" customWidth="1"/>
    <col min="2052" max="2052" width="6.25" style="3" customWidth="1"/>
    <col min="2053" max="2053" width="6.875" style="3" customWidth="1"/>
    <col min="2054" max="2054" width="6.25" style="3" customWidth="1"/>
    <col min="2055" max="2055" width="6.875" style="3" customWidth="1"/>
    <col min="2056" max="2056" width="6.25" style="3" customWidth="1"/>
    <col min="2057" max="2057" width="6.875" style="3" customWidth="1"/>
    <col min="2058" max="2058" width="6.25" style="3" customWidth="1"/>
    <col min="2059" max="2059" width="6.875" style="3" customWidth="1"/>
    <col min="2060" max="2060" width="6.25" style="3" customWidth="1"/>
    <col min="2061" max="2061" width="6.875" style="3" customWidth="1"/>
    <col min="2062" max="2062" width="6.25" style="3" customWidth="1"/>
    <col min="2063" max="2063" width="6.875" style="3" customWidth="1"/>
    <col min="2064" max="2064" width="6.25" style="3" customWidth="1"/>
    <col min="2065" max="2065" width="6.875" style="3" customWidth="1"/>
    <col min="2066" max="2066" width="6.25" style="3" customWidth="1"/>
    <col min="2067" max="2067" width="6.875" style="3" customWidth="1"/>
    <col min="2068" max="2068" width="6.25" style="3" customWidth="1"/>
    <col min="2069" max="2299" width="9" style="3"/>
    <col min="2300" max="2300" width="13.5" style="3" customWidth="1"/>
    <col min="2301" max="2301" width="6.875" style="3" customWidth="1"/>
    <col min="2302" max="2302" width="6.25" style="3" customWidth="1"/>
    <col min="2303" max="2303" width="6.875" style="3" customWidth="1"/>
    <col min="2304" max="2304" width="6.25" style="3" customWidth="1"/>
    <col min="2305" max="2305" width="6.875" style="3" customWidth="1"/>
    <col min="2306" max="2306" width="6.25" style="3" customWidth="1"/>
    <col min="2307" max="2307" width="6.875" style="3" customWidth="1"/>
    <col min="2308" max="2308" width="6.25" style="3" customWidth="1"/>
    <col min="2309" max="2309" width="6.875" style="3" customWidth="1"/>
    <col min="2310" max="2310" width="6.25" style="3" customWidth="1"/>
    <col min="2311" max="2311" width="6.875" style="3" customWidth="1"/>
    <col min="2312" max="2312" width="6.25" style="3" customWidth="1"/>
    <col min="2313" max="2313" width="6.875" style="3" customWidth="1"/>
    <col min="2314" max="2314" width="6.25" style="3" customWidth="1"/>
    <col min="2315" max="2315" width="6.875" style="3" customWidth="1"/>
    <col min="2316" max="2316" width="6.25" style="3" customWidth="1"/>
    <col min="2317" max="2317" width="6.875" style="3" customWidth="1"/>
    <col min="2318" max="2318" width="6.25" style="3" customWidth="1"/>
    <col min="2319" max="2319" width="6.875" style="3" customWidth="1"/>
    <col min="2320" max="2320" width="6.25" style="3" customWidth="1"/>
    <col min="2321" max="2321" width="6.875" style="3" customWidth="1"/>
    <col min="2322" max="2322" width="6.25" style="3" customWidth="1"/>
    <col min="2323" max="2323" width="6.875" style="3" customWidth="1"/>
    <col min="2324" max="2324" width="6.25" style="3" customWidth="1"/>
    <col min="2325" max="2555" width="9" style="3"/>
    <col min="2556" max="2556" width="13.5" style="3" customWidth="1"/>
    <col min="2557" max="2557" width="6.875" style="3" customWidth="1"/>
    <col min="2558" max="2558" width="6.25" style="3" customWidth="1"/>
    <col min="2559" max="2559" width="6.875" style="3" customWidth="1"/>
    <col min="2560" max="2560" width="6.25" style="3" customWidth="1"/>
    <col min="2561" max="2561" width="6.875" style="3" customWidth="1"/>
    <col min="2562" max="2562" width="6.25" style="3" customWidth="1"/>
    <col min="2563" max="2563" width="6.875" style="3" customWidth="1"/>
    <col min="2564" max="2564" width="6.25" style="3" customWidth="1"/>
    <col min="2565" max="2565" width="6.875" style="3" customWidth="1"/>
    <col min="2566" max="2566" width="6.25" style="3" customWidth="1"/>
    <col min="2567" max="2567" width="6.875" style="3" customWidth="1"/>
    <col min="2568" max="2568" width="6.25" style="3" customWidth="1"/>
    <col min="2569" max="2569" width="6.875" style="3" customWidth="1"/>
    <col min="2570" max="2570" width="6.25" style="3" customWidth="1"/>
    <col min="2571" max="2571" width="6.875" style="3" customWidth="1"/>
    <col min="2572" max="2572" width="6.25" style="3" customWidth="1"/>
    <col min="2573" max="2573" width="6.875" style="3" customWidth="1"/>
    <col min="2574" max="2574" width="6.25" style="3" customWidth="1"/>
    <col min="2575" max="2575" width="6.875" style="3" customWidth="1"/>
    <col min="2576" max="2576" width="6.25" style="3" customWidth="1"/>
    <col min="2577" max="2577" width="6.875" style="3" customWidth="1"/>
    <col min="2578" max="2578" width="6.25" style="3" customWidth="1"/>
    <col min="2579" max="2579" width="6.875" style="3" customWidth="1"/>
    <col min="2580" max="2580" width="6.25" style="3" customWidth="1"/>
    <col min="2581" max="2811" width="9" style="3"/>
    <col min="2812" max="2812" width="13.5" style="3" customWidth="1"/>
    <col min="2813" max="2813" width="6.875" style="3" customWidth="1"/>
    <col min="2814" max="2814" width="6.25" style="3" customWidth="1"/>
    <col min="2815" max="2815" width="6.875" style="3" customWidth="1"/>
    <col min="2816" max="2816" width="6.25" style="3" customWidth="1"/>
    <col min="2817" max="2817" width="6.875" style="3" customWidth="1"/>
    <col min="2818" max="2818" width="6.25" style="3" customWidth="1"/>
    <col min="2819" max="2819" width="6.875" style="3" customWidth="1"/>
    <col min="2820" max="2820" width="6.25" style="3" customWidth="1"/>
    <col min="2821" max="2821" width="6.875" style="3" customWidth="1"/>
    <col min="2822" max="2822" width="6.25" style="3" customWidth="1"/>
    <col min="2823" max="2823" width="6.875" style="3" customWidth="1"/>
    <col min="2824" max="2824" width="6.25" style="3" customWidth="1"/>
    <col min="2825" max="2825" width="6.875" style="3" customWidth="1"/>
    <col min="2826" max="2826" width="6.25" style="3" customWidth="1"/>
    <col min="2827" max="2827" width="6.875" style="3" customWidth="1"/>
    <col min="2828" max="2828" width="6.25" style="3" customWidth="1"/>
    <col min="2829" max="2829" width="6.875" style="3" customWidth="1"/>
    <col min="2830" max="2830" width="6.25" style="3" customWidth="1"/>
    <col min="2831" max="2831" width="6.875" style="3" customWidth="1"/>
    <col min="2832" max="2832" width="6.25" style="3" customWidth="1"/>
    <col min="2833" max="2833" width="6.875" style="3" customWidth="1"/>
    <col min="2834" max="2834" width="6.25" style="3" customWidth="1"/>
    <col min="2835" max="2835" width="6.875" style="3" customWidth="1"/>
    <col min="2836" max="2836" width="6.25" style="3" customWidth="1"/>
    <col min="2837" max="3067" width="9" style="3"/>
    <col min="3068" max="3068" width="13.5" style="3" customWidth="1"/>
    <col min="3069" max="3069" width="6.875" style="3" customWidth="1"/>
    <col min="3070" max="3070" width="6.25" style="3" customWidth="1"/>
    <col min="3071" max="3071" width="6.875" style="3" customWidth="1"/>
    <col min="3072" max="3072" width="6.25" style="3" customWidth="1"/>
    <col min="3073" max="3073" width="6.875" style="3" customWidth="1"/>
    <col min="3074" max="3074" width="6.25" style="3" customWidth="1"/>
    <col min="3075" max="3075" width="6.875" style="3" customWidth="1"/>
    <col min="3076" max="3076" width="6.25" style="3" customWidth="1"/>
    <col min="3077" max="3077" width="6.875" style="3" customWidth="1"/>
    <col min="3078" max="3078" width="6.25" style="3" customWidth="1"/>
    <col min="3079" max="3079" width="6.875" style="3" customWidth="1"/>
    <col min="3080" max="3080" width="6.25" style="3" customWidth="1"/>
    <col min="3081" max="3081" width="6.875" style="3" customWidth="1"/>
    <col min="3082" max="3082" width="6.25" style="3" customWidth="1"/>
    <col min="3083" max="3083" width="6.875" style="3" customWidth="1"/>
    <col min="3084" max="3084" width="6.25" style="3" customWidth="1"/>
    <col min="3085" max="3085" width="6.875" style="3" customWidth="1"/>
    <col min="3086" max="3086" width="6.25" style="3" customWidth="1"/>
    <col min="3087" max="3087" width="6.875" style="3" customWidth="1"/>
    <col min="3088" max="3088" width="6.25" style="3" customWidth="1"/>
    <col min="3089" max="3089" width="6.875" style="3" customWidth="1"/>
    <col min="3090" max="3090" width="6.25" style="3" customWidth="1"/>
    <col min="3091" max="3091" width="6.875" style="3" customWidth="1"/>
    <col min="3092" max="3092" width="6.25" style="3" customWidth="1"/>
    <col min="3093" max="3323" width="9" style="3"/>
    <col min="3324" max="3324" width="13.5" style="3" customWidth="1"/>
    <col min="3325" max="3325" width="6.875" style="3" customWidth="1"/>
    <col min="3326" max="3326" width="6.25" style="3" customWidth="1"/>
    <col min="3327" max="3327" width="6.875" style="3" customWidth="1"/>
    <col min="3328" max="3328" width="6.25" style="3" customWidth="1"/>
    <col min="3329" max="3329" width="6.875" style="3" customWidth="1"/>
    <col min="3330" max="3330" width="6.25" style="3" customWidth="1"/>
    <col min="3331" max="3331" width="6.875" style="3" customWidth="1"/>
    <col min="3332" max="3332" width="6.25" style="3" customWidth="1"/>
    <col min="3333" max="3333" width="6.875" style="3" customWidth="1"/>
    <col min="3334" max="3334" width="6.25" style="3" customWidth="1"/>
    <col min="3335" max="3335" width="6.875" style="3" customWidth="1"/>
    <col min="3336" max="3336" width="6.25" style="3" customWidth="1"/>
    <col min="3337" max="3337" width="6.875" style="3" customWidth="1"/>
    <col min="3338" max="3338" width="6.25" style="3" customWidth="1"/>
    <col min="3339" max="3339" width="6.875" style="3" customWidth="1"/>
    <col min="3340" max="3340" width="6.25" style="3" customWidth="1"/>
    <col min="3341" max="3341" width="6.875" style="3" customWidth="1"/>
    <col min="3342" max="3342" width="6.25" style="3" customWidth="1"/>
    <col min="3343" max="3343" width="6.875" style="3" customWidth="1"/>
    <col min="3344" max="3344" width="6.25" style="3" customWidth="1"/>
    <col min="3345" max="3345" width="6.875" style="3" customWidth="1"/>
    <col min="3346" max="3346" width="6.25" style="3" customWidth="1"/>
    <col min="3347" max="3347" width="6.875" style="3" customWidth="1"/>
    <col min="3348" max="3348" width="6.25" style="3" customWidth="1"/>
    <col min="3349" max="3579" width="9" style="3"/>
    <col min="3580" max="3580" width="13.5" style="3" customWidth="1"/>
    <col min="3581" max="3581" width="6.875" style="3" customWidth="1"/>
    <col min="3582" max="3582" width="6.25" style="3" customWidth="1"/>
    <col min="3583" max="3583" width="6.875" style="3" customWidth="1"/>
    <col min="3584" max="3584" width="6.25" style="3" customWidth="1"/>
    <col min="3585" max="3585" width="6.875" style="3" customWidth="1"/>
    <col min="3586" max="3586" width="6.25" style="3" customWidth="1"/>
    <col min="3587" max="3587" width="6.875" style="3" customWidth="1"/>
    <col min="3588" max="3588" width="6.25" style="3" customWidth="1"/>
    <col min="3589" max="3589" width="6.875" style="3" customWidth="1"/>
    <col min="3590" max="3590" width="6.25" style="3" customWidth="1"/>
    <col min="3591" max="3591" width="6.875" style="3" customWidth="1"/>
    <col min="3592" max="3592" width="6.25" style="3" customWidth="1"/>
    <col min="3593" max="3593" width="6.875" style="3" customWidth="1"/>
    <col min="3594" max="3594" width="6.25" style="3" customWidth="1"/>
    <col min="3595" max="3595" width="6.875" style="3" customWidth="1"/>
    <col min="3596" max="3596" width="6.25" style="3" customWidth="1"/>
    <col min="3597" max="3597" width="6.875" style="3" customWidth="1"/>
    <col min="3598" max="3598" width="6.25" style="3" customWidth="1"/>
    <col min="3599" max="3599" width="6.875" style="3" customWidth="1"/>
    <col min="3600" max="3600" width="6.25" style="3" customWidth="1"/>
    <col min="3601" max="3601" width="6.875" style="3" customWidth="1"/>
    <col min="3602" max="3602" width="6.25" style="3" customWidth="1"/>
    <col min="3603" max="3603" width="6.875" style="3" customWidth="1"/>
    <col min="3604" max="3604" width="6.25" style="3" customWidth="1"/>
    <col min="3605" max="3835" width="9" style="3"/>
    <col min="3836" max="3836" width="13.5" style="3" customWidth="1"/>
    <col min="3837" max="3837" width="6.875" style="3" customWidth="1"/>
    <col min="3838" max="3838" width="6.25" style="3" customWidth="1"/>
    <col min="3839" max="3839" width="6.875" style="3" customWidth="1"/>
    <col min="3840" max="3840" width="6.25" style="3" customWidth="1"/>
    <col min="3841" max="3841" width="6.875" style="3" customWidth="1"/>
    <col min="3842" max="3842" width="6.25" style="3" customWidth="1"/>
    <col min="3843" max="3843" width="6.875" style="3" customWidth="1"/>
    <col min="3844" max="3844" width="6.25" style="3" customWidth="1"/>
    <col min="3845" max="3845" width="6.875" style="3" customWidth="1"/>
    <col min="3846" max="3846" width="6.25" style="3" customWidth="1"/>
    <col min="3847" max="3847" width="6.875" style="3" customWidth="1"/>
    <col min="3848" max="3848" width="6.25" style="3" customWidth="1"/>
    <col min="3849" max="3849" width="6.875" style="3" customWidth="1"/>
    <col min="3850" max="3850" width="6.25" style="3" customWidth="1"/>
    <col min="3851" max="3851" width="6.875" style="3" customWidth="1"/>
    <col min="3852" max="3852" width="6.25" style="3" customWidth="1"/>
    <col min="3853" max="3853" width="6.875" style="3" customWidth="1"/>
    <col min="3854" max="3854" width="6.25" style="3" customWidth="1"/>
    <col min="3855" max="3855" width="6.875" style="3" customWidth="1"/>
    <col min="3856" max="3856" width="6.25" style="3" customWidth="1"/>
    <col min="3857" max="3857" width="6.875" style="3" customWidth="1"/>
    <col min="3858" max="3858" width="6.25" style="3" customWidth="1"/>
    <col min="3859" max="3859" width="6.875" style="3" customWidth="1"/>
    <col min="3860" max="3860" width="6.25" style="3" customWidth="1"/>
    <col min="3861" max="4091" width="9" style="3"/>
    <col min="4092" max="4092" width="13.5" style="3" customWidth="1"/>
    <col min="4093" max="4093" width="6.875" style="3" customWidth="1"/>
    <col min="4094" max="4094" width="6.25" style="3" customWidth="1"/>
    <col min="4095" max="4095" width="6.875" style="3" customWidth="1"/>
    <col min="4096" max="4096" width="6.25" style="3" customWidth="1"/>
    <col min="4097" max="4097" width="6.875" style="3" customWidth="1"/>
    <col min="4098" max="4098" width="6.25" style="3" customWidth="1"/>
    <col min="4099" max="4099" width="6.875" style="3" customWidth="1"/>
    <col min="4100" max="4100" width="6.25" style="3" customWidth="1"/>
    <col min="4101" max="4101" width="6.875" style="3" customWidth="1"/>
    <col min="4102" max="4102" width="6.25" style="3" customWidth="1"/>
    <col min="4103" max="4103" width="6.875" style="3" customWidth="1"/>
    <col min="4104" max="4104" width="6.25" style="3" customWidth="1"/>
    <col min="4105" max="4105" width="6.875" style="3" customWidth="1"/>
    <col min="4106" max="4106" width="6.25" style="3" customWidth="1"/>
    <col min="4107" max="4107" width="6.875" style="3" customWidth="1"/>
    <col min="4108" max="4108" width="6.25" style="3" customWidth="1"/>
    <col min="4109" max="4109" width="6.875" style="3" customWidth="1"/>
    <col min="4110" max="4110" width="6.25" style="3" customWidth="1"/>
    <col min="4111" max="4111" width="6.875" style="3" customWidth="1"/>
    <col min="4112" max="4112" width="6.25" style="3" customWidth="1"/>
    <col min="4113" max="4113" width="6.875" style="3" customWidth="1"/>
    <col min="4114" max="4114" width="6.25" style="3" customWidth="1"/>
    <col min="4115" max="4115" width="6.875" style="3" customWidth="1"/>
    <col min="4116" max="4116" width="6.25" style="3" customWidth="1"/>
    <col min="4117" max="4347" width="9" style="3"/>
    <col min="4348" max="4348" width="13.5" style="3" customWidth="1"/>
    <col min="4349" max="4349" width="6.875" style="3" customWidth="1"/>
    <col min="4350" max="4350" width="6.25" style="3" customWidth="1"/>
    <col min="4351" max="4351" width="6.875" style="3" customWidth="1"/>
    <col min="4352" max="4352" width="6.25" style="3" customWidth="1"/>
    <col min="4353" max="4353" width="6.875" style="3" customWidth="1"/>
    <col min="4354" max="4354" width="6.25" style="3" customWidth="1"/>
    <col min="4355" max="4355" width="6.875" style="3" customWidth="1"/>
    <col min="4356" max="4356" width="6.25" style="3" customWidth="1"/>
    <col min="4357" max="4357" width="6.875" style="3" customWidth="1"/>
    <col min="4358" max="4358" width="6.25" style="3" customWidth="1"/>
    <col min="4359" max="4359" width="6.875" style="3" customWidth="1"/>
    <col min="4360" max="4360" width="6.25" style="3" customWidth="1"/>
    <col min="4361" max="4361" width="6.875" style="3" customWidth="1"/>
    <col min="4362" max="4362" width="6.25" style="3" customWidth="1"/>
    <col min="4363" max="4363" width="6.875" style="3" customWidth="1"/>
    <col min="4364" max="4364" width="6.25" style="3" customWidth="1"/>
    <col min="4365" max="4365" width="6.875" style="3" customWidth="1"/>
    <col min="4366" max="4366" width="6.25" style="3" customWidth="1"/>
    <col min="4367" max="4367" width="6.875" style="3" customWidth="1"/>
    <col min="4368" max="4368" width="6.25" style="3" customWidth="1"/>
    <col min="4369" max="4369" width="6.875" style="3" customWidth="1"/>
    <col min="4370" max="4370" width="6.25" style="3" customWidth="1"/>
    <col min="4371" max="4371" width="6.875" style="3" customWidth="1"/>
    <col min="4372" max="4372" width="6.25" style="3" customWidth="1"/>
    <col min="4373" max="4603" width="9" style="3"/>
    <col min="4604" max="4604" width="13.5" style="3" customWidth="1"/>
    <col min="4605" max="4605" width="6.875" style="3" customWidth="1"/>
    <col min="4606" max="4606" width="6.25" style="3" customWidth="1"/>
    <col min="4607" max="4607" width="6.875" style="3" customWidth="1"/>
    <col min="4608" max="4608" width="6.25" style="3" customWidth="1"/>
    <col min="4609" max="4609" width="6.875" style="3" customWidth="1"/>
    <col min="4610" max="4610" width="6.25" style="3" customWidth="1"/>
    <col min="4611" max="4611" width="6.875" style="3" customWidth="1"/>
    <col min="4612" max="4612" width="6.25" style="3" customWidth="1"/>
    <col min="4613" max="4613" width="6.875" style="3" customWidth="1"/>
    <col min="4614" max="4614" width="6.25" style="3" customWidth="1"/>
    <col min="4615" max="4615" width="6.875" style="3" customWidth="1"/>
    <col min="4616" max="4616" width="6.25" style="3" customWidth="1"/>
    <col min="4617" max="4617" width="6.875" style="3" customWidth="1"/>
    <col min="4618" max="4618" width="6.25" style="3" customWidth="1"/>
    <col min="4619" max="4619" width="6.875" style="3" customWidth="1"/>
    <col min="4620" max="4620" width="6.25" style="3" customWidth="1"/>
    <col min="4621" max="4621" width="6.875" style="3" customWidth="1"/>
    <col min="4622" max="4622" width="6.25" style="3" customWidth="1"/>
    <col min="4623" max="4623" width="6.875" style="3" customWidth="1"/>
    <col min="4624" max="4624" width="6.25" style="3" customWidth="1"/>
    <col min="4625" max="4625" width="6.875" style="3" customWidth="1"/>
    <col min="4626" max="4626" width="6.25" style="3" customWidth="1"/>
    <col min="4627" max="4627" width="6.875" style="3" customWidth="1"/>
    <col min="4628" max="4628" width="6.25" style="3" customWidth="1"/>
    <col min="4629" max="4859" width="9" style="3"/>
    <col min="4860" max="4860" width="13.5" style="3" customWidth="1"/>
    <col min="4861" max="4861" width="6.875" style="3" customWidth="1"/>
    <col min="4862" max="4862" width="6.25" style="3" customWidth="1"/>
    <col min="4863" max="4863" width="6.875" style="3" customWidth="1"/>
    <col min="4864" max="4864" width="6.25" style="3" customWidth="1"/>
    <col min="4865" max="4865" width="6.875" style="3" customWidth="1"/>
    <col min="4866" max="4866" width="6.25" style="3" customWidth="1"/>
    <col min="4867" max="4867" width="6.875" style="3" customWidth="1"/>
    <col min="4868" max="4868" width="6.25" style="3" customWidth="1"/>
    <col min="4869" max="4869" width="6.875" style="3" customWidth="1"/>
    <col min="4870" max="4870" width="6.25" style="3" customWidth="1"/>
    <col min="4871" max="4871" width="6.875" style="3" customWidth="1"/>
    <col min="4872" max="4872" width="6.25" style="3" customWidth="1"/>
    <col min="4873" max="4873" width="6.875" style="3" customWidth="1"/>
    <col min="4874" max="4874" width="6.25" style="3" customWidth="1"/>
    <col min="4875" max="4875" width="6.875" style="3" customWidth="1"/>
    <col min="4876" max="4876" width="6.25" style="3" customWidth="1"/>
    <col min="4877" max="4877" width="6.875" style="3" customWidth="1"/>
    <col min="4878" max="4878" width="6.25" style="3" customWidth="1"/>
    <col min="4879" max="4879" width="6.875" style="3" customWidth="1"/>
    <col min="4880" max="4880" width="6.25" style="3" customWidth="1"/>
    <col min="4881" max="4881" width="6.875" style="3" customWidth="1"/>
    <col min="4882" max="4882" width="6.25" style="3" customWidth="1"/>
    <col min="4883" max="4883" width="6.875" style="3" customWidth="1"/>
    <col min="4884" max="4884" width="6.25" style="3" customWidth="1"/>
    <col min="4885" max="5115" width="9" style="3"/>
    <col min="5116" max="5116" width="13.5" style="3" customWidth="1"/>
    <col min="5117" max="5117" width="6.875" style="3" customWidth="1"/>
    <col min="5118" max="5118" width="6.25" style="3" customWidth="1"/>
    <col min="5119" max="5119" width="6.875" style="3" customWidth="1"/>
    <col min="5120" max="5120" width="6.25" style="3" customWidth="1"/>
    <col min="5121" max="5121" width="6.875" style="3" customWidth="1"/>
    <col min="5122" max="5122" width="6.25" style="3" customWidth="1"/>
    <col min="5123" max="5123" width="6.875" style="3" customWidth="1"/>
    <col min="5124" max="5124" width="6.25" style="3" customWidth="1"/>
    <col min="5125" max="5125" width="6.875" style="3" customWidth="1"/>
    <col min="5126" max="5126" width="6.25" style="3" customWidth="1"/>
    <col min="5127" max="5127" width="6.875" style="3" customWidth="1"/>
    <col min="5128" max="5128" width="6.25" style="3" customWidth="1"/>
    <col min="5129" max="5129" width="6.875" style="3" customWidth="1"/>
    <col min="5130" max="5130" width="6.25" style="3" customWidth="1"/>
    <col min="5131" max="5131" width="6.875" style="3" customWidth="1"/>
    <col min="5132" max="5132" width="6.25" style="3" customWidth="1"/>
    <col min="5133" max="5133" width="6.875" style="3" customWidth="1"/>
    <col min="5134" max="5134" width="6.25" style="3" customWidth="1"/>
    <col min="5135" max="5135" width="6.875" style="3" customWidth="1"/>
    <col min="5136" max="5136" width="6.25" style="3" customWidth="1"/>
    <col min="5137" max="5137" width="6.875" style="3" customWidth="1"/>
    <col min="5138" max="5138" width="6.25" style="3" customWidth="1"/>
    <col min="5139" max="5139" width="6.875" style="3" customWidth="1"/>
    <col min="5140" max="5140" width="6.25" style="3" customWidth="1"/>
    <col min="5141" max="5371" width="9" style="3"/>
    <col min="5372" max="5372" width="13.5" style="3" customWidth="1"/>
    <col min="5373" max="5373" width="6.875" style="3" customWidth="1"/>
    <col min="5374" max="5374" width="6.25" style="3" customWidth="1"/>
    <col min="5375" max="5375" width="6.875" style="3" customWidth="1"/>
    <col min="5376" max="5376" width="6.25" style="3" customWidth="1"/>
    <col min="5377" max="5377" width="6.875" style="3" customWidth="1"/>
    <col min="5378" max="5378" width="6.25" style="3" customWidth="1"/>
    <col min="5379" max="5379" width="6.875" style="3" customWidth="1"/>
    <col min="5380" max="5380" width="6.25" style="3" customWidth="1"/>
    <col min="5381" max="5381" width="6.875" style="3" customWidth="1"/>
    <col min="5382" max="5382" width="6.25" style="3" customWidth="1"/>
    <col min="5383" max="5383" width="6.875" style="3" customWidth="1"/>
    <col min="5384" max="5384" width="6.25" style="3" customWidth="1"/>
    <col min="5385" max="5385" width="6.875" style="3" customWidth="1"/>
    <col min="5386" max="5386" width="6.25" style="3" customWidth="1"/>
    <col min="5387" max="5387" width="6.875" style="3" customWidth="1"/>
    <col min="5388" max="5388" width="6.25" style="3" customWidth="1"/>
    <col min="5389" max="5389" width="6.875" style="3" customWidth="1"/>
    <col min="5390" max="5390" width="6.25" style="3" customWidth="1"/>
    <col min="5391" max="5391" width="6.875" style="3" customWidth="1"/>
    <col min="5392" max="5392" width="6.25" style="3" customWidth="1"/>
    <col min="5393" max="5393" width="6.875" style="3" customWidth="1"/>
    <col min="5394" max="5394" width="6.25" style="3" customWidth="1"/>
    <col min="5395" max="5395" width="6.875" style="3" customWidth="1"/>
    <col min="5396" max="5396" width="6.25" style="3" customWidth="1"/>
    <col min="5397" max="5627" width="9" style="3"/>
    <col min="5628" max="5628" width="13.5" style="3" customWidth="1"/>
    <col min="5629" max="5629" width="6.875" style="3" customWidth="1"/>
    <col min="5630" max="5630" width="6.25" style="3" customWidth="1"/>
    <col min="5631" max="5631" width="6.875" style="3" customWidth="1"/>
    <col min="5632" max="5632" width="6.25" style="3" customWidth="1"/>
    <col min="5633" max="5633" width="6.875" style="3" customWidth="1"/>
    <col min="5634" max="5634" width="6.25" style="3" customWidth="1"/>
    <col min="5635" max="5635" width="6.875" style="3" customWidth="1"/>
    <col min="5636" max="5636" width="6.25" style="3" customWidth="1"/>
    <col min="5637" max="5637" width="6.875" style="3" customWidth="1"/>
    <col min="5638" max="5638" width="6.25" style="3" customWidth="1"/>
    <col min="5639" max="5639" width="6.875" style="3" customWidth="1"/>
    <col min="5640" max="5640" width="6.25" style="3" customWidth="1"/>
    <col min="5641" max="5641" width="6.875" style="3" customWidth="1"/>
    <col min="5642" max="5642" width="6.25" style="3" customWidth="1"/>
    <col min="5643" max="5643" width="6.875" style="3" customWidth="1"/>
    <col min="5644" max="5644" width="6.25" style="3" customWidth="1"/>
    <col min="5645" max="5645" width="6.875" style="3" customWidth="1"/>
    <col min="5646" max="5646" width="6.25" style="3" customWidth="1"/>
    <col min="5647" max="5647" width="6.875" style="3" customWidth="1"/>
    <col min="5648" max="5648" width="6.25" style="3" customWidth="1"/>
    <col min="5649" max="5649" width="6.875" style="3" customWidth="1"/>
    <col min="5650" max="5650" width="6.25" style="3" customWidth="1"/>
    <col min="5651" max="5651" width="6.875" style="3" customWidth="1"/>
    <col min="5652" max="5652" width="6.25" style="3" customWidth="1"/>
    <col min="5653" max="5883" width="9" style="3"/>
    <col min="5884" max="5884" width="13.5" style="3" customWidth="1"/>
    <col min="5885" max="5885" width="6.875" style="3" customWidth="1"/>
    <col min="5886" max="5886" width="6.25" style="3" customWidth="1"/>
    <col min="5887" max="5887" width="6.875" style="3" customWidth="1"/>
    <col min="5888" max="5888" width="6.25" style="3" customWidth="1"/>
    <col min="5889" max="5889" width="6.875" style="3" customWidth="1"/>
    <col min="5890" max="5890" width="6.25" style="3" customWidth="1"/>
    <col min="5891" max="5891" width="6.875" style="3" customWidth="1"/>
    <col min="5892" max="5892" width="6.25" style="3" customWidth="1"/>
    <col min="5893" max="5893" width="6.875" style="3" customWidth="1"/>
    <col min="5894" max="5894" width="6.25" style="3" customWidth="1"/>
    <col min="5895" max="5895" width="6.875" style="3" customWidth="1"/>
    <col min="5896" max="5896" width="6.25" style="3" customWidth="1"/>
    <col min="5897" max="5897" width="6.875" style="3" customWidth="1"/>
    <col min="5898" max="5898" width="6.25" style="3" customWidth="1"/>
    <col min="5899" max="5899" width="6.875" style="3" customWidth="1"/>
    <col min="5900" max="5900" width="6.25" style="3" customWidth="1"/>
    <col min="5901" max="5901" width="6.875" style="3" customWidth="1"/>
    <col min="5902" max="5902" width="6.25" style="3" customWidth="1"/>
    <col min="5903" max="5903" width="6.875" style="3" customWidth="1"/>
    <col min="5904" max="5904" width="6.25" style="3" customWidth="1"/>
    <col min="5905" max="5905" width="6.875" style="3" customWidth="1"/>
    <col min="5906" max="5906" width="6.25" style="3" customWidth="1"/>
    <col min="5907" max="5907" width="6.875" style="3" customWidth="1"/>
    <col min="5908" max="5908" width="6.25" style="3" customWidth="1"/>
    <col min="5909" max="6139" width="9" style="3"/>
    <col min="6140" max="6140" width="13.5" style="3" customWidth="1"/>
    <col min="6141" max="6141" width="6.875" style="3" customWidth="1"/>
    <col min="6142" max="6142" width="6.25" style="3" customWidth="1"/>
    <col min="6143" max="6143" width="6.875" style="3" customWidth="1"/>
    <col min="6144" max="6144" width="6.25" style="3" customWidth="1"/>
    <col min="6145" max="6145" width="6.875" style="3" customWidth="1"/>
    <col min="6146" max="6146" width="6.25" style="3" customWidth="1"/>
    <col min="6147" max="6147" width="6.875" style="3" customWidth="1"/>
    <col min="6148" max="6148" width="6.25" style="3" customWidth="1"/>
    <col min="6149" max="6149" width="6.875" style="3" customWidth="1"/>
    <col min="6150" max="6150" width="6.25" style="3" customWidth="1"/>
    <col min="6151" max="6151" width="6.875" style="3" customWidth="1"/>
    <col min="6152" max="6152" width="6.25" style="3" customWidth="1"/>
    <col min="6153" max="6153" width="6.875" style="3" customWidth="1"/>
    <col min="6154" max="6154" width="6.25" style="3" customWidth="1"/>
    <col min="6155" max="6155" width="6.875" style="3" customWidth="1"/>
    <col min="6156" max="6156" width="6.25" style="3" customWidth="1"/>
    <col min="6157" max="6157" width="6.875" style="3" customWidth="1"/>
    <col min="6158" max="6158" width="6.25" style="3" customWidth="1"/>
    <col min="6159" max="6159" width="6.875" style="3" customWidth="1"/>
    <col min="6160" max="6160" width="6.25" style="3" customWidth="1"/>
    <col min="6161" max="6161" width="6.875" style="3" customWidth="1"/>
    <col min="6162" max="6162" width="6.25" style="3" customWidth="1"/>
    <col min="6163" max="6163" width="6.875" style="3" customWidth="1"/>
    <col min="6164" max="6164" width="6.25" style="3" customWidth="1"/>
    <col min="6165" max="6395" width="9" style="3"/>
    <col min="6396" max="6396" width="13.5" style="3" customWidth="1"/>
    <col min="6397" max="6397" width="6.875" style="3" customWidth="1"/>
    <col min="6398" max="6398" width="6.25" style="3" customWidth="1"/>
    <col min="6399" max="6399" width="6.875" style="3" customWidth="1"/>
    <col min="6400" max="6400" width="6.25" style="3" customWidth="1"/>
    <col min="6401" max="6401" width="6.875" style="3" customWidth="1"/>
    <col min="6402" max="6402" width="6.25" style="3" customWidth="1"/>
    <col min="6403" max="6403" width="6.875" style="3" customWidth="1"/>
    <col min="6404" max="6404" width="6.25" style="3" customWidth="1"/>
    <col min="6405" max="6405" width="6.875" style="3" customWidth="1"/>
    <col min="6406" max="6406" width="6.25" style="3" customWidth="1"/>
    <col min="6407" max="6407" width="6.875" style="3" customWidth="1"/>
    <col min="6408" max="6408" width="6.25" style="3" customWidth="1"/>
    <col min="6409" max="6409" width="6.875" style="3" customWidth="1"/>
    <col min="6410" max="6410" width="6.25" style="3" customWidth="1"/>
    <col min="6411" max="6411" width="6.875" style="3" customWidth="1"/>
    <col min="6412" max="6412" width="6.25" style="3" customWidth="1"/>
    <col min="6413" max="6413" width="6.875" style="3" customWidth="1"/>
    <col min="6414" max="6414" width="6.25" style="3" customWidth="1"/>
    <col min="6415" max="6415" width="6.875" style="3" customWidth="1"/>
    <col min="6416" max="6416" width="6.25" style="3" customWidth="1"/>
    <col min="6417" max="6417" width="6.875" style="3" customWidth="1"/>
    <col min="6418" max="6418" width="6.25" style="3" customWidth="1"/>
    <col min="6419" max="6419" width="6.875" style="3" customWidth="1"/>
    <col min="6420" max="6420" width="6.25" style="3" customWidth="1"/>
    <col min="6421" max="6651" width="9" style="3"/>
    <col min="6652" max="6652" width="13.5" style="3" customWidth="1"/>
    <col min="6653" max="6653" width="6.875" style="3" customWidth="1"/>
    <col min="6654" max="6654" width="6.25" style="3" customWidth="1"/>
    <col min="6655" max="6655" width="6.875" style="3" customWidth="1"/>
    <col min="6656" max="6656" width="6.25" style="3" customWidth="1"/>
    <col min="6657" max="6657" width="6.875" style="3" customWidth="1"/>
    <col min="6658" max="6658" width="6.25" style="3" customWidth="1"/>
    <col min="6659" max="6659" width="6.875" style="3" customWidth="1"/>
    <col min="6660" max="6660" width="6.25" style="3" customWidth="1"/>
    <col min="6661" max="6661" width="6.875" style="3" customWidth="1"/>
    <col min="6662" max="6662" width="6.25" style="3" customWidth="1"/>
    <col min="6663" max="6663" width="6.875" style="3" customWidth="1"/>
    <col min="6664" max="6664" width="6.25" style="3" customWidth="1"/>
    <col min="6665" max="6665" width="6.875" style="3" customWidth="1"/>
    <col min="6666" max="6666" width="6.25" style="3" customWidth="1"/>
    <col min="6667" max="6667" width="6.875" style="3" customWidth="1"/>
    <col min="6668" max="6668" width="6.25" style="3" customWidth="1"/>
    <col min="6669" max="6669" width="6.875" style="3" customWidth="1"/>
    <col min="6670" max="6670" width="6.25" style="3" customWidth="1"/>
    <col min="6671" max="6671" width="6.875" style="3" customWidth="1"/>
    <col min="6672" max="6672" width="6.25" style="3" customWidth="1"/>
    <col min="6673" max="6673" width="6.875" style="3" customWidth="1"/>
    <col min="6674" max="6674" width="6.25" style="3" customWidth="1"/>
    <col min="6675" max="6675" width="6.875" style="3" customWidth="1"/>
    <col min="6676" max="6676" width="6.25" style="3" customWidth="1"/>
    <col min="6677" max="6907" width="9" style="3"/>
    <col min="6908" max="6908" width="13.5" style="3" customWidth="1"/>
    <col min="6909" max="6909" width="6.875" style="3" customWidth="1"/>
    <col min="6910" max="6910" width="6.25" style="3" customWidth="1"/>
    <col min="6911" max="6911" width="6.875" style="3" customWidth="1"/>
    <col min="6912" max="6912" width="6.25" style="3" customWidth="1"/>
    <col min="6913" max="6913" width="6.875" style="3" customWidth="1"/>
    <col min="6914" max="6914" width="6.25" style="3" customWidth="1"/>
    <col min="6915" max="6915" width="6.875" style="3" customWidth="1"/>
    <col min="6916" max="6916" width="6.25" style="3" customWidth="1"/>
    <col min="6917" max="6917" width="6.875" style="3" customWidth="1"/>
    <col min="6918" max="6918" width="6.25" style="3" customWidth="1"/>
    <col min="6919" max="6919" width="6.875" style="3" customWidth="1"/>
    <col min="6920" max="6920" width="6.25" style="3" customWidth="1"/>
    <col min="6921" max="6921" width="6.875" style="3" customWidth="1"/>
    <col min="6922" max="6922" width="6.25" style="3" customWidth="1"/>
    <col min="6923" max="6923" width="6.875" style="3" customWidth="1"/>
    <col min="6924" max="6924" width="6.25" style="3" customWidth="1"/>
    <col min="6925" max="6925" width="6.875" style="3" customWidth="1"/>
    <col min="6926" max="6926" width="6.25" style="3" customWidth="1"/>
    <col min="6927" max="6927" width="6.875" style="3" customWidth="1"/>
    <col min="6928" max="6928" width="6.25" style="3" customWidth="1"/>
    <col min="6929" max="6929" width="6.875" style="3" customWidth="1"/>
    <col min="6930" max="6930" width="6.25" style="3" customWidth="1"/>
    <col min="6931" max="6931" width="6.875" style="3" customWidth="1"/>
    <col min="6932" max="6932" width="6.25" style="3" customWidth="1"/>
    <col min="6933" max="7163" width="9" style="3"/>
    <col min="7164" max="7164" width="13.5" style="3" customWidth="1"/>
    <col min="7165" max="7165" width="6.875" style="3" customWidth="1"/>
    <col min="7166" max="7166" width="6.25" style="3" customWidth="1"/>
    <col min="7167" max="7167" width="6.875" style="3" customWidth="1"/>
    <col min="7168" max="7168" width="6.25" style="3" customWidth="1"/>
    <col min="7169" max="7169" width="6.875" style="3" customWidth="1"/>
    <col min="7170" max="7170" width="6.25" style="3" customWidth="1"/>
    <col min="7171" max="7171" width="6.875" style="3" customWidth="1"/>
    <col min="7172" max="7172" width="6.25" style="3" customWidth="1"/>
    <col min="7173" max="7173" width="6.875" style="3" customWidth="1"/>
    <col min="7174" max="7174" width="6.25" style="3" customWidth="1"/>
    <col min="7175" max="7175" width="6.875" style="3" customWidth="1"/>
    <col min="7176" max="7176" width="6.25" style="3" customWidth="1"/>
    <col min="7177" max="7177" width="6.875" style="3" customWidth="1"/>
    <col min="7178" max="7178" width="6.25" style="3" customWidth="1"/>
    <col min="7179" max="7179" width="6.875" style="3" customWidth="1"/>
    <col min="7180" max="7180" width="6.25" style="3" customWidth="1"/>
    <col min="7181" max="7181" width="6.875" style="3" customWidth="1"/>
    <col min="7182" max="7182" width="6.25" style="3" customWidth="1"/>
    <col min="7183" max="7183" width="6.875" style="3" customWidth="1"/>
    <col min="7184" max="7184" width="6.25" style="3" customWidth="1"/>
    <col min="7185" max="7185" width="6.875" style="3" customWidth="1"/>
    <col min="7186" max="7186" width="6.25" style="3" customWidth="1"/>
    <col min="7187" max="7187" width="6.875" style="3" customWidth="1"/>
    <col min="7188" max="7188" width="6.25" style="3" customWidth="1"/>
    <col min="7189" max="7419" width="9" style="3"/>
    <col min="7420" max="7420" width="13.5" style="3" customWidth="1"/>
    <col min="7421" max="7421" width="6.875" style="3" customWidth="1"/>
    <col min="7422" max="7422" width="6.25" style="3" customWidth="1"/>
    <col min="7423" max="7423" width="6.875" style="3" customWidth="1"/>
    <col min="7424" max="7424" width="6.25" style="3" customWidth="1"/>
    <col min="7425" max="7425" width="6.875" style="3" customWidth="1"/>
    <col min="7426" max="7426" width="6.25" style="3" customWidth="1"/>
    <col min="7427" max="7427" width="6.875" style="3" customWidth="1"/>
    <col min="7428" max="7428" width="6.25" style="3" customWidth="1"/>
    <col min="7429" max="7429" width="6.875" style="3" customWidth="1"/>
    <col min="7430" max="7430" width="6.25" style="3" customWidth="1"/>
    <col min="7431" max="7431" width="6.875" style="3" customWidth="1"/>
    <col min="7432" max="7432" width="6.25" style="3" customWidth="1"/>
    <col min="7433" max="7433" width="6.875" style="3" customWidth="1"/>
    <col min="7434" max="7434" width="6.25" style="3" customWidth="1"/>
    <col min="7435" max="7435" width="6.875" style="3" customWidth="1"/>
    <col min="7436" max="7436" width="6.25" style="3" customWidth="1"/>
    <col min="7437" max="7437" width="6.875" style="3" customWidth="1"/>
    <col min="7438" max="7438" width="6.25" style="3" customWidth="1"/>
    <col min="7439" max="7439" width="6.875" style="3" customWidth="1"/>
    <col min="7440" max="7440" width="6.25" style="3" customWidth="1"/>
    <col min="7441" max="7441" width="6.875" style="3" customWidth="1"/>
    <col min="7442" max="7442" width="6.25" style="3" customWidth="1"/>
    <col min="7443" max="7443" width="6.875" style="3" customWidth="1"/>
    <col min="7444" max="7444" width="6.25" style="3" customWidth="1"/>
    <col min="7445" max="7675" width="9" style="3"/>
    <col min="7676" max="7676" width="13.5" style="3" customWidth="1"/>
    <col min="7677" max="7677" width="6.875" style="3" customWidth="1"/>
    <col min="7678" max="7678" width="6.25" style="3" customWidth="1"/>
    <col min="7679" max="7679" width="6.875" style="3" customWidth="1"/>
    <col min="7680" max="7680" width="6.25" style="3" customWidth="1"/>
    <col min="7681" max="7681" width="6.875" style="3" customWidth="1"/>
    <col min="7682" max="7682" width="6.25" style="3" customWidth="1"/>
    <col min="7683" max="7683" width="6.875" style="3" customWidth="1"/>
    <col min="7684" max="7684" width="6.25" style="3" customWidth="1"/>
    <col min="7685" max="7685" width="6.875" style="3" customWidth="1"/>
    <col min="7686" max="7686" width="6.25" style="3" customWidth="1"/>
    <col min="7687" max="7687" width="6.875" style="3" customWidth="1"/>
    <col min="7688" max="7688" width="6.25" style="3" customWidth="1"/>
    <col min="7689" max="7689" width="6.875" style="3" customWidth="1"/>
    <col min="7690" max="7690" width="6.25" style="3" customWidth="1"/>
    <col min="7691" max="7691" width="6.875" style="3" customWidth="1"/>
    <col min="7692" max="7692" width="6.25" style="3" customWidth="1"/>
    <col min="7693" max="7693" width="6.875" style="3" customWidth="1"/>
    <col min="7694" max="7694" width="6.25" style="3" customWidth="1"/>
    <col min="7695" max="7695" width="6.875" style="3" customWidth="1"/>
    <col min="7696" max="7696" width="6.25" style="3" customWidth="1"/>
    <col min="7697" max="7697" width="6.875" style="3" customWidth="1"/>
    <col min="7698" max="7698" width="6.25" style="3" customWidth="1"/>
    <col min="7699" max="7699" width="6.875" style="3" customWidth="1"/>
    <col min="7700" max="7700" width="6.25" style="3" customWidth="1"/>
    <col min="7701" max="7931" width="9" style="3"/>
    <col min="7932" max="7932" width="13.5" style="3" customWidth="1"/>
    <col min="7933" max="7933" width="6.875" style="3" customWidth="1"/>
    <col min="7934" max="7934" width="6.25" style="3" customWidth="1"/>
    <col min="7935" max="7935" width="6.875" style="3" customWidth="1"/>
    <col min="7936" max="7936" width="6.25" style="3" customWidth="1"/>
    <col min="7937" max="7937" width="6.875" style="3" customWidth="1"/>
    <col min="7938" max="7938" width="6.25" style="3" customWidth="1"/>
    <col min="7939" max="7939" width="6.875" style="3" customWidth="1"/>
    <col min="7940" max="7940" width="6.25" style="3" customWidth="1"/>
    <col min="7941" max="7941" width="6.875" style="3" customWidth="1"/>
    <col min="7942" max="7942" width="6.25" style="3" customWidth="1"/>
    <col min="7943" max="7943" width="6.875" style="3" customWidth="1"/>
    <col min="7944" max="7944" width="6.25" style="3" customWidth="1"/>
    <col min="7945" max="7945" width="6.875" style="3" customWidth="1"/>
    <col min="7946" max="7946" width="6.25" style="3" customWidth="1"/>
    <col min="7947" max="7947" width="6.875" style="3" customWidth="1"/>
    <col min="7948" max="7948" width="6.25" style="3" customWidth="1"/>
    <col min="7949" max="7949" width="6.875" style="3" customWidth="1"/>
    <col min="7950" max="7950" width="6.25" style="3" customWidth="1"/>
    <col min="7951" max="7951" width="6.875" style="3" customWidth="1"/>
    <col min="7952" max="7952" width="6.25" style="3" customWidth="1"/>
    <col min="7953" max="7953" width="6.875" style="3" customWidth="1"/>
    <col min="7954" max="7954" width="6.25" style="3" customWidth="1"/>
    <col min="7955" max="7955" width="6.875" style="3" customWidth="1"/>
    <col min="7956" max="7956" width="6.25" style="3" customWidth="1"/>
    <col min="7957" max="8187" width="9" style="3"/>
    <col min="8188" max="8188" width="13.5" style="3" customWidth="1"/>
    <col min="8189" max="8189" width="6.875" style="3" customWidth="1"/>
    <col min="8190" max="8190" width="6.25" style="3" customWidth="1"/>
    <col min="8191" max="8191" width="6.875" style="3" customWidth="1"/>
    <col min="8192" max="8192" width="6.25" style="3" customWidth="1"/>
    <col min="8193" max="8193" width="6.875" style="3" customWidth="1"/>
    <col min="8194" max="8194" width="6.25" style="3" customWidth="1"/>
    <col min="8195" max="8195" width="6.875" style="3" customWidth="1"/>
    <col min="8196" max="8196" width="6.25" style="3" customWidth="1"/>
    <col min="8197" max="8197" width="6.875" style="3" customWidth="1"/>
    <col min="8198" max="8198" width="6.25" style="3" customWidth="1"/>
    <col min="8199" max="8199" width="6.875" style="3" customWidth="1"/>
    <col min="8200" max="8200" width="6.25" style="3" customWidth="1"/>
    <col min="8201" max="8201" width="6.875" style="3" customWidth="1"/>
    <col min="8202" max="8202" width="6.25" style="3" customWidth="1"/>
    <col min="8203" max="8203" width="6.875" style="3" customWidth="1"/>
    <col min="8204" max="8204" width="6.25" style="3" customWidth="1"/>
    <col min="8205" max="8205" width="6.875" style="3" customWidth="1"/>
    <col min="8206" max="8206" width="6.25" style="3" customWidth="1"/>
    <col min="8207" max="8207" width="6.875" style="3" customWidth="1"/>
    <col min="8208" max="8208" width="6.25" style="3" customWidth="1"/>
    <col min="8209" max="8209" width="6.875" style="3" customWidth="1"/>
    <col min="8210" max="8210" width="6.25" style="3" customWidth="1"/>
    <col min="8211" max="8211" width="6.875" style="3" customWidth="1"/>
    <col min="8212" max="8212" width="6.25" style="3" customWidth="1"/>
    <col min="8213" max="8443" width="9" style="3"/>
    <col min="8444" max="8444" width="13.5" style="3" customWidth="1"/>
    <col min="8445" max="8445" width="6.875" style="3" customWidth="1"/>
    <col min="8446" max="8446" width="6.25" style="3" customWidth="1"/>
    <col min="8447" max="8447" width="6.875" style="3" customWidth="1"/>
    <col min="8448" max="8448" width="6.25" style="3" customWidth="1"/>
    <col min="8449" max="8449" width="6.875" style="3" customWidth="1"/>
    <col min="8450" max="8450" width="6.25" style="3" customWidth="1"/>
    <col min="8451" max="8451" width="6.875" style="3" customWidth="1"/>
    <col min="8452" max="8452" width="6.25" style="3" customWidth="1"/>
    <col min="8453" max="8453" width="6.875" style="3" customWidth="1"/>
    <col min="8454" max="8454" width="6.25" style="3" customWidth="1"/>
    <col min="8455" max="8455" width="6.875" style="3" customWidth="1"/>
    <col min="8456" max="8456" width="6.25" style="3" customWidth="1"/>
    <col min="8457" max="8457" width="6.875" style="3" customWidth="1"/>
    <col min="8458" max="8458" width="6.25" style="3" customWidth="1"/>
    <col min="8459" max="8459" width="6.875" style="3" customWidth="1"/>
    <col min="8460" max="8460" width="6.25" style="3" customWidth="1"/>
    <col min="8461" max="8461" width="6.875" style="3" customWidth="1"/>
    <col min="8462" max="8462" width="6.25" style="3" customWidth="1"/>
    <col min="8463" max="8463" width="6.875" style="3" customWidth="1"/>
    <col min="8464" max="8464" width="6.25" style="3" customWidth="1"/>
    <col min="8465" max="8465" width="6.875" style="3" customWidth="1"/>
    <col min="8466" max="8466" width="6.25" style="3" customWidth="1"/>
    <col min="8467" max="8467" width="6.875" style="3" customWidth="1"/>
    <col min="8468" max="8468" width="6.25" style="3" customWidth="1"/>
    <col min="8469" max="8699" width="9" style="3"/>
    <col min="8700" max="8700" width="13.5" style="3" customWidth="1"/>
    <col min="8701" max="8701" width="6.875" style="3" customWidth="1"/>
    <col min="8702" max="8702" width="6.25" style="3" customWidth="1"/>
    <col min="8703" max="8703" width="6.875" style="3" customWidth="1"/>
    <col min="8704" max="8704" width="6.25" style="3" customWidth="1"/>
    <col min="8705" max="8705" width="6.875" style="3" customWidth="1"/>
    <col min="8706" max="8706" width="6.25" style="3" customWidth="1"/>
    <col min="8707" max="8707" width="6.875" style="3" customWidth="1"/>
    <col min="8708" max="8708" width="6.25" style="3" customWidth="1"/>
    <col min="8709" max="8709" width="6.875" style="3" customWidth="1"/>
    <col min="8710" max="8710" width="6.25" style="3" customWidth="1"/>
    <col min="8711" max="8711" width="6.875" style="3" customWidth="1"/>
    <col min="8712" max="8712" width="6.25" style="3" customWidth="1"/>
    <col min="8713" max="8713" width="6.875" style="3" customWidth="1"/>
    <col min="8714" max="8714" width="6.25" style="3" customWidth="1"/>
    <col min="8715" max="8715" width="6.875" style="3" customWidth="1"/>
    <col min="8716" max="8716" width="6.25" style="3" customWidth="1"/>
    <col min="8717" max="8717" width="6.875" style="3" customWidth="1"/>
    <col min="8718" max="8718" width="6.25" style="3" customWidth="1"/>
    <col min="8719" max="8719" width="6.875" style="3" customWidth="1"/>
    <col min="8720" max="8720" width="6.25" style="3" customWidth="1"/>
    <col min="8721" max="8721" width="6.875" style="3" customWidth="1"/>
    <col min="8722" max="8722" width="6.25" style="3" customWidth="1"/>
    <col min="8723" max="8723" width="6.875" style="3" customWidth="1"/>
    <col min="8724" max="8724" width="6.25" style="3" customWidth="1"/>
    <col min="8725" max="8955" width="9" style="3"/>
    <col min="8956" max="8956" width="13.5" style="3" customWidth="1"/>
    <col min="8957" max="8957" width="6.875" style="3" customWidth="1"/>
    <col min="8958" max="8958" width="6.25" style="3" customWidth="1"/>
    <col min="8959" max="8959" width="6.875" style="3" customWidth="1"/>
    <col min="8960" max="8960" width="6.25" style="3" customWidth="1"/>
    <col min="8961" max="8961" width="6.875" style="3" customWidth="1"/>
    <col min="8962" max="8962" width="6.25" style="3" customWidth="1"/>
    <col min="8963" max="8963" width="6.875" style="3" customWidth="1"/>
    <col min="8964" max="8964" width="6.25" style="3" customWidth="1"/>
    <col min="8965" max="8965" width="6.875" style="3" customWidth="1"/>
    <col min="8966" max="8966" width="6.25" style="3" customWidth="1"/>
    <col min="8967" max="8967" width="6.875" style="3" customWidth="1"/>
    <col min="8968" max="8968" width="6.25" style="3" customWidth="1"/>
    <col min="8969" max="8969" width="6.875" style="3" customWidth="1"/>
    <col min="8970" max="8970" width="6.25" style="3" customWidth="1"/>
    <col min="8971" max="8971" width="6.875" style="3" customWidth="1"/>
    <col min="8972" max="8972" width="6.25" style="3" customWidth="1"/>
    <col min="8973" max="8973" width="6.875" style="3" customWidth="1"/>
    <col min="8974" max="8974" width="6.25" style="3" customWidth="1"/>
    <col min="8975" max="8975" width="6.875" style="3" customWidth="1"/>
    <col min="8976" max="8976" width="6.25" style="3" customWidth="1"/>
    <col min="8977" max="8977" width="6.875" style="3" customWidth="1"/>
    <col min="8978" max="8978" width="6.25" style="3" customWidth="1"/>
    <col min="8979" max="8979" width="6.875" style="3" customWidth="1"/>
    <col min="8980" max="8980" width="6.25" style="3" customWidth="1"/>
    <col min="8981" max="9211" width="9" style="3"/>
    <col min="9212" max="9212" width="13.5" style="3" customWidth="1"/>
    <col min="9213" max="9213" width="6.875" style="3" customWidth="1"/>
    <col min="9214" max="9214" width="6.25" style="3" customWidth="1"/>
    <col min="9215" max="9215" width="6.875" style="3" customWidth="1"/>
    <col min="9216" max="9216" width="6.25" style="3" customWidth="1"/>
    <col min="9217" max="9217" width="6.875" style="3" customWidth="1"/>
    <col min="9218" max="9218" width="6.25" style="3" customWidth="1"/>
    <col min="9219" max="9219" width="6.875" style="3" customWidth="1"/>
    <col min="9220" max="9220" width="6.25" style="3" customWidth="1"/>
    <col min="9221" max="9221" width="6.875" style="3" customWidth="1"/>
    <col min="9222" max="9222" width="6.25" style="3" customWidth="1"/>
    <col min="9223" max="9223" width="6.875" style="3" customWidth="1"/>
    <col min="9224" max="9224" width="6.25" style="3" customWidth="1"/>
    <col min="9225" max="9225" width="6.875" style="3" customWidth="1"/>
    <col min="9226" max="9226" width="6.25" style="3" customWidth="1"/>
    <col min="9227" max="9227" width="6.875" style="3" customWidth="1"/>
    <col min="9228" max="9228" width="6.25" style="3" customWidth="1"/>
    <col min="9229" max="9229" width="6.875" style="3" customWidth="1"/>
    <col min="9230" max="9230" width="6.25" style="3" customWidth="1"/>
    <col min="9231" max="9231" width="6.875" style="3" customWidth="1"/>
    <col min="9232" max="9232" width="6.25" style="3" customWidth="1"/>
    <col min="9233" max="9233" width="6.875" style="3" customWidth="1"/>
    <col min="9234" max="9234" width="6.25" style="3" customWidth="1"/>
    <col min="9235" max="9235" width="6.875" style="3" customWidth="1"/>
    <col min="9236" max="9236" width="6.25" style="3" customWidth="1"/>
    <col min="9237" max="9467" width="9" style="3"/>
    <col min="9468" max="9468" width="13.5" style="3" customWidth="1"/>
    <col min="9469" max="9469" width="6.875" style="3" customWidth="1"/>
    <col min="9470" max="9470" width="6.25" style="3" customWidth="1"/>
    <col min="9471" max="9471" width="6.875" style="3" customWidth="1"/>
    <col min="9472" max="9472" width="6.25" style="3" customWidth="1"/>
    <col min="9473" max="9473" width="6.875" style="3" customWidth="1"/>
    <col min="9474" max="9474" width="6.25" style="3" customWidth="1"/>
    <col min="9475" max="9475" width="6.875" style="3" customWidth="1"/>
    <col min="9476" max="9476" width="6.25" style="3" customWidth="1"/>
    <col min="9477" max="9477" width="6.875" style="3" customWidth="1"/>
    <col min="9478" max="9478" width="6.25" style="3" customWidth="1"/>
    <col min="9479" max="9479" width="6.875" style="3" customWidth="1"/>
    <col min="9480" max="9480" width="6.25" style="3" customWidth="1"/>
    <col min="9481" max="9481" width="6.875" style="3" customWidth="1"/>
    <col min="9482" max="9482" width="6.25" style="3" customWidth="1"/>
    <col min="9483" max="9483" width="6.875" style="3" customWidth="1"/>
    <col min="9484" max="9484" width="6.25" style="3" customWidth="1"/>
    <col min="9485" max="9485" width="6.875" style="3" customWidth="1"/>
    <col min="9486" max="9486" width="6.25" style="3" customWidth="1"/>
    <col min="9487" max="9487" width="6.875" style="3" customWidth="1"/>
    <col min="9488" max="9488" width="6.25" style="3" customWidth="1"/>
    <col min="9489" max="9489" width="6.875" style="3" customWidth="1"/>
    <col min="9490" max="9490" width="6.25" style="3" customWidth="1"/>
    <col min="9491" max="9491" width="6.875" style="3" customWidth="1"/>
    <col min="9492" max="9492" width="6.25" style="3" customWidth="1"/>
    <col min="9493" max="9723" width="9" style="3"/>
    <col min="9724" max="9724" width="13.5" style="3" customWidth="1"/>
    <col min="9725" max="9725" width="6.875" style="3" customWidth="1"/>
    <col min="9726" max="9726" width="6.25" style="3" customWidth="1"/>
    <col min="9727" max="9727" width="6.875" style="3" customWidth="1"/>
    <col min="9728" max="9728" width="6.25" style="3" customWidth="1"/>
    <col min="9729" max="9729" width="6.875" style="3" customWidth="1"/>
    <col min="9730" max="9730" width="6.25" style="3" customWidth="1"/>
    <col min="9731" max="9731" width="6.875" style="3" customWidth="1"/>
    <col min="9732" max="9732" width="6.25" style="3" customWidth="1"/>
    <col min="9733" max="9733" width="6.875" style="3" customWidth="1"/>
    <col min="9734" max="9734" width="6.25" style="3" customWidth="1"/>
    <col min="9735" max="9735" width="6.875" style="3" customWidth="1"/>
    <col min="9736" max="9736" width="6.25" style="3" customWidth="1"/>
    <col min="9737" max="9737" width="6.875" style="3" customWidth="1"/>
    <col min="9738" max="9738" width="6.25" style="3" customWidth="1"/>
    <col min="9739" max="9739" width="6.875" style="3" customWidth="1"/>
    <col min="9740" max="9740" width="6.25" style="3" customWidth="1"/>
    <col min="9741" max="9741" width="6.875" style="3" customWidth="1"/>
    <col min="9742" max="9742" width="6.25" style="3" customWidth="1"/>
    <col min="9743" max="9743" width="6.875" style="3" customWidth="1"/>
    <col min="9744" max="9744" width="6.25" style="3" customWidth="1"/>
    <col min="9745" max="9745" width="6.875" style="3" customWidth="1"/>
    <col min="9746" max="9746" width="6.25" style="3" customWidth="1"/>
    <col min="9747" max="9747" width="6.875" style="3" customWidth="1"/>
    <col min="9748" max="9748" width="6.25" style="3" customWidth="1"/>
    <col min="9749" max="9979" width="9" style="3"/>
    <col min="9980" max="9980" width="13.5" style="3" customWidth="1"/>
    <col min="9981" max="9981" width="6.875" style="3" customWidth="1"/>
    <col min="9982" max="9982" width="6.25" style="3" customWidth="1"/>
    <col min="9983" max="9983" width="6.875" style="3" customWidth="1"/>
    <col min="9984" max="9984" width="6.25" style="3" customWidth="1"/>
    <col min="9985" max="9985" width="6.875" style="3" customWidth="1"/>
    <col min="9986" max="9986" width="6.25" style="3" customWidth="1"/>
    <col min="9987" max="9987" width="6.875" style="3" customWidth="1"/>
    <col min="9988" max="9988" width="6.25" style="3" customWidth="1"/>
    <col min="9989" max="9989" width="6.875" style="3" customWidth="1"/>
    <col min="9990" max="9990" width="6.25" style="3" customWidth="1"/>
    <col min="9991" max="9991" width="6.875" style="3" customWidth="1"/>
    <col min="9992" max="9992" width="6.25" style="3" customWidth="1"/>
    <col min="9993" max="9993" width="6.875" style="3" customWidth="1"/>
    <col min="9994" max="9994" width="6.25" style="3" customWidth="1"/>
    <col min="9995" max="9995" width="6.875" style="3" customWidth="1"/>
    <col min="9996" max="9996" width="6.25" style="3" customWidth="1"/>
    <col min="9997" max="9997" width="6.875" style="3" customWidth="1"/>
    <col min="9998" max="9998" width="6.25" style="3" customWidth="1"/>
    <col min="9999" max="9999" width="6.875" style="3" customWidth="1"/>
    <col min="10000" max="10000" width="6.25" style="3" customWidth="1"/>
    <col min="10001" max="10001" width="6.875" style="3" customWidth="1"/>
    <col min="10002" max="10002" width="6.25" style="3" customWidth="1"/>
    <col min="10003" max="10003" width="6.875" style="3" customWidth="1"/>
    <col min="10004" max="10004" width="6.25" style="3" customWidth="1"/>
    <col min="10005" max="10235" width="9" style="3"/>
    <col min="10236" max="10236" width="13.5" style="3" customWidth="1"/>
    <col min="10237" max="10237" width="6.875" style="3" customWidth="1"/>
    <col min="10238" max="10238" width="6.25" style="3" customWidth="1"/>
    <col min="10239" max="10239" width="6.875" style="3" customWidth="1"/>
    <col min="10240" max="10240" width="6.25" style="3" customWidth="1"/>
    <col min="10241" max="10241" width="6.875" style="3" customWidth="1"/>
    <col min="10242" max="10242" width="6.25" style="3" customWidth="1"/>
    <col min="10243" max="10243" width="6.875" style="3" customWidth="1"/>
    <col min="10244" max="10244" width="6.25" style="3" customWidth="1"/>
    <col min="10245" max="10245" width="6.875" style="3" customWidth="1"/>
    <col min="10246" max="10246" width="6.25" style="3" customWidth="1"/>
    <col min="10247" max="10247" width="6.875" style="3" customWidth="1"/>
    <col min="10248" max="10248" width="6.25" style="3" customWidth="1"/>
    <col min="10249" max="10249" width="6.875" style="3" customWidth="1"/>
    <col min="10250" max="10250" width="6.25" style="3" customWidth="1"/>
    <col min="10251" max="10251" width="6.875" style="3" customWidth="1"/>
    <col min="10252" max="10252" width="6.25" style="3" customWidth="1"/>
    <col min="10253" max="10253" width="6.875" style="3" customWidth="1"/>
    <col min="10254" max="10254" width="6.25" style="3" customWidth="1"/>
    <col min="10255" max="10255" width="6.875" style="3" customWidth="1"/>
    <col min="10256" max="10256" width="6.25" style="3" customWidth="1"/>
    <col min="10257" max="10257" width="6.875" style="3" customWidth="1"/>
    <col min="10258" max="10258" width="6.25" style="3" customWidth="1"/>
    <col min="10259" max="10259" width="6.875" style="3" customWidth="1"/>
    <col min="10260" max="10260" width="6.25" style="3" customWidth="1"/>
    <col min="10261" max="10491" width="9" style="3"/>
    <col min="10492" max="10492" width="13.5" style="3" customWidth="1"/>
    <col min="10493" max="10493" width="6.875" style="3" customWidth="1"/>
    <col min="10494" max="10494" width="6.25" style="3" customWidth="1"/>
    <col min="10495" max="10495" width="6.875" style="3" customWidth="1"/>
    <col min="10496" max="10496" width="6.25" style="3" customWidth="1"/>
    <col min="10497" max="10497" width="6.875" style="3" customWidth="1"/>
    <col min="10498" max="10498" width="6.25" style="3" customWidth="1"/>
    <col min="10499" max="10499" width="6.875" style="3" customWidth="1"/>
    <col min="10500" max="10500" width="6.25" style="3" customWidth="1"/>
    <col min="10501" max="10501" width="6.875" style="3" customWidth="1"/>
    <col min="10502" max="10502" width="6.25" style="3" customWidth="1"/>
    <col min="10503" max="10503" width="6.875" style="3" customWidth="1"/>
    <col min="10504" max="10504" width="6.25" style="3" customWidth="1"/>
    <col min="10505" max="10505" width="6.875" style="3" customWidth="1"/>
    <col min="10506" max="10506" width="6.25" style="3" customWidth="1"/>
    <col min="10507" max="10507" width="6.875" style="3" customWidth="1"/>
    <col min="10508" max="10508" width="6.25" style="3" customWidth="1"/>
    <col min="10509" max="10509" width="6.875" style="3" customWidth="1"/>
    <col min="10510" max="10510" width="6.25" style="3" customWidth="1"/>
    <col min="10511" max="10511" width="6.875" style="3" customWidth="1"/>
    <col min="10512" max="10512" width="6.25" style="3" customWidth="1"/>
    <col min="10513" max="10513" width="6.875" style="3" customWidth="1"/>
    <col min="10514" max="10514" width="6.25" style="3" customWidth="1"/>
    <col min="10515" max="10515" width="6.875" style="3" customWidth="1"/>
    <col min="10516" max="10516" width="6.25" style="3" customWidth="1"/>
    <col min="10517" max="10747" width="9" style="3"/>
    <col min="10748" max="10748" width="13.5" style="3" customWidth="1"/>
    <col min="10749" max="10749" width="6.875" style="3" customWidth="1"/>
    <col min="10750" max="10750" width="6.25" style="3" customWidth="1"/>
    <col min="10751" max="10751" width="6.875" style="3" customWidth="1"/>
    <col min="10752" max="10752" width="6.25" style="3" customWidth="1"/>
    <col min="10753" max="10753" width="6.875" style="3" customWidth="1"/>
    <col min="10754" max="10754" width="6.25" style="3" customWidth="1"/>
    <col min="10755" max="10755" width="6.875" style="3" customWidth="1"/>
    <col min="10756" max="10756" width="6.25" style="3" customWidth="1"/>
    <col min="10757" max="10757" width="6.875" style="3" customWidth="1"/>
    <col min="10758" max="10758" width="6.25" style="3" customWidth="1"/>
    <col min="10759" max="10759" width="6.875" style="3" customWidth="1"/>
    <col min="10760" max="10760" width="6.25" style="3" customWidth="1"/>
    <col min="10761" max="10761" width="6.875" style="3" customWidth="1"/>
    <col min="10762" max="10762" width="6.25" style="3" customWidth="1"/>
    <col min="10763" max="10763" width="6.875" style="3" customWidth="1"/>
    <col min="10764" max="10764" width="6.25" style="3" customWidth="1"/>
    <col min="10765" max="10765" width="6.875" style="3" customWidth="1"/>
    <col min="10766" max="10766" width="6.25" style="3" customWidth="1"/>
    <col min="10767" max="10767" width="6.875" style="3" customWidth="1"/>
    <col min="10768" max="10768" width="6.25" style="3" customWidth="1"/>
    <col min="10769" max="10769" width="6.875" style="3" customWidth="1"/>
    <col min="10770" max="10770" width="6.25" style="3" customWidth="1"/>
    <col min="10771" max="10771" width="6.875" style="3" customWidth="1"/>
    <col min="10772" max="10772" width="6.25" style="3" customWidth="1"/>
    <col min="10773" max="11003" width="9" style="3"/>
    <col min="11004" max="11004" width="13.5" style="3" customWidth="1"/>
    <col min="11005" max="11005" width="6.875" style="3" customWidth="1"/>
    <col min="11006" max="11006" width="6.25" style="3" customWidth="1"/>
    <col min="11007" max="11007" width="6.875" style="3" customWidth="1"/>
    <col min="11008" max="11008" width="6.25" style="3" customWidth="1"/>
    <col min="11009" max="11009" width="6.875" style="3" customWidth="1"/>
    <col min="11010" max="11010" width="6.25" style="3" customWidth="1"/>
    <col min="11011" max="11011" width="6.875" style="3" customWidth="1"/>
    <col min="11012" max="11012" width="6.25" style="3" customWidth="1"/>
    <col min="11013" max="11013" width="6.875" style="3" customWidth="1"/>
    <col min="11014" max="11014" width="6.25" style="3" customWidth="1"/>
    <col min="11015" max="11015" width="6.875" style="3" customWidth="1"/>
    <col min="11016" max="11016" width="6.25" style="3" customWidth="1"/>
    <col min="11017" max="11017" width="6.875" style="3" customWidth="1"/>
    <col min="11018" max="11018" width="6.25" style="3" customWidth="1"/>
    <col min="11019" max="11019" width="6.875" style="3" customWidth="1"/>
    <col min="11020" max="11020" width="6.25" style="3" customWidth="1"/>
    <col min="11021" max="11021" width="6.875" style="3" customWidth="1"/>
    <col min="11022" max="11022" width="6.25" style="3" customWidth="1"/>
    <col min="11023" max="11023" width="6.875" style="3" customWidth="1"/>
    <col min="11024" max="11024" width="6.25" style="3" customWidth="1"/>
    <col min="11025" max="11025" width="6.875" style="3" customWidth="1"/>
    <col min="11026" max="11026" width="6.25" style="3" customWidth="1"/>
    <col min="11027" max="11027" width="6.875" style="3" customWidth="1"/>
    <col min="11028" max="11028" width="6.25" style="3" customWidth="1"/>
    <col min="11029" max="11259" width="9" style="3"/>
    <col min="11260" max="11260" width="13.5" style="3" customWidth="1"/>
    <col min="11261" max="11261" width="6.875" style="3" customWidth="1"/>
    <col min="11262" max="11262" width="6.25" style="3" customWidth="1"/>
    <col min="11263" max="11263" width="6.875" style="3" customWidth="1"/>
    <col min="11264" max="11264" width="6.25" style="3" customWidth="1"/>
    <col min="11265" max="11265" width="6.875" style="3" customWidth="1"/>
    <col min="11266" max="11266" width="6.25" style="3" customWidth="1"/>
    <col min="11267" max="11267" width="6.875" style="3" customWidth="1"/>
    <col min="11268" max="11268" width="6.25" style="3" customWidth="1"/>
    <col min="11269" max="11269" width="6.875" style="3" customWidth="1"/>
    <col min="11270" max="11270" width="6.25" style="3" customWidth="1"/>
    <col min="11271" max="11271" width="6.875" style="3" customWidth="1"/>
    <col min="11272" max="11272" width="6.25" style="3" customWidth="1"/>
    <col min="11273" max="11273" width="6.875" style="3" customWidth="1"/>
    <col min="11274" max="11274" width="6.25" style="3" customWidth="1"/>
    <col min="11275" max="11275" width="6.875" style="3" customWidth="1"/>
    <col min="11276" max="11276" width="6.25" style="3" customWidth="1"/>
    <col min="11277" max="11277" width="6.875" style="3" customWidth="1"/>
    <col min="11278" max="11278" width="6.25" style="3" customWidth="1"/>
    <col min="11279" max="11279" width="6.875" style="3" customWidth="1"/>
    <col min="11280" max="11280" width="6.25" style="3" customWidth="1"/>
    <col min="11281" max="11281" width="6.875" style="3" customWidth="1"/>
    <col min="11282" max="11282" width="6.25" style="3" customWidth="1"/>
    <col min="11283" max="11283" width="6.875" style="3" customWidth="1"/>
    <col min="11284" max="11284" width="6.25" style="3" customWidth="1"/>
    <col min="11285" max="11515" width="9" style="3"/>
    <col min="11516" max="11516" width="13.5" style="3" customWidth="1"/>
    <col min="11517" max="11517" width="6.875" style="3" customWidth="1"/>
    <col min="11518" max="11518" width="6.25" style="3" customWidth="1"/>
    <col min="11519" max="11519" width="6.875" style="3" customWidth="1"/>
    <col min="11520" max="11520" width="6.25" style="3" customWidth="1"/>
    <col min="11521" max="11521" width="6.875" style="3" customWidth="1"/>
    <col min="11522" max="11522" width="6.25" style="3" customWidth="1"/>
    <col min="11523" max="11523" width="6.875" style="3" customWidth="1"/>
    <col min="11524" max="11524" width="6.25" style="3" customWidth="1"/>
    <col min="11525" max="11525" width="6.875" style="3" customWidth="1"/>
    <col min="11526" max="11526" width="6.25" style="3" customWidth="1"/>
    <col min="11527" max="11527" width="6.875" style="3" customWidth="1"/>
    <col min="11528" max="11528" width="6.25" style="3" customWidth="1"/>
    <col min="11529" max="11529" width="6.875" style="3" customWidth="1"/>
    <col min="11530" max="11530" width="6.25" style="3" customWidth="1"/>
    <col min="11531" max="11531" width="6.875" style="3" customWidth="1"/>
    <col min="11532" max="11532" width="6.25" style="3" customWidth="1"/>
    <col min="11533" max="11533" width="6.875" style="3" customWidth="1"/>
    <col min="11534" max="11534" width="6.25" style="3" customWidth="1"/>
    <col min="11535" max="11535" width="6.875" style="3" customWidth="1"/>
    <col min="11536" max="11536" width="6.25" style="3" customWidth="1"/>
    <col min="11537" max="11537" width="6.875" style="3" customWidth="1"/>
    <col min="11538" max="11538" width="6.25" style="3" customWidth="1"/>
    <col min="11539" max="11539" width="6.875" style="3" customWidth="1"/>
    <col min="11540" max="11540" width="6.25" style="3" customWidth="1"/>
    <col min="11541" max="11771" width="9" style="3"/>
    <col min="11772" max="11772" width="13.5" style="3" customWidth="1"/>
    <col min="11773" max="11773" width="6.875" style="3" customWidth="1"/>
    <col min="11774" max="11774" width="6.25" style="3" customWidth="1"/>
    <col min="11775" max="11775" width="6.875" style="3" customWidth="1"/>
    <col min="11776" max="11776" width="6.25" style="3" customWidth="1"/>
    <col min="11777" max="11777" width="6.875" style="3" customWidth="1"/>
    <col min="11778" max="11778" width="6.25" style="3" customWidth="1"/>
    <col min="11779" max="11779" width="6.875" style="3" customWidth="1"/>
    <col min="11780" max="11780" width="6.25" style="3" customWidth="1"/>
    <col min="11781" max="11781" width="6.875" style="3" customWidth="1"/>
    <col min="11782" max="11782" width="6.25" style="3" customWidth="1"/>
    <col min="11783" max="11783" width="6.875" style="3" customWidth="1"/>
    <col min="11784" max="11784" width="6.25" style="3" customWidth="1"/>
    <col min="11785" max="11785" width="6.875" style="3" customWidth="1"/>
    <col min="11786" max="11786" width="6.25" style="3" customWidth="1"/>
    <col min="11787" max="11787" width="6.875" style="3" customWidth="1"/>
    <col min="11788" max="11788" width="6.25" style="3" customWidth="1"/>
    <col min="11789" max="11789" width="6.875" style="3" customWidth="1"/>
    <col min="11790" max="11790" width="6.25" style="3" customWidth="1"/>
    <col min="11791" max="11791" width="6.875" style="3" customWidth="1"/>
    <col min="11792" max="11792" width="6.25" style="3" customWidth="1"/>
    <col min="11793" max="11793" width="6.875" style="3" customWidth="1"/>
    <col min="11794" max="11794" width="6.25" style="3" customWidth="1"/>
    <col min="11795" max="11795" width="6.875" style="3" customWidth="1"/>
    <col min="11796" max="11796" width="6.25" style="3" customWidth="1"/>
    <col min="11797" max="12027" width="9" style="3"/>
    <col min="12028" max="12028" width="13.5" style="3" customWidth="1"/>
    <col min="12029" max="12029" width="6.875" style="3" customWidth="1"/>
    <col min="12030" max="12030" width="6.25" style="3" customWidth="1"/>
    <col min="12031" max="12031" width="6.875" style="3" customWidth="1"/>
    <col min="12032" max="12032" width="6.25" style="3" customWidth="1"/>
    <col min="12033" max="12033" width="6.875" style="3" customWidth="1"/>
    <col min="12034" max="12034" width="6.25" style="3" customWidth="1"/>
    <col min="12035" max="12035" width="6.875" style="3" customWidth="1"/>
    <col min="12036" max="12036" width="6.25" style="3" customWidth="1"/>
    <col min="12037" max="12037" width="6.875" style="3" customWidth="1"/>
    <col min="12038" max="12038" width="6.25" style="3" customWidth="1"/>
    <col min="12039" max="12039" width="6.875" style="3" customWidth="1"/>
    <col min="12040" max="12040" width="6.25" style="3" customWidth="1"/>
    <col min="12041" max="12041" width="6.875" style="3" customWidth="1"/>
    <col min="12042" max="12042" width="6.25" style="3" customWidth="1"/>
    <col min="12043" max="12043" width="6.875" style="3" customWidth="1"/>
    <col min="12044" max="12044" width="6.25" style="3" customWidth="1"/>
    <col min="12045" max="12045" width="6.875" style="3" customWidth="1"/>
    <col min="12046" max="12046" width="6.25" style="3" customWidth="1"/>
    <col min="12047" max="12047" width="6.875" style="3" customWidth="1"/>
    <col min="12048" max="12048" width="6.25" style="3" customWidth="1"/>
    <col min="12049" max="12049" width="6.875" style="3" customWidth="1"/>
    <col min="12050" max="12050" width="6.25" style="3" customWidth="1"/>
    <col min="12051" max="12051" width="6.875" style="3" customWidth="1"/>
    <col min="12052" max="12052" width="6.25" style="3" customWidth="1"/>
    <col min="12053" max="12283" width="9" style="3"/>
    <col min="12284" max="12284" width="13.5" style="3" customWidth="1"/>
    <col min="12285" max="12285" width="6.875" style="3" customWidth="1"/>
    <col min="12286" max="12286" width="6.25" style="3" customWidth="1"/>
    <col min="12287" max="12287" width="6.875" style="3" customWidth="1"/>
    <col min="12288" max="12288" width="6.25" style="3" customWidth="1"/>
    <col min="12289" max="12289" width="6.875" style="3" customWidth="1"/>
    <col min="12290" max="12290" width="6.25" style="3" customWidth="1"/>
    <col min="12291" max="12291" width="6.875" style="3" customWidth="1"/>
    <col min="12292" max="12292" width="6.25" style="3" customWidth="1"/>
    <col min="12293" max="12293" width="6.875" style="3" customWidth="1"/>
    <col min="12294" max="12294" width="6.25" style="3" customWidth="1"/>
    <col min="12295" max="12295" width="6.875" style="3" customWidth="1"/>
    <col min="12296" max="12296" width="6.25" style="3" customWidth="1"/>
    <col min="12297" max="12297" width="6.875" style="3" customWidth="1"/>
    <col min="12298" max="12298" width="6.25" style="3" customWidth="1"/>
    <col min="12299" max="12299" width="6.875" style="3" customWidth="1"/>
    <col min="12300" max="12300" width="6.25" style="3" customWidth="1"/>
    <col min="12301" max="12301" width="6.875" style="3" customWidth="1"/>
    <col min="12302" max="12302" width="6.25" style="3" customWidth="1"/>
    <col min="12303" max="12303" width="6.875" style="3" customWidth="1"/>
    <col min="12304" max="12304" width="6.25" style="3" customWidth="1"/>
    <col min="12305" max="12305" width="6.875" style="3" customWidth="1"/>
    <col min="12306" max="12306" width="6.25" style="3" customWidth="1"/>
    <col min="12307" max="12307" width="6.875" style="3" customWidth="1"/>
    <col min="12308" max="12308" width="6.25" style="3" customWidth="1"/>
    <col min="12309" max="12539" width="9" style="3"/>
    <col min="12540" max="12540" width="13.5" style="3" customWidth="1"/>
    <col min="12541" max="12541" width="6.875" style="3" customWidth="1"/>
    <col min="12542" max="12542" width="6.25" style="3" customWidth="1"/>
    <col min="12543" max="12543" width="6.875" style="3" customWidth="1"/>
    <col min="12544" max="12544" width="6.25" style="3" customWidth="1"/>
    <col min="12545" max="12545" width="6.875" style="3" customWidth="1"/>
    <col min="12546" max="12546" width="6.25" style="3" customWidth="1"/>
    <col min="12547" max="12547" width="6.875" style="3" customWidth="1"/>
    <col min="12548" max="12548" width="6.25" style="3" customWidth="1"/>
    <col min="12549" max="12549" width="6.875" style="3" customWidth="1"/>
    <col min="12550" max="12550" width="6.25" style="3" customWidth="1"/>
    <col min="12551" max="12551" width="6.875" style="3" customWidth="1"/>
    <col min="12552" max="12552" width="6.25" style="3" customWidth="1"/>
    <col min="12553" max="12553" width="6.875" style="3" customWidth="1"/>
    <col min="12554" max="12554" width="6.25" style="3" customWidth="1"/>
    <col min="12555" max="12555" width="6.875" style="3" customWidth="1"/>
    <col min="12556" max="12556" width="6.25" style="3" customWidth="1"/>
    <col min="12557" max="12557" width="6.875" style="3" customWidth="1"/>
    <col min="12558" max="12558" width="6.25" style="3" customWidth="1"/>
    <col min="12559" max="12559" width="6.875" style="3" customWidth="1"/>
    <col min="12560" max="12560" width="6.25" style="3" customWidth="1"/>
    <col min="12561" max="12561" width="6.875" style="3" customWidth="1"/>
    <col min="12562" max="12562" width="6.25" style="3" customWidth="1"/>
    <col min="12563" max="12563" width="6.875" style="3" customWidth="1"/>
    <col min="12564" max="12564" width="6.25" style="3" customWidth="1"/>
    <col min="12565" max="12795" width="9" style="3"/>
    <col min="12796" max="12796" width="13.5" style="3" customWidth="1"/>
    <col min="12797" max="12797" width="6.875" style="3" customWidth="1"/>
    <col min="12798" max="12798" width="6.25" style="3" customWidth="1"/>
    <col min="12799" max="12799" width="6.875" style="3" customWidth="1"/>
    <col min="12800" max="12800" width="6.25" style="3" customWidth="1"/>
    <col min="12801" max="12801" width="6.875" style="3" customWidth="1"/>
    <col min="12802" max="12802" width="6.25" style="3" customWidth="1"/>
    <col min="12803" max="12803" width="6.875" style="3" customWidth="1"/>
    <col min="12804" max="12804" width="6.25" style="3" customWidth="1"/>
    <col min="12805" max="12805" width="6.875" style="3" customWidth="1"/>
    <col min="12806" max="12806" width="6.25" style="3" customWidth="1"/>
    <col min="12807" max="12807" width="6.875" style="3" customWidth="1"/>
    <col min="12808" max="12808" width="6.25" style="3" customWidth="1"/>
    <col min="12809" max="12809" width="6.875" style="3" customWidth="1"/>
    <col min="12810" max="12810" width="6.25" style="3" customWidth="1"/>
    <col min="12811" max="12811" width="6.875" style="3" customWidth="1"/>
    <col min="12812" max="12812" width="6.25" style="3" customWidth="1"/>
    <col min="12813" max="12813" width="6.875" style="3" customWidth="1"/>
    <col min="12814" max="12814" width="6.25" style="3" customWidth="1"/>
    <col min="12815" max="12815" width="6.875" style="3" customWidth="1"/>
    <col min="12816" max="12816" width="6.25" style="3" customWidth="1"/>
    <col min="12817" max="12817" width="6.875" style="3" customWidth="1"/>
    <col min="12818" max="12818" width="6.25" style="3" customWidth="1"/>
    <col min="12819" max="12819" width="6.875" style="3" customWidth="1"/>
    <col min="12820" max="12820" width="6.25" style="3" customWidth="1"/>
    <col min="12821" max="13051" width="9" style="3"/>
    <col min="13052" max="13052" width="13.5" style="3" customWidth="1"/>
    <col min="13053" max="13053" width="6.875" style="3" customWidth="1"/>
    <col min="13054" max="13054" width="6.25" style="3" customWidth="1"/>
    <col min="13055" max="13055" width="6.875" style="3" customWidth="1"/>
    <col min="13056" max="13056" width="6.25" style="3" customWidth="1"/>
    <col min="13057" max="13057" width="6.875" style="3" customWidth="1"/>
    <col min="13058" max="13058" width="6.25" style="3" customWidth="1"/>
    <col min="13059" max="13059" width="6.875" style="3" customWidth="1"/>
    <col min="13060" max="13060" width="6.25" style="3" customWidth="1"/>
    <col min="13061" max="13061" width="6.875" style="3" customWidth="1"/>
    <col min="13062" max="13062" width="6.25" style="3" customWidth="1"/>
    <col min="13063" max="13063" width="6.875" style="3" customWidth="1"/>
    <col min="13064" max="13064" width="6.25" style="3" customWidth="1"/>
    <col min="13065" max="13065" width="6.875" style="3" customWidth="1"/>
    <col min="13066" max="13066" width="6.25" style="3" customWidth="1"/>
    <col min="13067" max="13067" width="6.875" style="3" customWidth="1"/>
    <col min="13068" max="13068" width="6.25" style="3" customWidth="1"/>
    <col min="13069" max="13069" width="6.875" style="3" customWidth="1"/>
    <col min="13070" max="13070" width="6.25" style="3" customWidth="1"/>
    <col min="13071" max="13071" width="6.875" style="3" customWidth="1"/>
    <col min="13072" max="13072" width="6.25" style="3" customWidth="1"/>
    <col min="13073" max="13073" width="6.875" style="3" customWidth="1"/>
    <col min="13074" max="13074" width="6.25" style="3" customWidth="1"/>
    <col min="13075" max="13075" width="6.875" style="3" customWidth="1"/>
    <col min="13076" max="13076" width="6.25" style="3" customWidth="1"/>
    <col min="13077" max="13307" width="9" style="3"/>
    <col min="13308" max="13308" width="13.5" style="3" customWidth="1"/>
    <col min="13309" max="13309" width="6.875" style="3" customWidth="1"/>
    <col min="13310" max="13310" width="6.25" style="3" customWidth="1"/>
    <col min="13311" max="13311" width="6.875" style="3" customWidth="1"/>
    <col min="13312" max="13312" width="6.25" style="3" customWidth="1"/>
    <col min="13313" max="13313" width="6.875" style="3" customWidth="1"/>
    <col min="13314" max="13314" width="6.25" style="3" customWidth="1"/>
    <col min="13315" max="13315" width="6.875" style="3" customWidth="1"/>
    <col min="13316" max="13316" width="6.25" style="3" customWidth="1"/>
    <col min="13317" max="13317" width="6.875" style="3" customWidth="1"/>
    <col min="13318" max="13318" width="6.25" style="3" customWidth="1"/>
    <col min="13319" max="13319" width="6.875" style="3" customWidth="1"/>
    <col min="13320" max="13320" width="6.25" style="3" customWidth="1"/>
    <col min="13321" max="13321" width="6.875" style="3" customWidth="1"/>
    <col min="13322" max="13322" width="6.25" style="3" customWidth="1"/>
    <col min="13323" max="13323" width="6.875" style="3" customWidth="1"/>
    <col min="13324" max="13324" width="6.25" style="3" customWidth="1"/>
    <col min="13325" max="13325" width="6.875" style="3" customWidth="1"/>
    <col min="13326" max="13326" width="6.25" style="3" customWidth="1"/>
    <col min="13327" max="13327" width="6.875" style="3" customWidth="1"/>
    <col min="13328" max="13328" width="6.25" style="3" customWidth="1"/>
    <col min="13329" max="13329" width="6.875" style="3" customWidth="1"/>
    <col min="13330" max="13330" width="6.25" style="3" customWidth="1"/>
    <col min="13331" max="13331" width="6.875" style="3" customWidth="1"/>
    <col min="13332" max="13332" width="6.25" style="3" customWidth="1"/>
    <col min="13333" max="13563" width="9" style="3"/>
    <col min="13564" max="13564" width="13.5" style="3" customWidth="1"/>
    <col min="13565" max="13565" width="6.875" style="3" customWidth="1"/>
    <col min="13566" max="13566" width="6.25" style="3" customWidth="1"/>
    <col min="13567" max="13567" width="6.875" style="3" customWidth="1"/>
    <col min="13568" max="13568" width="6.25" style="3" customWidth="1"/>
    <col min="13569" max="13569" width="6.875" style="3" customWidth="1"/>
    <col min="13570" max="13570" width="6.25" style="3" customWidth="1"/>
    <col min="13571" max="13571" width="6.875" style="3" customWidth="1"/>
    <col min="13572" max="13572" width="6.25" style="3" customWidth="1"/>
    <col min="13573" max="13573" width="6.875" style="3" customWidth="1"/>
    <col min="13574" max="13574" width="6.25" style="3" customWidth="1"/>
    <col min="13575" max="13575" width="6.875" style="3" customWidth="1"/>
    <col min="13576" max="13576" width="6.25" style="3" customWidth="1"/>
    <col min="13577" max="13577" width="6.875" style="3" customWidth="1"/>
    <col min="13578" max="13578" width="6.25" style="3" customWidth="1"/>
    <col min="13579" max="13579" width="6.875" style="3" customWidth="1"/>
    <col min="13580" max="13580" width="6.25" style="3" customWidth="1"/>
    <col min="13581" max="13581" width="6.875" style="3" customWidth="1"/>
    <col min="13582" max="13582" width="6.25" style="3" customWidth="1"/>
    <col min="13583" max="13583" width="6.875" style="3" customWidth="1"/>
    <col min="13584" max="13584" width="6.25" style="3" customWidth="1"/>
    <col min="13585" max="13585" width="6.875" style="3" customWidth="1"/>
    <col min="13586" max="13586" width="6.25" style="3" customWidth="1"/>
    <col min="13587" max="13587" width="6.875" style="3" customWidth="1"/>
    <col min="13588" max="13588" width="6.25" style="3" customWidth="1"/>
    <col min="13589" max="13819" width="9" style="3"/>
    <col min="13820" max="13820" width="13.5" style="3" customWidth="1"/>
    <col min="13821" max="13821" width="6.875" style="3" customWidth="1"/>
    <col min="13822" max="13822" width="6.25" style="3" customWidth="1"/>
    <col min="13823" max="13823" width="6.875" style="3" customWidth="1"/>
    <col min="13824" max="13824" width="6.25" style="3" customWidth="1"/>
    <col min="13825" max="13825" width="6.875" style="3" customWidth="1"/>
    <col min="13826" max="13826" width="6.25" style="3" customWidth="1"/>
    <col min="13827" max="13827" width="6.875" style="3" customWidth="1"/>
    <col min="13828" max="13828" width="6.25" style="3" customWidth="1"/>
    <col min="13829" max="13829" width="6.875" style="3" customWidth="1"/>
    <col min="13830" max="13830" width="6.25" style="3" customWidth="1"/>
    <col min="13831" max="13831" width="6.875" style="3" customWidth="1"/>
    <col min="13832" max="13832" width="6.25" style="3" customWidth="1"/>
    <col min="13833" max="13833" width="6.875" style="3" customWidth="1"/>
    <col min="13834" max="13834" width="6.25" style="3" customWidth="1"/>
    <col min="13835" max="13835" width="6.875" style="3" customWidth="1"/>
    <col min="13836" max="13836" width="6.25" style="3" customWidth="1"/>
    <col min="13837" max="13837" width="6.875" style="3" customWidth="1"/>
    <col min="13838" max="13838" width="6.25" style="3" customWidth="1"/>
    <col min="13839" max="13839" width="6.875" style="3" customWidth="1"/>
    <col min="13840" max="13840" width="6.25" style="3" customWidth="1"/>
    <col min="13841" max="13841" width="6.875" style="3" customWidth="1"/>
    <col min="13842" max="13842" width="6.25" style="3" customWidth="1"/>
    <col min="13843" max="13843" width="6.875" style="3" customWidth="1"/>
    <col min="13844" max="13844" width="6.25" style="3" customWidth="1"/>
    <col min="13845" max="14075" width="9" style="3"/>
    <col min="14076" max="14076" width="13.5" style="3" customWidth="1"/>
    <col min="14077" max="14077" width="6.875" style="3" customWidth="1"/>
    <col min="14078" max="14078" width="6.25" style="3" customWidth="1"/>
    <col min="14079" max="14079" width="6.875" style="3" customWidth="1"/>
    <col min="14080" max="14080" width="6.25" style="3" customWidth="1"/>
    <col min="14081" max="14081" width="6.875" style="3" customWidth="1"/>
    <col min="14082" max="14082" width="6.25" style="3" customWidth="1"/>
    <col min="14083" max="14083" width="6.875" style="3" customWidth="1"/>
    <col min="14084" max="14084" width="6.25" style="3" customWidth="1"/>
    <col min="14085" max="14085" width="6.875" style="3" customWidth="1"/>
    <col min="14086" max="14086" width="6.25" style="3" customWidth="1"/>
    <col min="14087" max="14087" width="6.875" style="3" customWidth="1"/>
    <col min="14088" max="14088" width="6.25" style="3" customWidth="1"/>
    <col min="14089" max="14089" width="6.875" style="3" customWidth="1"/>
    <col min="14090" max="14090" width="6.25" style="3" customWidth="1"/>
    <col min="14091" max="14091" width="6.875" style="3" customWidth="1"/>
    <col min="14092" max="14092" width="6.25" style="3" customWidth="1"/>
    <col min="14093" max="14093" width="6.875" style="3" customWidth="1"/>
    <col min="14094" max="14094" width="6.25" style="3" customWidth="1"/>
    <col min="14095" max="14095" width="6.875" style="3" customWidth="1"/>
    <col min="14096" max="14096" width="6.25" style="3" customWidth="1"/>
    <col min="14097" max="14097" width="6.875" style="3" customWidth="1"/>
    <col min="14098" max="14098" width="6.25" style="3" customWidth="1"/>
    <col min="14099" max="14099" width="6.875" style="3" customWidth="1"/>
    <col min="14100" max="14100" width="6.25" style="3" customWidth="1"/>
    <col min="14101" max="14331" width="9" style="3"/>
    <col min="14332" max="14332" width="13.5" style="3" customWidth="1"/>
    <col min="14333" max="14333" width="6.875" style="3" customWidth="1"/>
    <col min="14334" max="14334" width="6.25" style="3" customWidth="1"/>
    <col min="14335" max="14335" width="6.875" style="3" customWidth="1"/>
    <col min="14336" max="14336" width="6.25" style="3" customWidth="1"/>
    <col min="14337" max="14337" width="6.875" style="3" customWidth="1"/>
    <col min="14338" max="14338" width="6.25" style="3" customWidth="1"/>
    <col min="14339" max="14339" width="6.875" style="3" customWidth="1"/>
    <col min="14340" max="14340" width="6.25" style="3" customWidth="1"/>
    <col min="14341" max="14341" width="6.875" style="3" customWidth="1"/>
    <col min="14342" max="14342" width="6.25" style="3" customWidth="1"/>
    <col min="14343" max="14343" width="6.875" style="3" customWidth="1"/>
    <col min="14344" max="14344" width="6.25" style="3" customWidth="1"/>
    <col min="14345" max="14345" width="6.875" style="3" customWidth="1"/>
    <col min="14346" max="14346" width="6.25" style="3" customWidth="1"/>
    <col min="14347" max="14347" width="6.875" style="3" customWidth="1"/>
    <col min="14348" max="14348" width="6.25" style="3" customWidth="1"/>
    <col min="14349" max="14349" width="6.875" style="3" customWidth="1"/>
    <col min="14350" max="14350" width="6.25" style="3" customWidth="1"/>
    <col min="14351" max="14351" width="6.875" style="3" customWidth="1"/>
    <col min="14352" max="14352" width="6.25" style="3" customWidth="1"/>
    <col min="14353" max="14353" width="6.875" style="3" customWidth="1"/>
    <col min="14354" max="14354" width="6.25" style="3" customWidth="1"/>
    <col min="14355" max="14355" width="6.875" style="3" customWidth="1"/>
    <col min="14356" max="14356" width="6.25" style="3" customWidth="1"/>
    <col min="14357" max="14587" width="9" style="3"/>
    <col min="14588" max="14588" width="13.5" style="3" customWidth="1"/>
    <col min="14589" max="14589" width="6.875" style="3" customWidth="1"/>
    <col min="14590" max="14590" width="6.25" style="3" customWidth="1"/>
    <col min="14591" max="14591" width="6.875" style="3" customWidth="1"/>
    <col min="14592" max="14592" width="6.25" style="3" customWidth="1"/>
    <col min="14593" max="14593" width="6.875" style="3" customWidth="1"/>
    <col min="14594" max="14594" width="6.25" style="3" customWidth="1"/>
    <col min="14595" max="14595" width="6.875" style="3" customWidth="1"/>
    <col min="14596" max="14596" width="6.25" style="3" customWidth="1"/>
    <col min="14597" max="14597" width="6.875" style="3" customWidth="1"/>
    <col min="14598" max="14598" width="6.25" style="3" customWidth="1"/>
    <col min="14599" max="14599" width="6.875" style="3" customWidth="1"/>
    <col min="14600" max="14600" width="6.25" style="3" customWidth="1"/>
    <col min="14601" max="14601" width="6.875" style="3" customWidth="1"/>
    <col min="14602" max="14602" width="6.25" style="3" customWidth="1"/>
    <col min="14603" max="14603" width="6.875" style="3" customWidth="1"/>
    <col min="14604" max="14604" width="6.25" style="3" customWidth="1"/>
    <col min="14605" max="14605" width="6.875" style="3" customWidth="1"/>
    <col min="14606" max="14606" width="6.25" style="3" customWidth="1"/>
    <col min="14607" max="14607" width="6.875" style="3" customWidth="1"/>
    <col min="14608" max="14608" width="6.25" style="3" customWidth="1"/>
    <col min="14609" max="14609" width="6.875" style="3" customWidth="1"/>
    <col min="14610" max="14610" width="6.25" style="3" customWidth="1"/>
    <col min="14611" max="14611" width="6.875" style="3" customWidth="1"/>
    <col min="14612" max="14612" width="6.25" style="3" customWidth="1"/>
    <col min="14613" max="14843" width="9" style="3"/>
    <col min="14844" max="14844" width="13.5" style="3" customWidth="1"/>
    <col min="14845" max="14845" width="6.875" style="3" customWidth="1"/>
    <col min="14846" max="14846" width="6.25" style="3" customWidth="1"/>
    <col min="14847" max="14847" width="6.875" style="3" customWidth="1"/>
    <col min="14848" max="14848" width="6.25" style="3" customWidth="1"/>
    <col min="14849" max="14849" width="6.875" style="3" customWidth="1"/>
    <col min="14850" max="14850" width="6.25" style="3" customWidth="1"/>
    <col min="14851" max="14851" width="6.875" style="3" customWidth="1"/>
    <col min="14852" max="14852" width="6.25" style="3" customWidth="1"/>
    <col min="14853" max="14853" width="6.875" style="3" customWidth="1"/>
    <col min="14854" max="14854" width="6.25" style="3" customWidth="1"/>
    <col min="14855" max="14855" width="6.875" style="3" customWidth="1"/>
    <col min="14856" max="14856" width="6.25" style="3" customWidth="1"/>
    <col min="14857" max="14857" width="6.875" style="3" customWidth="1"/>
    <col min="14858" max="14858" width="6.25" style="3" customWidth="1"/>
    <col min="14859" max="14859" width="6.875" style="3" customWidth="1"/>
    <col min="14860" max="14860" width="6.25" style="3" customWidth="1"/>
    <col min="14861" max="14861" width="6.875" style="3" customWidth="1"/>
    <col min="14862" max="14862" width="6.25" style="3" customWidth="1"/>
    <col min="14863" max="14863" width="6.875" style="3" customWidth="1"/>
    <col min="14864" max="14864" width="6.25" style="3" customWidth="1"/>
    <col min="14865" max="14865" width="6.875" style="3" customWidth="1"/>
    <col min="14866" max="14866" width="6.25" style="3" customWidth="1"/>
    <col min="14867" max="14867" width="6.875" style="3" customWidth="1"/>
    <col min="14868" max="14868" width="6.25" style="3" customWidth="1"/>
    <col min="14869" max="15099" width="9" style="3"/>
    <col min="15100" max="15100" width="13.5" style="3" customWidth="1"/>
    <col min="15101" max="15101" width="6.875" style="3" customWidth="1"/>
    <col min="15102" max="15102" width="6.25" style="3" customWidth="1"/>
    <col min="15103" max="15103" width="6.875" style="3" customWidth="1"/>
    <col min="15104" max="15104" width="6.25" style="3" customWidth="1"/>
    <col min="15105" max="15105" width="6.875" style="3" customWidth="1"/>
    <col min="15106" max="15106" width="6.25" style="3" customWidth="1"/>
    <col min="15107" max="15107" width="6.875" style="3" customWidth="1"/>
    <col min="15108" max="15108" width="6.25" style="3" customWidth="1"/>
    <col min="15109" max="15109" width="6.875" style="3" customWidth="1"/>
    <col min="15110" max="15110" width="6.25" style="3" customWidth="1"/>
    <col min="15111" max="15111" width="6.875" style="3" customWidth="1"/>
    <col min="15112" max="15112" width="6.25" style="3" customWidth="1"/>
    <col min="15113" max="15113" width="6.875" style="3" customWidth="1"/>
    <col min="15114" max="15114" width="6.25" style="3" customWidth="1"/>
    <col min="15115" max="15115" width="6.875" style="3" customWidth="1"/>
    <col min="15116" max="15116" width="6.25" style="3" customWidth="1"/>
    <col min="15117" max="15117" width="6.875" style="3" customWidth="1"/>
    <col min="15118" max="15118" width="6.25" style="3" customWidth="1"/>
    <col min="15119" max="15119" width="6.875" style="3" customWidth="1"/>
    <col min="15120" max="15120" width="6.25" style="3" customWidth="1"/>
    <col min="15121" max="15121" width="6.875" style="3" customWidth="1"/>
    <col min="15122" max="15122" width="6.25" style="3" customWidth="1"/>
    <col min="15123" max="15123" width="6.875" style="3" customWidth="1"/>
    <col min="15124" max="15124" width="6.25" style="3" customWidth="1"/>
    <col min="15125" max="15355" width="9" style="3"/>
    <col min="15356" max="15356" width="13.5" style="3" customWidth="1"/>
    <col min="15357" max="15357" width="6.875" style="3" customWidth="1"/>
    <col min="15358" max="15358" width="6.25" style="3" customWidth="1"/>
    <col min="15359" max="15359" width="6.875" style="3" customWidth="1"/>
    <col min="15360" max="15360" width="6.25" style="3" customWidth="1"/>
    <col min="15361" max="15361" width="6.875" style="3" customWidth="1"/>
    <col min="15362" max="15362" width="6.25" style="3" customWidth="1"/>
    <col min="15363" max="15363" width="6.875" style="3" customWidth="1"/>
    <col min="15364" max="15364" width="6.25" style="3" customWidth="1"/>
    <col min="15365" max="15365" width="6.875" style="3" customWidth="1"/>
    <col min="15366" max="15366" width="6.25" style="3" customWidth="1"/>
    <col min="15367" max="15367" width="6.875" style="3" customWidth="1"/>
    <col min="15368" max="15368" width="6.25" style="3" customWidth="1"/>
    <col min="15369" max="15369" width="6.875" style="3" customWidth="1"/>
    <col min="15370" max="15370" width="6.25" style="3" customWidth="1"/>
    <col min="15371" max="15371" width="6.875" style="3" customWidth="1"/>
    <col min="15372" max="15372" width="6.25" style="3" customWidth="1"/>
    <col min="15373" max="15373" width="6.875" style="3" customWidth="1"/>
    <col min="15374" max="15374" width="6.25" style="3" customWidth="1"/>
    <col min="15375" max="15375" width="6.875" style="3" customWidth="1"/>
    <col min="15376" max="15376" width="6.25" style="3" customWidth="1"/>
    <col min="15377" max="15377" width="6.875" style="3" customWidth="1"/>
    <col min="15378" max="15378" width="6.25" style="3" customWidth="1"/>
    <col min="15379" max="15379" width="6.875" style="3" customWidth="1"/>
    <col min="15380" max="15380" width="6.25" style="3" customWidth="1"/>
    <col min="15381" max="15611" width="9" style="3"/>
    <col min="15612" max="15612" width="13.5" style="3" customWidth="1"/>
    <col min="15613" max="15613" width="6.875" style="3" customWidth="1"/>
    <col min="15614" max="15614" width="6.25" style="3" customWidth="1"/>
    <col min="15615" max="15615" width="6.875" style="3" customWidth="1"/>
    <col min="15616" max="15616" width="6.25" style="3" customWidth="1"/>
    <col min="15617" max="15617" width="6.875" style="3" customWidth="1"/>
    <col min="15618" max="15618" width="6.25" style="3" customWidth="1"/>
    <col min="15619" max="15619" width="6.875" style="3" customWidth="1"/>
    <col min="15620" max="15620" width="6.25" style="3" customWidth="1"/>
    <col min="15621" max="15621" width="6.875" style="3" customWidth="1"/>
    <col min="15622" max="15622" width="6.25" style="3" customWidth="1"/>
    <col min="15623" max="15623" width="6.875" style="3" customWidth="1"/>
    <col min="15624" max="15624" width="6.25" style="3" customWidth="1"/>
    <col min="15625" max="15625" width="6.875" style="3" customWidth="1"/>
    <col min="15626" max="15626" width="6.25" style="3" customWidth="1"/>
    <col min="15627" max="15627" width="6.875" style="3" customWidth="1"/>
    <col min="15628" max="15628" width="6.25" style="3" customWidth="1"/>
    <col min="15629" max="15629" width="6.875" style="3" customWidth="1"/>
    <col min="15630" max="15630" width="6.25" style="3" customWidth="1"/>
    <col min="15631" max="15631" width="6.875" style="3" customWidth="1"/>
    <col min="15632" max="15632" width="6.25" style="3" customWidth="1"/>
    <col min="15633" max="15633" width="6.875" style="3" customWidth="1"/>
    <col min="15634" max="15634" width="6.25" style="3" customWidth="1"/>
    <col min="15635" max="15635" width="6.875" style="3" customWidth="1"/>
    <col min="15636" max="15636" width="6.25" style="3" customWidth="1"/>
    <col min="15637" max="15867" width="9" style="3"/>
    <col min="15868" max="15868" width="13.5" style="3" customWidth="1"/>
    <col min="15869" max="15869" width="6.875" style="3" customWidth="1"/>
    <col min="15870" max="15870" width="6.25" style="3" customWidth="1"/>
    <col min="15871" max="15871" width="6.875" style="3" customWidth="1"/>
    <col min="15872" max="15872" width="6.25" style="3" customWidth="1"/>
    <col min="15873" max="15873" width="6.875" style="3" customWidth="1"/>
    <col min="15874" max="15874" width="6.25" style="3" customWidth="1"/>
    <col min="15875" max="15875" width="6.875" style="3" customWidth="1"/>
    <col min="15876" max="15876" width="6.25" style="3" customWidth="1"/>
    <col min="15877" max="15877" width="6.875" style="3" customWidth="1"/>
    <col min="15878" max="15878" width="6.25" style="3" customWidth="1"/>
    <col min="15879" max="15879" width="6.875" style="3" customWidth="1"/>
    <col min="15880" max="15880" width="6.25" style="3" customWidth="1"/>
    <col min="15881" max="15881" width="6.875" style="3" customWidth="1"/>
    <col min="15882" max="15882" width="6.25" style="3" customWidth="1"/>
    <col min="15883" max="15883" width="6.875" style="3" customWidth="1"/>
    <col min="15884" max="15884" width="6.25" style="3" customWidth="1"/>
    <col min="15885" max="15885" width="6.875" style="3" customWidth="1"/>
    <col min="15886" max="15886" width="6.25" style="3" customWidth="1"/>
    <col min="15887" max="15887" width="6.875" style="3" customWidth="1"/>
    <col min="15888" max="15888" width="6.25" style="3" customWidth="1"/>
    <col min="15889" max="15889" width="6.875" style="3" customWidth="1"/>
    <col min="15890" max="15890" width="6.25" style="3" customWidth="1"/>
    <col min="15891" max="15891" width="6.875" style="3" customWidth="1"/>
    <col min="15892" max="15892" width="6.25" style="3" customWidth="1"/>
    <col min="15893" max="16123" width="9" style="3"/>
    <col min="16124" max="16124" width="13.5" style="3" customWidth="1"/>
    <col min="16125" max="16125" width="6.875" style="3" customWidth="1"/>
    <col min="16126" max="16126" width="6.25" style="3" customWidth="1"/>
    <col min="16127" max="16127" width="6.875" style="3" customWidth="1"/>
    <col min="16128" max="16128" width="6.25" style="3" customWidth="1"/>
    <col min="16129" max="16129" width="6.875" style="3" customWidth="1"/>
    <col min="16130" max="16130" width="6.25" style="3" customWidth="1"/>
    <col min="16131" max="16131" width="6.875" style="3" customWidth="1"/>
    <col min="16132" max="16132" width="6.25" style="3" customWidth="1"/>
    <col min="16133" max="16133" width="6.875" style="3" customWidth="1"/>
    <col min="16134" max="16134" width="6.25" style="3" customWidth="1"/>
    <col min="16135" max="16135" width="6.875" style="3" customWidth="1"/>
    <col min="16136" max="16136" width="6.25" style="3" customWidth="1"/>
    <col min="16137" max="16137" width="6.875" style="3" customWidth="1"/>
    <col min="16138" max="16138" width="6.25" style="3" customWidth="1"/>
    <col min="16139" max="16139" width="6.875" style="3" customWidth="1"/>
    <col min="16140" max="16140" width="6.25" style="3" customWidth="1"/>
    <col min="16141" max="16141" width="6.875" style="3" customWidth="1"/>
    <col min="16142" max="16142" width="6.25" style="3" customWidth="1"/>
    <col min="16143" max="16143" width="6.875" style="3" customWidth="1"/>
    <col min="16144" max="16144" width="6.25" style="3" customWidth="1"/>
    <col min="16145" max="16145" width="6.875" style="3" customWidth="1"/>
    <col min="16146" max="16146" width="6.25" style="3" customWidth="1"/>
    <col min="16147" max="16147" width="6.875" style="3" customWidth="1"/>
    <col min="16148" max="16148" width="6.25" style="3" customWidth="1"/>
    <col min="16149" max="16384" width="9" style="3"/>
  </cols>
  <sheetData>
    <row r="1" spans="1:25" ht="17.25" customHeight="1" x14ac:dyDescent="0.15">
      <c r="A1" s="1" t="s">
        <v>92</v>
      </c>
      <c r="B1" s="85"/>
      <c r="C1" s="4"/>
      <c r="D1" s="5"/>
      <c r="E1" s="5"/>
      <c r="F1" s="4"/>
      <c r="G1" s="5"/>
      <c r="H1" s="5"/>
      <c r="I1" s="4"/>
      <c r="J1" s="5"/>
      <c r="K1" s="5"/>
      <c r="L1" s="4"/>
      <c r="M1" s="5"/>
      <c r="N1" s="5"/>
      <c r="O1" s="4"/>
      <c r="P1" s="5"/>
      <c r="Q1" s="3"/>
      <c r="R1" s="3"/>
      <c r="S1" s="3"/>
      <c r="T1" s="3"/>
      <c r="U1" s="3"/>
      <c r="V1" s="3"/>
      <c r="W1" s="3"/>
      <c r="X1" s="3"/>
      <c r="Y1" s="3"/>
    </row>
    <row r="2" spans="1:25" ht="17.25" customHeight="1" x14ac:dyDescent="0.15">
      <c r="A2" s="86"/>
    </row>
    <row r="3" spans="1:25" s="6" customFormat="1" x14ac:dyDescent="0.15">
      <c r="A3" s="88" t="s">
        <v>93</v>
      </c>
      <c r="B3" s="88"/>
      <c r="C3" s="88"/>
      <c r="D3" s="88"/>
      <c r="E3" s="88"/>
      <c r="F3" s="88"/>
      <c r="G3" s="88"/>
      <c r="H3" s="88"/>
      <c r="I3" s="88"/>
      <c r="J3" s="88"/>
      <c r="L3" s="88"/>
      <c r="M3" s="89" t="s">
        <v>1</v>
      </c>
      <c r="N3" s="88"/>
      <c r="O3" s="88"/>
      <c r="P3" s="88"/>
      <c r="Q3" s="88"/>
      <c r="R3" s="88"/>
      <c r="S3" s="88"/>
      <c r="T3" s="88"/>
      <c r="U3" s="88"/>
      <c r="V3" s="88"/>
      <c r="W3" s="88"/>
    </row>
    <row r="4" spans="1:25" s="6" customFormat="1" ht="20.100000000000001" customHeight="1" x14ac:dyDescent="0.15">
      <c r="A4" s="90" t="s">
        <v>94</v>
      </c>
      <c r="B4" s="173" t="s">
        <v>95</v>
      </c>
      <c r="C4" s="174"/>
      <c r="D4" s="177" t="s">
        <v>96</v>
      </c>
      <c r="E4" s="178"/>
      <c r="F4" s="178"/>
      <c r="G4" s="178"/>
      <c r="H4" s="178"/>
      <c r="I4" s="178"/>
      <c r="J4" s="178"/>
      <c r="K4" s="179"/>
      <c r="L4" s="177" t="s">
        <v>97</v>
      </c>
      <c r="M4" s="180"/>
      <c r="N4" s="87"/>
      <c r="O4" s="87"/>
      <c r="P4" s="87"/>
      <c r="Q4" s="87"/>
      <c r="R4" s="87"/>
      <c r="S4" s="87"/>
      <c r="T4" s="87"/>
      <c r="U4" s="87"/>
      <c r="V4" s="87"/>
      <c r="W4" s="87"/>
    </row>
    <row r="5" spans="1:25" s="6" customFormat="1" ht="39.950000000000003" customHeight="1" x14ac:dyDescent="0.15">
      <c r="A5" s="91"/>
      <c r="B5" s="175"/>
      <c r="C5" s="176"/>
      <c r="D5" s="92"/>
      <c r="E5" s="93"/>
      <c r="F5" s="183" t="s">
        <v>98</v>
      </c>
      <c r="G5" s="184"/>
      <c r="H5" s="183" t="s">
        <v>99</v>
      </c>
      <c r="I5" s="184"/>
      <c r="J5" s="183" t="s">
        <v>100</v>
      </c>
      <c r="K5" s="184"/>
      <c r="L5" s="181"/>
      <c r="M5" s="182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5" s="6" customFormat="1" ht="24" customHeight="1" x14ac:dyDescent="0.15">
      <c r="A6" s="95" t="s">
        <v>101</v>
      </c>
      <c r="B6" s="100">
        <v>31366.218193431036</v>
      </c>
      <c r="C6" s="99">
        <v>38.644731237649317</v>
      </c>
      <c r="D6" s="100">
        <v>40047.6022902892</v>
      </c>
      <c r="E6" s="99">
        <v>21.204352219544685</v>
      </c>
      <c r="F6" s="100">
        <v>31932.395417139174</v>
      </c>
      <c r="G6" s="99">
        <v>23.021052018924635</v>
      </c>
      <c r="H6" s="100">
        <v>7247.0684634642103</v>
      </c>
      <c r="I6" s="99">
        <v>16.924135496414362</v>
      </c>
      <c r="J6" s="100">
        <v>868.1384096858169</v>
      </c>
      <c r="K6" s="99">
        <v>11.836265411899474</v>
      </c>
      <c r="L6" s="100">
        <v>71413.820483720236</v>
      </c>
      <c r="M6" s="99">
        <v>26.446567203017317</v>
      </c>
      <c r="O6" s="87"/>
      <c r="P6" s="87"/>
      <c r="Q6" s="87"/>
      <c r="R6" s="87"/>
      <c r="S6" s="87"/>
      <c r="T6" s="87"/>
      <c r="U6" s="87"/>
      <c r="V6" s="87"/>
      <c r="W6" s="87"/>
    </row>
    <row r="7" spans="1:25" s="6" customFormat="1" ht="24" customHeight="1" x14ac:dyDescent="0.15">
      <c r="A7" s="96" t="s">
        <v>102</v>
      </c>
      <c r="B7" s="101">
        <v>49799.356488772348</v>
      </c>
      <c r="C7" s="102">
        <v>61.355268762350676</v>
      </c>
      <c r="D7" s="101">
        <v>148817.40936225318</v>
      </c>
      <c r="E7" s="102">
        <v>78.795647780455297</v>
      </c>
      <c r="F7" s="101">
        <v>106777.14483709811</v>
      </c>
      <c r="G7" s="102">
        <v>76.978947981075365</v>
      </c>
      <c r="H7" s="101">
        <v>35573.839375518844</v>
      </c>
      <c r="I7" s="102">
        <v>83.075864503585635</v>
      </c>
      <c r="J7" s="101">
        <v>6466.4251496362176</v>
      </c>
      <c r="K7" s="102">
        <v>88.163734588100525</v>
      </c>
      <c r="L7" s="101">
        <v>198616.76585102553</v>
      </c>
      <c r="M7" s="102">
        <v>73.55343279698269</v>
      </c>
      <c r="O7" s="87"/>
      <c r="P7" s="87"/>
      <c r="Q7" s="87"/>
      <c r="R7" s="87"/>
      <c r="S7" s="87"/>
      <c r="T7" s="87"/>
      <c r="U7" s="87"/>
      <c r="V7" s="87"/>
      <c r="W7" s="87"/>
    </row>
    <row r="8" spans="1:25" ht="24" customHeight="1" x14ac:dyDescent="0.15">
      <c r="F8" s="47" t="s">
        <v>59</v>
      </c>
      <c r="G8" s="48" t="s">
        <v>103</v>
      </c>
      <c r="X8" s="3"/>
      <c r="Y8" s="3"/>
    </row>
    <row r="9" spans="1:25" ht="24" customHeight="1" x14ac:dyDescent="0.15">
      <c r="X9" s="3"/>
      <c r="Y9" s="3"/>
    </row>
    <row r="10" spans="1:25" ht="24" customHeight="1" x14ac:dyDescent="0.15"/>
    <row r="11" spans="1:25" ht="24" customHeight="1" x14ac:dyDescent="0.15">
      <c r="A11" s="87" t="s">
        <v>104</v>
      </c>
    </row>
    <row r="12" spans="1:25" ht="24" customHeight="1" x14ac:dyDescent="0.15">
      <c r="A12" s="90" t="s">
        <v>94</v>
      </c>
      <c r="B12" s="177" t="s">
        <v>105</v>
      </c>
      <c r="C12" s="178"/>
      <c r="D12" s="178"/>
      <c r="E12" s="178"/>
      <c r="F12" s="178"/>
      <c r="G12" s="178"/>
      <c r="H12" s="178"/>
      <c r="I12" s="180"/>
      <c r="J12" s="185" t="s">
        <v>106</v>
      </c>
      <c r="K12" s="186"/>
      <c r="L12" s="186"/>
      <c r="M12" s="186"/>
      <c r="N12" s="186"/>
      <c r="O12" s="186"/>
      <c r="P12" s="178"/>
      <c r="Q12" s="180"/>
      <c r="R12" s="185" t="s">
        <v>107</v>
      </c>
      <c r="S12" s="186"/>
      <c r="T12" s="186"/>
      <c r="U12" s="186"/>
      <c r="V12" s="186"/>
      <c r="W12" s="186"/>
      <c r="X12" s="178"/>
      <c r="Y12" s="180"/>
    </row>
    <row r="13" spans="1:25" ht="24" customHeight="1" x14ac:dyDescent="0.15">
      <c r="A13" s="91"/>
      <c r="B13" s="183" t="s">
        <v>98</v>
      </c>
      <c r="C13" s="184"/>
      <c r="D13" s="183" t="s">
        <v>99</v>
      </c>
      <c r="E13" s="184"/>
      <c r="F13" s="183" t="s">
        <v>108</v>
      </c>
      <c r="G13" s="184"/>
      <c r="H13" s="187" t="s">
        <v>109</v>
      </c>
      <c r="I13" s="188"/>
      <c r="J13" s="183" t="s">
        <v>98</v>
      </c>
      <c r="K13" s="184"/>
      <c r="L13" s="183" t="s">
        <v>99</v>
      </c>
      <c r="M13" s="184"/>
      <c r="N13" s="183" t="s">
        <v>108</v>
      </c>
      <c r="O13" s="184"/>
      <c r="P13" s="187" t="s">
        <v>109</v>
      </c>
      <c r="Q13" s="188"/>
      <c r="R13" s="183" t="s">
        <v>98</v>
      </c>
      <c r="S13" s="184"/>
      <c r="T13" s="183" t="s">
        <v>99</v>
      </c>
      <c r="U13" s="184"/>
      <c r="V13" s="183" t="s">
        <v>108</v>
      </c>
      <c r="W13" s="184"/>
      <c r="X13" s="187" t="s">
        <v>109</v>
      </c>
      <c r="Y13" s="188"/>
    </row>
    <row r="14" spans="1:25" ht="24" customHeight="1" x14ac:dyDescent="0.15">
      <c r="A14" s="95" t="s">
        <v>101</v>
      </c>
      <c r="B14" s="100">
        <v>10002.464285510499</v>
      </c>
      <c r="C14" s="99">
        <v>44.583926154353797</v>
      </c>
      <c r="D14" s="100">
        <v>226.47088948325657</v>
      </c>
      <c r="E14" s="99">
        <v>46.658901333864591</v>
      </c>
      <c r="F14" s="100"/>
      <c r="G14" s="99"/>
      <c r="H14" s="100">
        <v>10228.935174993756</v>
      </c>
      <c r="I14" s="99">
        <v>44.418836984112325</v>
      </c>
      <c r="J14" s="100">
        <v>5775.0076818230427</v>
      </c>
      <c r="K14" s="99">
        <v>38.243635200435442</v>
      </c>
      <c r="L14" s="100">
        <v>113.23544474162829</v>
      </c>
      <c r="M14" s="99">
        <v>20.996505600239068</v>
      </c>
      <c r="N14" s="100"/>
      <c r="O14" s="99"/>
      <c r="P14" s="100">
        <v>5888.243126564671</v>
      </c>
      <c r="Q14" s="99">
        <v>37.391037370288757</v>
      </c>
      <c r="R14" s="100">
        <v>4869.1241238900166</v>
      </c>
      <c r="S14" s="99">
        <v>35.26756800040156</v>
      </c>
      <c r="T14" s="100">
        <v>377.45148247209431</v>
      </c>
      <c r="U14" s="99">
        <v>49.991680000569211</v>
      </c>
      <c r="V14" s="100"/>
      <c r="W14" s="99"/>
      <c r="X14" s="100">
        <v>5246.5756063621111</v>
      </c>
      <c r="Y14" s="99">
        <v>36.031040474484328</v>
      </c>
    </row>
    <row r="15" spans="1:25" ht="24" customHeight="1" x14ac:dyDescent="0.15">
      <c r="A15" s="96" t="s">
        <v>102</v>
      </c>
      <c r="B15" s="101">
        <v>12432.671307709837</v>
      </c>
      <c r="C15" s="102">
        <v>55.41607384564621</v>
      </c>
      <c r="D15" s="101">
        <v>258.90464017776037</v>
      </c>
      <c r="E15" s="102">
        <v>53.341098666135409</v>
      </c>
      <c r="F15" s="101">
        <v>107.86122881355932</v>
      </c>
      <c r="G15" s="102">
        <v>100</v>
      </c>
      <c r="H15" s="101">
        <v>12799.437176701156</v>
      </c>
      <c r="I15" s="102">
        <v>55.581163015887682</v>
      </c>
      <c r="J15" s="101">
        <v>9325.5643520752619</v>
      </c>
      <c r="K15" s="102">
        <v>61.756364799564558</v>
      </c>
      <c r="L15" s="101">
        <v>426.07069932616832</v>
      </c>
      <c r="M15" s="102">
        <v>79.003494399760939</v>
      </c>
      <c r="N15" s="101">
        <v>107.86122881355932</v>
      </c>
      <c r="O15" s="102">
        <v>100</v>
      </c>
      <c r="P15" s="101">
        <v>9859.4962802149894</v>
      </c>
      <c r="Q15" s="102">
        <v>62.60896262971125</v>
      </c>
      <c r="R15" s="101">
        <v>8937.1131642455766</v>
      </c>
      <c r="S15" s="102">
        <v>64.732431999598433</v>
      </c>
      <c r="T15" s="101">
        <v>377.5771192228209</v>
      </c>
      <c r="U15" s="102">
        <v>50.008319999430782</v>
      </c>
      <c r="V15" s="101"/>
      <c r="W15" s="102"/>
      <c r="X15" s="101">
        <v>9314.690283468397</v>
      </c>
      <c r="Y15" s="102">
        <v>63.968959525515665</v>
      </c>
    </row>
    <row r="16" spans="1:25" ht="24" customHeight="1" x14ac:dyDescent="0.15"/>
    <row r="17" spans="1:25" ht="24" customHeight="1" x14ac:dyDescent="0.15">
      <c r="B17" s="50"/>
      <c r="D17" s="50"/>
      <c r="F17" s="50"/>
      <c r="G17" s="50"/>
      <c r="J17" s="50"/>
      <c r="L17" s="50"/>
      <c r="N17" s="50"/>
      <c r="O17" s="50"/>
      <c r="R17" s="50"/>
      <c r="T17" s="50"/>
      <c r="V17" s="50"/>
    </row>
    <row r="18" spans="1:25" ht="24" customHeight="1" x14ac:dyDescent="0.15">
      <c r="A18" s="90" t="s">
        <v>94</v>
      </c>
      <c r="B18" s="185" t="s">
        <v>110</v>
      </c>
      <c r="C18" s="186"/>
      <c r="D18" s="186"/>
      <c r="E18" s="186"/>
      <c r="F18" s="186"/>
      <c r="G18" s="186"/>
      <c r="H18" s="178"/>
      <c r="I18" s="180"/>
      <c r="J18" s="185" t="s">
        <v>111</v>
      </c>
      <c r="K18" s="186"/>
      <c r="L18" s="186"/>
      <c r="M18" s="186"/>
      <c r="N18" s="186"/>
      <c r="O18" s="186"/>
      <c r="P18" s="178"/>
      <c r="Q18" s="180"/>
      <c r="R18" s="185" t="s">
        <v>112</v>
      </c>
      <c r="S18" s="186"/>
      <c r="T18" s="186"/>
      <c r="U18" s="186"/>
      <c r="V18" s="186"/>
      <c r="W18" s="186"/>
      <c r="X18" s="178"/>
      <c r="Y18" s="180"/>
    </row>
    <row r="19" spans="1:25" ht="24" customHeight="1" x14ac:dyDescent="0.15">
      <c r="A19" s="91"/>
      <c r="B19" s="183" t="s">
        <v>98</v>
      </c>
      <c r="C19" s="184"/>
      <c r="D19" s="183" t="s">
        <v>99</v>
      </c>
      <c r="E19" s="184"/>
      <c r="F19" s="183" t="s">
        <v>108</v>
      </c>
      <c r="G19" s="184"/>
      <c r="H19" s="187" t="s">
        <v>109</v>
      </c>
      <c r="I19" s="188"/>
      <c r="J19" s="183" t="s">
        <v>98</v>
      </c>
      <c r="K19" s="184"/>
      <c r="L19" s="183" t="s">
        <v>99</v>
      </c>
      <c r="M19" s="184"/>
      <c r="N19" s="183" t="s">
        <v>108</v>
      </c>
      <c r="O19" s="184"/>
      <c r="P19" s="187" t="s">
        <v>109</v>
      </c>
      <c r="Q19" s="188"/>
      <c r="R19" s="183" t="s">
        <v>98</v>
      </c>
      <c r="S19" s="184"/>
      <c r="T19" s="183" t="s">
        <v>99</v>
      </c>
      <c r="U19" s="184"/>
      <c r="V19" s="183" t="s">
        <v>108</v>
      </c>
      <c r="W19" s="184"/>
      <c r="X19" s="187" t="s">
        <v>109</v>
      </c>
      <c r="Y19" s="188"/>
    </row>
    <row r="20" spans="1:25" ht="24" customHeight="1" x14ac:dyDescent="0.15">
      <c r="A20" s="95" t="s">
        <v>101</v>
      </c>
      <c r="B20" s="100">
        <v>4227.4566036874558</v>
      </c>
      <c r="C20" s="99">
        <v>33.933746424628794</v>
      </c>
      <c r="D20" s="100">
        <v>415.1966307193037</v>
      </c>
      <c r="E20" s="99">
        <v>36.660565333750753</v>
      </c>
      <c r="F20" s="100"/>
      <c r="G20" s="99"/>
      <c r="H20" s="100">
        <v>4642.6532344067591</v>
      </c>
      <c r="I20" s="99">
        <v>33.759087435678502</v>
      </c>
      <c r="J20" s="100">
        <v>4982.3595686316448</v>
      </c>
      <c r="K20" s="99">
        <v>37.862551082398319</v>
      </c>
      <c r="L20" s="100">
        <v>377.45148247209431</v>
      </c>
      <c r="M20" s="99">
        <v>41.169618823998171</v>
      </c>
      <c r="N20" s="100"/>
      <c r="O20" s="99"/>
      <c r="P20" s="100">
        <v>5359.8110511037394</v>
      </c>
      <c r="Q20" s="99">
        <v>38.077953962119388</v>
      </c>
      <c r="R20" s="100">
        <v>3699.0245282265241</v>
      </c>
      <c r="S20" s="99">
        <v>31.462653651734385</v>
      </c>
      <c r="T20" s="100">
        <v>339.70633422488487</v>
      </c>
      <c r="U20" s="99">
        <v>39.368448000448261</v>
      </c>
      <c r="V20" s="100"/>
      <c r="W20" s="99"/>
      <c r="X20" s="100">
        <v>4038.7308624514089</v>
      </c>
      <c r="Y20" s="99">
        <v>32.003220786689177</v>
      </c>
    </row>
    <row r="21" spans="1:25" ht="24" customHeight="1" x14ac:dyDescent="0.15">
      <c r="A21" s="96" t="s">
        <v>102</v>
      </c>
      <c r="B21" s="101">
        <v>8230.5153242786437</v>
      </c>
      <c r="C21" s="102">
        <v>66.066253575371192</v>
      </c>
      <c r="D21" s="101">
        <v>717.34627182306906</v>
      </c>
      <c r="E21" s="102">
        <v>63.339434666249247</v>
      </c>
      <c r="F21" s="101">
        <v>161.79184322033899</v>
      </c>
      <c r="G21" s="102">
        <v>100</v>
      </c>
      <c r="H21" s="101">
        <v>9109.6534393220518</v>
      </c>
      <c r="I21" s="102">
        <v>66.240912564321505</v>
      </c>
      <c r="J21" s="101">
        <v>8176.7103466225917</v>
      </c>
      <c r="K21" s="102">
        <v>62.137448917601681</v>
      </c>
      <c r="L21" s="101">
        <v>539.36896244315994</v>
      </c>
      <c r="M21" s="102">
        <v>58.830381176001822</v>
      </c>
      <c r="N21" s="101"/>
      <c r="O21" s="102"/>
      <c r="P21" s="101">
        <v>8716.0793090657517</v>
      </c>
      <c r="Q21" s="102">
        <v>61.922046037880619</v>
      </c>
      <c r="R21" s="101">
        <v>8057.8494124514418</v>
      </c>
      <c r="S21" s="102">
        <v>68.537346348265615</v>
      </c>
      <c r="T21" s="101">
        <v>523.18349628358965</v>
      </c>
      <c r="U21" s="102">
        <v>60.631551999551746</v>
      </c>
      <c r="V21" s="101"/>
      <c r="W21" s="102"/>
      <c r="X21" s="101">
        <v>8581.032908735031</v>
      </c>
      <c r="Y21" s="102">
        <v>67.996779213310816</v>
      </c>
    </row>
    <row r="22" spans="1:25" ht="24" customHeight="1" x14ac:dyDescent="0.15">
      <c r="A22" s="97"/>
    </row>
    <row r="23" spans="1:25" ht="24" customHeight="1" x14ac:dyDescent="0.15">
      <c r="A23" s="50"/>
      <c r="B23" s="50"/>
      <c r="D23" s="50"/>
      <c r="F23" s="50"/>
      <c r="G23" s="50"/>
      <c r="J23" s="50"/>
      <c r="L23" s="50"/>
      <c r="N23" s="50"/>
      <c r="O23" s="6"/>
      <c r="R23" s="6"/>
      <c r="T23" s="6"/>
      <c r="V23" s="6"/>
      <c r="W23" s="50"/>
      <c r="X23" s="50"/>
      <c r="Y23" s="50"/>
    </row>
    <row r="24" spans="1:25" ht="24" customHeight="1" x14ac:dyDescent="0.15">
      <c r="A24" s="90" t="s">
        <v>94</v>
      </c>
      <c r="B24" s="185" t="s">
        <v>113</v>
      </c>
      <c r="C24" s="186"/>
      <c r="D24" s="186"/>
      <c r="E24" s="186"/>
      <c r="F24" s="186"/>
      <c r="G24" s="186"/>
      <c r="H24" s="178"/>
      <c r="I24" s="180"/>
      <c r="J24" s="185" t="s">
        <v>114</v>
      </c>
      <c r="K24" s="186"/>
      <c r="L24" s="186"/>
      <c r="M24" s="186"/>
      <c r="N24" s="186"/>
      <c r="O24" s="186"/>
      <c r="P24" s="178"/>
      <c r="Q24" s="180"/>
      <c r="R24" s="185" t="s">
        <v>115</v>
      </c>
      <c r="S24" s="186"/>
      <c r="T24" s="186"/>
      <c r="U24" s="186"/>
      <c r="V24" s="186"/>
      <c r="W24" s="186"/>
      <c r="X24" s="178"/>
      <c r="Y24" s="180"/>
    </row>
    <row r="25" spans="1:25" ht="24" customHeight="1" x14ac:dyDescent="0.15">
      <c r="A25" s="91"/>
      <c r="B25" s="183" t="s">
        <v>98</v>
      </c>
      <c r="C25" s="184"/>
      <c r="D25" s="183" t="s">
        <v>99</v>
      </c>
      <c r="E25" s="184"/>
      <c r="F25" s="183" t="s">
        <v>108</v>
      </c>
      <c r="G25" s="184"/>
      <c r="H25" s="187" t="s">
        <v>109</v>
      </c>
      <c r="I25" s="188"/>
      <c r="J25" s="183" t="s">
        <v>98</v>
      </c>
      <c r="K25" s="184"/>
      <c r="L25" s="183" t="s">
        <v>99</v>
      </c>
      <c r="M25" s="184"/>
      <c r="N25" s="183" t="s">
        <v>108</v>
      </c>
      <c r="O25" s="184"/>
      <c r="P25" s="187" t="s">
        <v>109</v>
      </c>
      <c r="Q25" s="188"/>
      <c r="R25" s="183" t="s">
        <v>98</v>
      </c>
      <c r="S25" s="184"/>
      <c r="T25" s="183" t="s">
        <v>99</v>
      </c>
      <c r="U25" s="184"/>
      <c r="V25" s="183" t="s">
        <v>108</v>
      </c>
      <c r="W25" s="184"/>
      <c r="X25" s="187" t="s">
        <v>109</v>
      </c>
      <c r="Y25" s="188"/>
    </row>
    <row r="26" spans="1:25" ht="24" customHeight="1" x14ac:dyDescent="0.15">
      <c r="A26" s="95" t="s">
        <v>101</v>
      </c>
      <c r="B26" s="100">
        <v>4453.9274931707123</v>
      </c>
      <c r="C26" s="99">
        <v>32.134729712428147</v>
      </c>
      <c r="D26" s="100">
        <v>339.70633422488487</v>
      </c>
      <c r="E26" s="99">
        <v>21.720523034730068</v>
      </c>
      <c r="F26" s="100"/>
      <c r="G26" s="99"/>
      <c r="H26" s="100">
        <v>4793.6338273955971</v>
      </c>
      <c r="I26" s="99">
        <v>30.650071393452428</v>
      </c>
      <c r="J26" s="100">
        <v>3699.0245282265241</v>
      </c>
      <c r="K26" s="99">
        <v>30.082712702096909</v>
      </c>
      <c r="L26" s="100">
        <v>717.15781669697913</v>
      </c>
      <c r="M26" s="99">
        <v>34.096889436285664</v>
      </c>
      <c r="N26" s="100"/>
      <c r="O26" s="99"/>
      <c r="P26" s="100">
        <v>4416.1823449235035</v>
      </c>
      <c r="Q26" s="99">
        <v>30.554616358556853</v>
      </c>
      <c r="R26" s="100">
        <v>4416.1823449235035</v>
      </c>
      <c r="S26" s="99">
        <v>26.673085290205982</v>
      </c>
      <c r="T26" s="100">
        <v>905.88355793302628</v>
      </c>
      <c r="U26" s="99">
        <v>25.450309818471595</v>
      </c>
      <c r="V26" s="100">
        <v>37.745148247209428</v>
      </c>
      <c r="W26" s="99">
        <v>11.664725333466148</v>
      </c>
      <c r="X26" s="100">
        <v>5359.8110511037394</v>
      </c>
      <c r="Y26" s="99">
        <v>26.222548770747125</v>
      </c>
    </row>
    <row r="27" spans="1:25" ht="24" customHeight="1" x14ac:dyDescent="0.15">
      <c r="A27" s="96" t="s">
        <v>102</v>
      </c>
      <c r="B27" s="101">
        <v>9406.2404093716614</v>
      </c>
      <c r="C27" s="102">
        <v>67.86527028757186</v>
      </c>
      <c r="D27" s="101">
        <v>1224.2814835717254</v>
      </c>
      <c r="E27" s="102">
        <v>78.279476965269936</v>
      </c>
      <c r="F27" s="101">
        <v>215.72245762711864</v>
      </c>
      <c r="G27" s="102">
        <v>100</v>
      </c>
      <c r="H27" s="101">
        <v>10846.244350570505</v>
      </c>
      <c r="I27" s="102">
        <v>69.349928606547579</v>
      </c>
      <c r="J27" s="101">
        <v>8597.1555565192393</v>
      </c>
      <c r="K27" s="102">
        <v>69.917287297903101</v>
      </c>
      <c r="L27" s="101">
        <v>1386.1361451674277</v>
      </c>
      <c r="M27" s="102">
        <v>65.903110563714336</v>
      </c>
      <c r="N27" s="101">
        <v>53.930614406779661</v>
      </c>
      <c r="O27" s="102">
        <v>100</v>
      </c>
      <c r="P27" s="101">
        <v>10037.222316093446</v>
      </c>
      <c r="Q27" s="102">
        <v>69.445383641443144</v>
      </c>
      <c r="R27" s="101">
        <v>12140.516277957851</v>
      </c>
      <c r="S27" s="102">
        <v>73.326914709794011</v>
      </c>
      <c r="T27" s="101">
        <v>2653.5369929144317</v>
      </c>
      <c r="U27" s="102">
        <v>74.549690181528405</v>
      </c>
      <c r="V27" s="101">
        <v>285.83853819346854</v>
      </c>
      <c r="W27" s="102">
        <v>88.335274666533849</v>
      </c>
      <c r="X27" s="101">
        <v>15079.89180906575</v>
      </c>
      <c r="Y27" s="102">
        <v>73.777451229252861</v>
      </c>
    </row>
    <row r="28" spans="1:25" ht="24" customHeight="1" x14ac:dyDescent="0.15">
      <c r="A28" s="50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</row>
    <row r="29" spans="1:25" ht="24" customHeight="1" x14ac:dyDescent="0.15">
      <c r="A29" s="50"/>
      <c r="B29" s="50"/>
      <c r="D29" s="50"/>
      <c r="F29" s="50"/>
      <c r="G29" s="50"/>
      <c r="J29" s="50"/>
      <c r="L29" s="50"/>
      <c r="N29" s="50"/>
      <c r="O29" s="6"/>
      <c r="R29" s="6"/>
      <c r="T29" s="6"/>
      <c r="V29" s="6"/>
      <c r="W29" s="50"/>
      <c r="X29" s="50"/>
      <c r="Y29" s="50"/>
    </row>
    <row r="30" spans="1:25" ht="24" customHeight="1" x14ac:dyDescent="0.15">
      <c r="A30" s="90" t="s">
        <v>94</v>
      </c>
      <c r="B30" s="185" t="s">
        <v>116</v>
      </c>
      <c r="C30" s="186"/>
      <c r="D30" s="186"/>
      <c r="E30" s="186"/>
      <c r="F30" s="186"/>
      <c r="G30" s="186"/>
      <c r="H30" s="178"/>
      <c r="I30" s="180"/>
      <c r="J30" s="189" t="s">
        <v>117</v>
      </c>
      <c r="K30" s="186"/>
      <c r="L30" s="186"/>
      <c r="M30" s="186"/>
      <c r="N30" s="186"/>
      <c r="O30" s="186"/>
      <c r="P30" s="178"/>
      <c r="Q30" s="180"/>
      <c r="R30" s="185" t="s">
        <v>82</v>
      </c>
      <c r="S30" s="186"/>
      <c r="T30" s="186"/>
      <c r="U30" s="186"/>
      <c r="V30" s="186"/>
      <c r="W30" s="186"/>
      <c r="X30" s="178"/>
      <c r="Y30" s="180"/>
    </row>
    <row r="31" spans="1:25" ht="24" customHeight="1" x14ac:dyDescent="0.15">
      <c r="A31" s="91"/>
      <c r="B31" s="183" t="s">
        <v>98</v>
      </c>
      <c r="C31" s="184"/>
      <c r="D31" s="183" t="s">
        <v>99</v>
      </c>
      <c r="E31" s="184"/>
      <c r="F31" s="183" t="s">
        <v>108</v>
      </c>
      <c r="G31" s="184"/>
      <c r="H31" s="187" t="s">
        <v>109</v>
      </c>
      <c r="I31" s="188"/>
      <c r="J31" s="183" t="s">
        <v>98</v>
      </c>
      <c r="K31" s="184"/>
      <c r="L31" s="183" t="s">
        <v>99</v>
      </c>
      <c r="M31" s="184"/>
      <c r="N31" s="183" t="s">
        <v>108</v>
      </c>
      <c r="O31" s="184"/>
      <c r="P31" s="187" t="s">
        <v>109</v>
      </c>
      <c r="Q31" s="188"/>
      <c r="R31" s="183" t="s">
        <v>98</v>
      </c>
      <c r="S31" s="184"/>
      <c r="T31" s="183" t="s">
        <v>99</v>
      </c>
      <c r="U31" s="184"/>
      <c r="V31" s="183" t="s">
        <v>108</v>
      </c>
      <c r="W31" s="184"/>
      <c r="X31" s="187"/>
      <c r="Y31" s="188"/>
    </row>
    <row r="32" spans="1:25" ht="24" customHeight="1" x14ac:dyDescent="0.15">
      <c r="A32" s="95" t="s">
        <v>101</v>
      </c>
      <c r="B32" s="100">
        <v>5359.8110511037385</v>
      </c>
      <c r="C32" s="99">
        <v>21.605099965463385</v>
      </c>
      <c r="D32" s="100">
        <v>1207.8447439107017</v>
      </c>
      <c r="E32" s="99">
        <v>19.475019687178264</v>
      </c>
      <c r="F32" s="100">
        <v>75.490296494418857</v>
      </c>
      <c r="G32" s="99">
        <v>10.767438769353367</v>
      </c>
      <c r="H32" s="100">
        <v>6643.1460915088583</v>
      </c>
      <c r="I32" s="99">
        <v>20.948894476428997</v>
      </c>
      <c r="J32" s="100">
        <v>10304.425471488174</v>
      </c>
      <c r="K32" s="99">
        <v>17.338312247021371</v>
      </c>
      <c r="L32" s="100">
        <v>3736.7696764737334</v>
      </c>
      <c r="M32" s="99">
        <v>13.098009164610383</v>
      </c>
      <c r="N32" s="100">
        <v>754.90296494418862</v>
      </c>
      <c r="O32" s="99">
        <v>12.497920000142301</v>
      </c>
      <c r="P32" s="100">
        <v>14796.098112906097</v>
      </c>
      <c r="Q32" s="99">
        <v>15.740352257207332</v>
      </c>
      <c r="R32" s="100">
        <v>61788.807680681835</v>
      </c>
      <c r="S32" s="99">
        <v>28.649895530208681</v>
      </c>
      <c r="T32" s="100">
        <v>8756.8743933525875</v>
      </c>
      <c r="U32" s="99">
        <v>18.771442386340905</v>
      </c>
      <c r="V32" s="100">
        <v>868.1384096858169</v>
      </c>
      <c r="W32" s="99">
        <v>11.256867804323976</v>
      </c>
      <c r="X32" s="100">
        <v>71413.82048372025</v>
      </c>
      <c r="Y32" s="99">
        <v>26.446567203017324</v>
      </c>
    </row>
    <row r="33" spans="1:25" ht="24" customHeight="1" x14ac:dyDescent="0.15">
      <c r="A33" s="96" t="s">
        <v>102</v>
      </c>
      <c r="B33" s="101">
        <v>19448.271576014908</v>
      </c>
      <c r="C33" s="102">
        <v>78.394900034536619</v>
      </c>
      <c r="D33" s="101">
        <v>4994.1759128689591</v>
      </c>
      <c r="E33" s="102">
        <v>80.524980312821725</v>
      </c>
      <c r="F33" s="101">
        <v>625.60769079371676</v>
      </c>
      <c r="G33" s="102">
        <v>89.232561230646638</v>
      </c>
      <c r="H33" s="101">
        <v>25068.055179677584</v>
      </c>
      <c r="I33" s="102">
        <v>79.05110552357101</v>
      </c>
      <c r="J33" s="101">
        <v>49127.111604783007</v>
      </c>
      <c r="K33" s="102">
        <v>82.661687752978636</v>
      </c>
      <c r="L33" s="101">
        <v>24792.525344712707</v>
      </c>
      <c r="M33" s="102">
        <v>86.901990835389626</v>
      </c>
      <c r="N33" s="101">
        <v>5285.3258486151335</v>
      </c>
      <c r="O33" s="102">
        <v>87.502079999857699</v>
      </c>
      <c r="P33" s="101">
        <v>79204.96279811085</v>
      </c>
      <c r="Q33" s="102">
        <v>84.259647742792666</v>
      </c>
      <c r="R33" s="101">
        <v>153879.71933203001</v>
      </c>
      <c r="S33" s="102">
        <v>71.350104469791319</v>
      </c>
      <c r="T33" s="101">
        <v>37893.107068511817</v>
      </c>
      <c r="U33" s="102">
        <v>81.228557613659106</v>
      </c>
      <c r="V33" s="101">
        <v>6843.9394504836746</v>
      </c>
      <c r="W33" s="102">
        <v>88.74313219567604</v>
      </c>
      <c r="X33" s="101">
        <v>198616.7658510255</v>
      </c>
      <c r="Y33" s="102">
        <v>73.553432796982676</v>
      </c>
    </row>
    <row r="34" spans="1:25" ht="24" customHeight="1" x14ac:dyDescent="0.15">
      <c r="A34" s="50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50"/>
      <c r="Q34" s="47" t="s">
        <v>59</v>
      </c>
      <c r="R34" s="48" t="s">
        <v>103</v>
      </c>
      <c r="S34" s="48"/>
      <c r="T34" s="50"/>
      <c r="U34" s="50"/>
      <c r="V34" s="50"/>
      <c r="W34" s="50"/>
      <c r="X34" s="50"/>
      <c r="Y34" s="50"/>
    </row>
    <row r="35" spans="1:25" ht="24" customHeight="1" x14ac:dyDescent="0.1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"/>
      <c r="R35" s="4"/>
      <c r="S35" s="4"/>
      <c r="T35" s="50"/>
      <c r="U35" s="50"/>
      <c r="V35" s="50"/>
      <c r="W35" s="50"/>
      <c r="X35" s="50"/>
      <c r="Y35" s="50"/>
    </row>
  </sheetData>
  <mergeCells count="66">
    <mergeCell ref="V25:W25"/>
    <mergeCell ref="X25:Y25"/>
    <mergeCell ref="X31:Y31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B30:I30"/>
    <mergeCell ref="J30:Q30"/>
    <mergeCell ref="B18:I18"/>
    <mergeCell ref="J18:Q18"/>
    <mergeCell ref="R30:Y30"/>
    <mergeCell ref="B24:I24"/>
    <mergeCell ref="J24:Q24"/>
    <mergeCell ref="R24:Y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X19:Y19"/>
    <mergeCell ref="B19:C19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R18:Y18"/>
    <mergeCell ref="B12:I12"/>
    <mergeCell ref="J12:Q12"/>
    <mergeCell ref="R12:Y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B4:C5"/>
    <mergeCell ref="D4:K4"/>
    <mergeCell ref="L4:M5"/>
    <mergeCell ref="F5:G5"/>
    <mergeCell ref="H5:I5"/>
    <mergeCell ref="J5:K5"/>
  </mergeCells>
  <phoneticPr fontId="4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7-1-1</vt:lpstr>
      <vt:lpstr>7-1-2</vt:lpstr>
      <vt:lpstr>7-1-3</vt:lpstr>
      <vt:lpstr>'7-1-1'!Print_Area</vt:lpstr>
      <vt:lpstr>'7-1-2'!Print_Area</vt:lpstr>
      <vt:lpstr>'7-1-3'!Print_Area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2025-03-31T10:11:23Z</cp:lastPrinted>
  <dcterms:created xsi:type="dcterms:W3CDTF">2020-09-23T10:57:37Z</dcterms:created>
  <dcterms:modified xsi:type="dcterms:W3CDTF">2025-06-19T04:24:53Z</dcterms:modified>
</cp:coreProperties>
</file>