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\\FSV\contents\chipla\02_入札プロジェクト\02入札案件\02落札案件\国土交通省\令和６年度建設業構造実態調査業務\09_報告書作成\★e-stat用 集計表\令和６年度建設業構造実態調査e-stat用データ\"/>
    </mc:Choice>
  </mc:AlternateContent>
  <xr:revisionPtr revIDLastSave="0" documentId="13_ncr:1_{4F84FB54-65A0-414A-AA8F-9EE9BC3B2BF9}" xr6:coauthVersionLast="47" xr6:coauthVersionMax="47" xr10:uidLastSave="{00000000-0000-0000-0000-000000000000}"/>
  <bookViews>
    <workbookView xWindow="12690" yWindow="435" windowWidth="15330" windowHeight="15135" xr2:uid="{00000000-000D-0000-FFFF-FFFF00000000}"/>
  </bookViews>
  <sheets>
    <sheet name="7-3-1" sheetId="7" r:id="rId1"/>
    <sheet name="7-3-2" sheetId="8" r:id="rId2"/>
    <sheet name="7-3-3" sheetId="9" r:id="rId3"/>
    <sheet name="7-3-4" sheetId="10" r:id="rId4"/>
  </sheets>
  <externalReferences>
    <externalReference r:id="rId5"/>
    <externalReference r:id="rId6"/>
  </externalReferences>
  <definedNames>
    <definedName name="______________________ＴＢＬ１">[1]CSS編集画面!$B$10:$F$22</definedName>
    <definedName name="______________________ＴＢＬ２">[1]CSS編集画面!$B$24:$I$35</definedName>
    <definedName name="_____________________ＴＢＬ１">[1]CSS編集画面!$B$10:$F$22</definedName>
    <definedName name="_____________________ＴＢＬ２">[1]CSS編集画面!$B$24:$I$35</definedName>
    <definedName name="____________________ＴＢＬ１">[1]CSS編集画面!$B$10:$F$22</definedName>
    <definedName name="____________________ＴＢＬ２">[1]CSS編集画面!$B$24:$I$35</definedName>
    <definedName name="___________________ＴＢＬ１">[1]CSS編集画面!$B$10:$F$22</definedName>
    <definedName name="___________________ＴＢＬ２">[1]CSS編集画面!$B$24:$I$35</definedName>
    <definedName name="__________________ＴＢＬ１">[1]CSS編集画面!$B$10:$F$22</definedName>
    <definedName name="__________________ＴＢＬ２">[1]CSS編集画面!$B$24:$I$35</definedName>
    <definedName name="_________________ＴＢＬ１">[1]CSS編集画面!$B$10:$F$22</definedName>
    <definedName name="_________________ＴＢＬ２">[1]CSS編集画面!$B$24:$I$35</definedName>
    <definedName name="________________ＴＢＬ１">[1]CSS編集画面!$B$10:$F$22</definedName>
    <definedName name="________________ＴＢＬ２">[1]CSS編集画面!$B$24:$I$35</definedName>
    <definedName name="_______________ＴＢＬ１">[1]CSS編集画面!$B$10:$F$22</definedName>
    <definedName name="_______________ＴＢＬ２">[1]CSS編集画面!$B$24:$I$35</definedName>
    <definedName name="______________ＴＢＬ１">[1]CSS編集画面!$B$10:$F$22</definedName>
    <definedName name="______________ＴＢＬ２">[1]CSS編集画面!$B$24:$I$35</definedName>
    <definedName name="_____________ＴＢＬ１">[1]CSS編集画面!$B$10:$F$22</definedName>
    <definedName name="_____________ＴＢＬ２">[1]CSS編集画面!$B$24:$I$35</definedName>
    <definedName name="____________ＴＢＬ１">[1]CSS編集画面!$B$10:$F$22</definedName>
    <definedName name="____________ＴＢＬ２">[1]CSS編集画面!$B$24:$I$35</definedName>
    <definedName name="___________ＴＢＬ１">[1]CSS編集画面!$B$10:$F$22</definedName>
    <definedName name="___________ＴＢＬ２">[1]CSS編集画面!$B$24:$I$35</definedName>
    <definedName name="__________ＴＢＬ１">[1]CSS編集画面!$B$10:$F$22</definedName>
    <definedName name="__________ＴＢＬ２">[1]CSS編集画面!$B$24:$I$35</definedName>
    <definedName name="_________ＴＢＬ１">[1]CSS編集画面!$B$10:$F$22</definedName>
    <definedName name="_________ＴＢＬ２">[1]CSS編集画面!$B$24:$I$35</definedName>
    <definedName name="________ＴＢＬ１">[1]CSS編集画面!$B$10:$F$22</definedName>
    <definedName name="________ＴＢＬ２">[1]CSS編集画面!$B$24:$I$35</definedName>
    <definedName name="_______ＴＢＬ１">[1]CSS編集画面!$B$10:$F$22</definedName>
    <definedName name="_______ＴＢＬ２">[1]CSS編集画面!$B$24:$I$35</definedName>
    <definedName name="______ＴＢＬ１">[1]CSS編集画面!$B$10:$F$22</definedName>
    <definedName name="______ＴＢＬ２">[1]CSS編集画面!$B$24:$I$35</definedName>
    <definedName name="_____ＴＢＬ１">[1]CSS編集画面!$B$10:$F$22</definedName>
    <definedName name="_____ＴＢＬ２">[1]CSS編集画面!$B$24:$I$35</definedName>
    <definedName name="____ＴＢＬ１">[1]CSS編集画面!$B$10:$F$22</definedName>
    <definedName name="____ＴＢＬ２">[1]CSS編集画面!$B$24:$I$35</definedName>
    <definedName name="___ＴＢＬ１">[1]CSS編集画面!$B$10:$F$22</definedName>
    <definedName name="___ＴＢＬ２">[1]CSS編集画面!$B$24:$I$35</definedName>
    <definedName name="__ＴＢＬ１">[1]CSS編集画面!$B$10:$F$22</definedName>
    <definedName name="__ＴＢＬ２">[1]CSS編集画面!$B$24:$I$35</definedName>
    <definedName name="_xlnm._FilterDatabase" localSheetId="0" hidden="1">'7-3-1'!$D$6:$W$116</definedName>
    <definedName name="_xlnm._FilterDatabase" localSheetId="1" hidden="1">'7-3-2'!$C$6:$X$43</definedName>
    <definedName name="_ＴＢＬ１">[1]CSS編集画面!$B$10:$F$22</definedName>
    <definedName name="_ＴＢＬ２">[1]CSS編集画面!$B$24:$I$35</definedName>
    <definedName name="PAGE1">#REF!</definedName>
    <definedName name="PAGE10">#REF!</definedName>
    <definedName name="PAGE100">#REF!</definedName>
    <definedName name="PAGE1000">#REF!</definedName>
    <definedName name="PAGE1001">#REF!</definedName>
    <definedName name="PAGE1002">#REF!</definedName>
    <definedName name="PAGE1003">#REF!</definedName>
    <definedName name="PAGE1004">#REF!</definedName>
    <definedName name="PAGE1005">#REF!</definedName>
    <definedName name="PAGE1006">#REF!</definedName>
    <definedName name="PAGE1007">#REF!</definedName>
    <definedName name="PAGE1008">#REF!</definedName>
    <definedName name="PAGE1009">#REF!</definedName>
    <definedName name="PAGE101">#REF!</definedName>
    <definedName name="PAGE1010">#REF!</definedName>
    <definedName name="PAGE1011">#REF!</definedName>
    <definedName name="PAGE1012">#REF!</definedName>
    <definedName name="PAGE1013">#REF!</definedName>
    <definedName name="PAGE1014">#REF!</definedName>
    <definedName name="PAGE1015">#REF!</definedName>
    <definedName name="PAGE1016">#REF!</definedName>
    <definedName name="PAGE1017">#REF!</definedName>
    <definedName name="PAGE1018">#REF!</definedName>
    <definedName name="PAGE1019">#REF!</definedName>
    <definedName name="PAGE102">#REF!</definedName>
    <definedName name="PAGE1020">#REF!</definedName>
    <definedName name="PAGE1021">#REF!</definedName>
    <definedName name="PAGE1022">#REF!</definedName>
    <definedName name="PAGE1023">#REF!</definedName>
    <definedName name="PAGE1024">#REF!</definedName>
    <definedName name="PAGE1025">#REF!</definedName>
    <definedName name="PAGE1026">#REF!</definedName>
    <definedName name="PAGE1027">#REF!</definedName>
    <definedName name="PAGE1028">#REF!</definedName>
    <definedName name="PAGE1029">#REF!</definedName>
    <definedName name="PAGE103">#REF!</definedName>
    <definedName name="PAGE1030">#REF!</definedName>
    <definedName name="PAGE1031">#REF!</definedName>
    <definedName name="PAGE1032">#REF!</definedName>
    <definedName name="PAGE1033">#REF!</definedName>
    <definedName name="PAGE1034">#REF!</definedName>
    <definedName name="PAGE1035">#REF!</definedName>
    <definedName name="PAGE1036">#REF!</definedName>
    <definedName name="PAGE1037">#REF!</definedName>
    <definedName name="PAGE1038">#REF!</definedName>
    <definedName name="PAGE1039">#REF!</definedName>
    <definedName name="PAGE104">#REF!</definedName>
    <definedName name="PAGE1040">#REF!</definedName>
    <definedName name="PAGE1041">#REF!</definedName>
    <definedName name="PAGE1042">#REF!</definedName>
    <definedName name="PAGE1043">#REF!</definedName>
    <definedName name="PAGE1044">#REF!</definedName>
    <definedName name="PAGE1045">#REF!</definedName>
    <definedName name="PAGE1046">#REF!</definedName>
    <definedName name="PAGE1047">#REF!</definedName>
    <definedName name="PAGE1048">#REF!</definedName>
    <definedName name="PAGE1049">#REF!</definedName>
    <definedName name="PAGE105">#REF!</definedName>
    <definedName name="PAGE1050">#REF!</definedName>
    <definedName name="PAGE1051">#REF!</definedName>
    <definedName name="PAGE1052">#REF!</definedName>
    <definedName name="PAGE1053">#REF!</definedName>
    <definedName name="PAGE1054">#REF!</definedName>
    <definedName name="PAGE1055">#REF!</definedName>
    <definedName name="PAGE1056">#REF!</definedName>
    <definedName name="PAGE1057">#REF!</definedName>
    <definedName name="PAGE1058">#REF!</definedName>
    <definedName name="PAGE1059">#REF!</definedName>
    <definedName name="PAGE106">#REF!</definedName>
    <definedName name="PAGE1060">#REF!</definedName>
    <definedName name="PAGE1061">#REF!</definedName>
    <definedName name="PAGE1062">#REF!</definedName>
    <definedName name="PAGE1063">#REF!</definedName>
    <definedName name="PAGE1064">#REF!</definedName>
    <definedName name="PAGE1065">#REF!</definedName>
    <definedName name="PAGE1066">#REF!</definedName>
    <definedName name="PAGE1067">#REF!</definedName>
    <definedName name="PAGE1068">#REF!</definedName>
    <definedName name="PAGE1069">#REF!</definedName>
    <definedName name="PAGE107">#REF!</definedName>
    <definedName name="PAGE1070">#REF!</definedName>
    <definedName name="PAGE1071">#REF!</definedName>
    <definedName name="PAGE1072">#REF!</definedName>
    <definedName name="PAGE1073">#REF!</definedName>
    <definedName name="PAGE1074">#REF!</definedName>
    <definedName name="PAGE1075">#REF!</definedName>
    <definedName name="PAGE1076">#REF!</definedName>
    <definedName name="PAGE1077">#REF!</definedName>
    <definedName name="PAGE1078">#REF!</definedName>
    <definedName name="PAGE1079">#REF!</definedName>
    <definedName name="PAGE108">#REF!</definedName>
    <definedName name="PAGE1080">#REF!</definedName>
    <definedName name="PAGE1081">#REF!</definedName>
    <definedName name="PAGE1082">#REF!</definedName>
    <definedName name="PAGE1083">#REF!</definedName>
    <definedName name="PAGE1084">#REF!</definedName>
    <definedName name="PAGE1085">#REF!</definedName>
    <definedName name="PAGE1086">#REF!</definedName>
    <definedName name="PAGE1087">#REF!</definedName>
    <definedName name="PAGE1088">#REF!</definedName>
    <definedName name="PAGE1089">#REF!</definedName>
    <definedName name="PAGE109">#REF!</definedName>
    <definedName name="PAGE1090">#REF!</definedName>
    <definedName name="PAGE1091">#REF!</definedName>
    <definedName name="PAGE1092">#REF!</definedName>
    <definedName name="PAGE1093">#REF!</definedName>
    <definedName name="PAGE1094">#REF!</definedName>
    <definedName name="PAGE1095">#REF!</definedName>
    <definedName name="PAGE1096">#REF!</definedName>
    <definedName name="PAGE1097">#REF!</definedName>
    <definedName name="PAGE1098">#REF!</definedName>
    <definedName name="PAGE1099">#REF!</definedName>
    <definedName name="PAGE11">#REF!</definedName>
    <definedName name="PAGE110">#REF!</definedName>
    <definedName name="PAGE1100">#REF!</definedName>
    <definedName name="PAGE1101">#REF!</definedName>
    <definedName name="PAGE1102">#REF!</definedName>
    <definedName name="PAGE1103">#REF!</definedName>
    <definedName name="PAGE1104">#REF!</definedName>
    <definedName name="PAGE1105">#REF!</definedName>
    <definedName name="PAGE1106">#REF!</definedName>
    <definedName name="PAGE1107">#REF!</definedName>
    <definedName name="PAGE1108">#REF!</definedName>
    <definedName name="PAGE1109">#REF!</definedName>
    <definedName name="PAGE111">#REF!</definedName>
    <definedName name="PAGE1110">#REF!</definedName>
    <definedName name="PAGE1111">#REF!</definedName>
    <definedName name="PAGE1112">#REF!</definedName>
    <definedName name="PAGE1113">#REF!</definedName>
    <definedName name="PAGE1114">#REF!</definedName>
    <definedName name="PAGE1115">#REF!</definedName>
    <definedName name="PAGE1116">#REF!</definedName>
    <definedName name="PAGE1117">#REF!</definedName>
    <definedName name="PAGE1118">#REF!</definedName>
    <definedName name="PAGE1119">#REF!</definedName>
    <definedName name="PAGE112">#REF!</definedName>
    <definedName name="PAGE1120">#REF!</definedName>
    <definedName name="PAGE1121">#REF!</definedName>
    <definedName name="PAGE1122">#REF!</definedName>
    <definedName name="PAGE1123">#REF!</definedName>
    <definedName name="PAGE1124">#REF!</definedName>
    <definedName name="PAGE1125">#REF!</definedName>
    <definedName name="PAGE1126">#REF!</definedName>
    <definedName name="PAGE1127">#REF!</definedName>
    <definedName name="PAGE1128">#REF!</definedName>
    <definedName name="PAGE1129">#REF!</definedName>
    <definedName name="PAGE113">#REF!</definedName>
    <definedName name="PAGE1130">#REF!</definedName>
    <definedName name="PAGE114">#REF!</definedName>
    <definedName name="PAGE115">#REF!</definedName>
    <definedName name="PAGE116">#REF!</definedName>
    <definedName name="PAGE117">#REF!</definedName>
    <definedName name="PAGE118">#REF!</definedName>
    <definedName name="PAGE119">#REF!</definedName>
    <definedName name="PAGE12">#REF!</definedName>
    <definedName name="PAGE120">#REF!</definedName>
    <definedName name="PAGE121">#REF!</definedName>
    <definedName name="PAGE122">#REF!</definedName>
    <definedName name="PAGE123">#REF!</definedName>
    <definedName name="PAGE124">#REF!</definedName>
    <definedName name="PAGE125">#REF!</definedName>
    <definedName name="PAGE126">#REF!</definedName>
    <definedName name="PAGE127">#REF!</definedName>
    <definedName name="PAGE128">#REF!</definedName>
    <definedName name="PAGE129">#REF!</definedName>
    <definedName name="PAGE13">#REF!</definedName>
    <definedName name="PAGE130">#REF!</definedName>
    <definedName name="PAGE131">#REF!</definedName>
    <definedName name="PAGE132">#REF!</definedName>
    <definedName name="PAGE133">#REF!</definedName>
    <definedName name="PAGE134">#REF!</definedName>
    <definedName name="PAGE135">#REF!</definedName>
    <definedName name="PAGE136">#REF!</definedName>
    <definedName name="PAGE137">#REF!</definedName>
    <definedName name="PAGE138">#REF!</definedName>
    <definedName name="PAGE139">#REF!</definedName>
    <definedName name="PAGE14">#REF!</definedName>
    <definedName name="PAGE140">#REF!</definedName>
    <definedName name="PAGE141">#REF!</definedName>
    <definedName name="PAGE142">#REF!</definedName>
    <definedName name="PAGE143">#REF!</definedName>
    <definedName name="PAGE144">#REF!</definedName>
    <definedName name="PAGE145">#REF!</definedName>
    <definedName name="PAGE146">#REF!</definedName>
    <definedName name="PAGE147">#REF!</definedName>
    <definedName name="PAGE148">#REF!</definedName>
    <definedName name="PAGE149">#REF!</definedName>
    <definedName name="PAGE15">#REF!</definedName>
    <definedName name="PAGE150">#REF!</definedName>
    <definedName name="PAGE151">#REF!</definedName>
    <definedName name="PAGE152">#REF!</definedName>
    <definedName name="PAGE153">#REF!</definedName>
    <definedName name="PAGE154">#REF!</definedName>
    <definedName name="PAGE155">#REF!</definedName>
    <definedName name="PAGE156">#REF!</definedName>
    <definedName name="PAGE157">#REF!</definedName>
    <definedName name="PAGE158">#REF!</definedName>
    <definedName name="PAGE159">#REF!</definedName>
    <definedName name="PAGE16">#REF!</definedName>
    <definedName name="PAGE160">#REF!</definedName>
    <definedName name="PAGE161">#REF!</definedName>
    <definedName name="PAGE162">#REF!</definedName>
    <definedName name="PAGE163">#REF!</definedName>
    <definedName name="PAGE164">#REF!</definedName>
    <definedName name="PAGE165">#REF!</definedName>
    <definedName name="PAGE166">#REF!</definedName>
    <definedName name="PAGE167">#REF!</definedName>
    <definedName name="PAGE168">#REF!</definedName>
    <definedName name="PAGE169">#REF!</definedName>
    <definedName name="PAGE17">#REF!</definedName>
    <definedName name="PAGE170">#REF!</definedName>
    <definedName name="PAGE171">#REF!</definedName>
    <definedName name="PAGE172">#REF!</definedName>
    <definedName name="PAGE173">#REF!</definedName>
    <definedName name="PAGE174">#REF!</definedName>
    <definedName name="PAGE175">#REF!</definedName>
    <definedName name="PAGE176">#REF!</definedName>
    <definedName name="PAGE177">#REF!</definedName>
    <definedName name="PAGE178">#REF!</definedName>
    <definedName name="PAGE179">#REF!</definedName>
    <definedName name="PAGE18">#REF!</definedName>
    <definedName name="PAGE180">#REF!</definedName>
    <definedName name="PAGE181">#REF!</definedName>
    <definedName name="PAGE182">#REF!</definedName>
    <definedName name="PAGE183">#REF!</definedName>
    <definedName name="PAGE184">#REF!</definedName>
    <definedName name="PAGE185">#REF!</definedName>
    <definedName name="PAGE186">#REF!</definedName>
    <definedName name="PAGE187">#REF!</definedName>
    <definedName name="PAGE188">#REF!</definedName>
    <definedName name="PAGE189">#REF!</definedName>
    <definedName name="PAGE19">#REF!</definedName>
    <definedName name="PAGE190">#REF!</definedName>
    <definedName name="PAGE191">#REF!</definedName>
    <definedName name="PAGE192">#REF!</definedName>
    <definedName name="PAGE193">#REF!</definedName>
    <definedName name="PAGE194">#REF!</definedName>
    <definedName name="PAGE195">#REF!</definedName>
    <definedName name="PAGE196">#REF!</definedName>
    <definedName name="PAGE197">#REF!</definedName>
    <definedName name="PAGE198">#REF!</definedName>
    <definedName name="PAGE199">#REF!</definedName>
    <definedName name="PAGE2">#REF!</definedName>
    <definedName name="PAGE20">#REF!</definedName>
    <definedName name="PAGE200">#REF!</definedName>
    <definedName name="PAGE201">#REF!</definedName>
    <definedName name="PAGE202">#REF!</definedName>
    <definedName name="PAGE203">#REF!</definedName>
    <definedName name="PAGE204">#REF!</definedName>
    <definedName name="PAGE205">#REF!</definedName>
    <definedName name="PAGE206">#REF!</definedName>
    <definedName name="PAGE207">#REF!</definedName>
    <definedName name="PAGE208">#REF!</definedName>
    <definedName name="PAGE209">#REF!</definedName>
    <definedName name="PAGE21">#REF!</definedName>
    <definedName name="PAGE210">#REF!</definedName>
    <definedName name="PAGE211">#REF!</definedName>
    <definedName name="PAGE212">#REF!</definedName>
    <definedName name="PAGE213">#REF!</definedName>
    <definedName name="PAGE214">#REF!</definedName>
    <definedName name="PAGE215">#REF!</definedName>
    <definedName name="PAGE216">#REF!</definedName>
    <definedName name="PAGE217">#REF!</definedName>
    <definedName name="PAGE218">#REF!</definedName>
    <definedName name="PAGE219">#REF!</definedName>
    <definedName name="PAGE22">#REF!</definedName>
    <definedName name="PAGE220">#REF!</definedName>
    <definedName name="PAGE221">#REF!</definedName>
    <definedName name="PAGE222">#REF!</definedName>
    <definedName name="PAGE223">#REF!</definedName>
    <definedName name="PAGE224">#REF!</definedName>
    <definedName name="PAGE225">#REF!</definedName>
    <definedName name="PAGE226">#REF!</definedName>
    <definedName name="PAGE227">#REF!</definedName>
    <definedName name="PAGE228">#REF!</definedName>
    <definedName name="PAGE229">#REF!</definedName>
    <definedName name="PAGE23">#REF!</definedName>
    <definedName name="PAGE230">#REF!</definedName>
    <definedName name="PAGE231">#REF!</definedName>
    <definedName name="PAGE232">#REF!</definedName>
    <definedName name="PAGE233">#REF!</definedName>
    <definedName name="PAGE234">#REF!</definedName>
    <definedName name="PAGE235">#REF!</definedName>
    <definedName name="PAGE236">#REF!</definedName>
    <definedName name="PAGE237">#REF!</definedName>
    <definedName name="PAGE238">#REF!</definedName>
    <definedName name="PAGE239">#REF!</definedName>
    <definedName name="PAGE24">#REF!</definedName>
    <definedName name="PAGE240">#REF!</definedName>
    <definedName name="PAGE241">#REF!</definedName>
    <definedName name="PAGE242">#REF!</definedName>
    <definedName name="PAGE243">#REF!</definedName>
    <definedName name="PAGE244">#REF!</definedName>
    <definedName name="PAGE245">#REF!</definedName>
    <definedName name="PAGE246">#REF!</definedName>
    <definedName name="PAGE247">#REF!</definedName>
    <definedName name="PAGE248">#REF!</definedName>
    <definedName name="PAGE249">#REF!</definedName>
    <definedName name="PAGE25">#REF!</definedName>
    <definedName name="PAGE250">#REF!</definedName>
    <definedName name="PAGE251">#REF!</definedName>
    <definedName name="PAGE252">#REF!</definedName>
    <definedName name="PAGE253">#REF!</definedName>
    <definedName name="PAGE254">#REF!</definedName>
    <definedName name="PAGE255">#REF!</definedName>
    <definedName name="PAGE256">#REF!</definedName>
    <definedName name="PAGE257">#REF!</definedName>
    <definedName name="PAGE258">#REF!</definedName>
    <definedName name="PAGE259">#REF!</definedName>
    <definedName name="PAGE26">#REF!</definedName>
    <definedName name="PAGE260">#REF!</definedName>
    <definedName name="PAGE261">#REF!</definedName>
    <definedName name="PAGE262">#REF!</definedName>
    <definedName name="PAGE263">#REF!</definedName>
    <definedName name="PAGE264">#REF!</definedName>
    <definedName name="PAGE265">#REF!</definedName>
    <definedName name="PAGE266">#REF!</definedName>
    <definedName name="PAGE267">#REF!</definedName>
    <definedName name="PAGE268">#REF!</definedName>
    <definedName name="PAGE269">#REF!</definedName>
    <definedName name="PAGE27">#REF!</definedName>
    <definedName name="PAGE270">#REF!</definedName>
    <definedName name="PAGE271">#REF!</definedName>
    <definedName name="PAGE272">#REF!</definedName>
    <definedName name="PAGE273">#REF!</definedName>
    <definedName name="PAGE274">#REF!</definedName>
    <definedName name="PAGE275">#REF!</definedName>
    <definedName name="PAGE276">#REF!</definedName>
    <definedName name="PAGE277">#REF!</definedName>
    <definedName name="PAGE278">#REF!</definedName>
    <definedName name="PAGE279">#REF!</definedName>
    <definedName name="PAGE28">#REF!</definedName>
    <definedName name="PAGE280">#REF!</definedName>
    <definedName name="PAGE281">#REF!</definedName>
    <definedName name="PAGE282">#REF!</definedName>
    <definedName name="PAGE283">#REF!</definedName>
    <definedName name="PAGE284">#REF!</definedName>
    <definedName name="PAGE285">#REF!</definedName>
    <definedName name="PAGE286">#REF!</definedName>
    <definedName name="PAGE287">#REF!</definedName>
    <definedName name="PAGE288">#REF!</definedName>
    <definedName name="PAGE289">#REF!</definedName>
    <definedName name="PAGE29">#REF!</definedName>
    <definedName name="PAGE290">#REF!</definedName>
    <definedName name="PAGE291">#REF!</definedName>
    <definedName name="PAGE292">#REF!</definedName>
    <definedName name="PAGE293">#REF!</definedName>
    <definedName name="PAGE294">#REF!</definedName>
    <definedName name="PAGE295">#REF!</definedName>
    <definedName name="PAGE296">#REF!</definedName>
    <definedName name="PAGE297">#REF!</definedName>
    <definedName name="PAGE298">#REF!</definedName>
    <definedName name="PAGE299">#REF!</definedName>
    <definedName name="PAGE3">#REF!</definedName>
    <definedName name="PAGE30">#REF!</definedName>
    <definedName name="PAGE300">#REF!</definedName>
    <definedName name="PAGE301">#REF!</definedName>
    <definedName name="PAGE302">#REF!</definedName>
    <definedName name="PAGE303">#REF!</definedName>
    <definedName name="PAGE304">#REF!</definedName>
    <definedName name="PAGE305">#REF!</definedName>
    <definedName name="PAGE306">#REF!</definedName>
    <definedName name="PAGE307">#REF!</definedName>
    <definedName name="PAGE308">#REF!</definedName>
    <definedName name="PAGE309">#REF!</definedName>
    <definedName name="PAGE31">#REF!</definedName>
    <definedName name="PAGE310">#REF!</definedName>
    <definedName name="PAGE311">#REF!</definedName>
    <definedName name="PAGE312">#REF!</definedName>
    <definedName name="PAGE313">#REF!</definedName>
    <definedName name="PAGE314">#REF!</definedName>
    <definedName name="PAGE315">#REF!</definedName>
    <definedName name="PAGE316">#REF!</definedName>
    <definedName name="PAGE317">#REF!</definedName>
    <definedName name="PAGE318">#REF!</definedName>
    <definedName name="PAGE319">#REF!</definedName>
    <definedName name="PAGE32">#REF!</definedName>
    <definedName name="PAGE320">#REF!</definedName>
    <definedName name="PAGE321">#REF!</definedName>
    <definedName name="PAGE322">#REF!</definedName>
    <definedName name="PAGE323">#REF!</definedName>
    <definedName name="PAGE324">#REF!</definedName>
    <definedName name="PAGE325">#REF!</definedName>
    <definedName name="PAGE326">#REF!</definedName>
    <definedName name="PAGE327">#REF!</definedName>
    <definedName name="PAGE328">#REF!</definedName>
    <definedName name="PAGE329">#REF!</definedName>
    <definedName name="PAGE33">#REF!</definedName>
    <definedName name="PAGE330">#REF!</definedName>
    <definedName name="PAGE331">#REF!</definedName>
    <definedName name="PAGE332">#REF!</definedName>
    <definedName name="PAGE333">#REF!</definedName>
    <definedName name="PAGE334">#REF!</definedName>
    <definedName name="PAGE335">#REF!</definedName>
    <definedName name="PAGE336">#REF!</definedName>
    <definedName name="PAGE337">#REF!</definedName>
    <definedName name="PAGE338">#REF!</definedName>
    <definedName name="PAGE339">#REF!</definedName>
    <definedName name="PAGE34">#REF!</definedName>
    <definedName name="PAGE340">#REF!</definedName>
    <definedName name="PAGE341">#REF!</definedName>
    <definedName name="PAGE342">#REF!</definedName>
    <definedName name="PAGE343">#REF!</definedName>
    <definedName name="PAGE344">#REF!</definedName>
    <definedName name="PAGE345">#REF!</definedName>
    <definedName name="PAGE346">#REF!</definedName>
    <definedName name="PAGE347">#REF!</definedName>
    <definedName name="PAGE348">#REF!</definedName>
    <definedName name="PAGE349">#REF!</definedName>
    <definedName name="PAGE35">#REF!</definedName>
    <definedName name="PAGE350">#REF!</definedName>
    <definedName name="PAGE351">#REF!</definedName>
    <definedName name="PAGE352">#REF!</definedName>
    <definedName name="PAGE353">#REF!</definedName>
    <definedName name="PAGE354">#REF!</definedName>
    <definedName name="PAGE355">#REF!</definedName>
    <definedName name="PAGE356">#REF!</definedName>
    <definedName name="PAGE357">#REF!</definedName>
    <definedName name="PAGE358">#REF!</definedName>
    <definedName name="PAGE359">#REF!</definedName>
    <definedName name="PAGE36">#REF!</definedName>
    <definedName name="PAGE360">#REF!</definedName>
    <definedName name="PAGE361">#REF!</definedName>
    <definedName name="PAGE362">#REF!</definedName>
    <definedName name="PAGE363">#REF!</definedName>
    <definedName name="PAGE364">#REF!</definedName>
    <definedName name="PAGE365">#REF!</definedName>
    <definedName name="PAGE366">#REF!</definedName>
    <definedName name="PAGE367">#REF!</definedName>
    <definedName name="PAGE368">#REF!</definedName>
    <definedName name="PAGE369">#REF!</definedName>
    <definedName name="PAGE37">#REF!</definedName>
    <definedName name="PAGE370">#REF!</definedName>
    <definedName name="PAGE371">#REF!</definedName>
    <definedName name="PAGE372">#REF!</definedName>
    <definedName name="PAGE373">#REF!</definedName>
    <definedName name="PAGE374">#REF!</definedName>
    <definedName name="PAGE375">#REF!</definedName>
    <definedName name="PAGE376">#REF!</definedName>
    <definedName name="PAGE377">#REF!</definedName>
    <definedName name="PAGE378">#REF!</definedName>
    <definedName name="PAGE379">#REF!</definedName>
    <definedName name="PAGE38">#REF!</definedName>
    <definedName name="PAGE380">#REF!</definedName>
    <definedName name="PAGE381">#REF!</definedName>
    <definedName name="PAGE382">#REF!</definedName>
    <definedName name="PAGE383">#REF!</definedName>
    <definedName name="PAGE384">#REF!</definedName>
    <definedName name="PAGE385">#REF!</definedName>
    <definedName name="PAGE386">#REF!</definedName>
    <definedName name="PAGE387">#REF!</definedName>
    <definedName name="PAGE388">#REF!</definedName>
    <definedName name="PAGE389">#REF!</definedName>
    <definedName name="PAGE39">#REF!</definedName>
    <definedName name="PAGE390">[2]第４章!$A$4117:$M$4123</definedName>
    <definedName name="PAGE391">[2]第４章!$A$4127:$M$4133</definedName>
    <definedName name="PAGE392">[2]第４章!$A$4137:$M$4143</definedName>
    <definedName name="PAGE393">[2]第４章!$A$4147:$M$4153</definedName>
    <definedName name="PAGE394">[2]第４章!$A$4157:$M$4163</definedName>
    <definedName name="PAGE395">[2]第４章!$A$4167:$M$4173</definedName>
    <definedName name="PAGE396">[2]第４章!$A$4177:$M$4183</definedName>
    <definedName name="PAGE397">[2]第４章!$A$4187:$M$4193</definedName>
    <definedName name="PAGE398">[2]第４章!$A$4197:$M$4203</definedName>
    <definedName name="PAGE399">[2]第４章!$A$4207:$M$4213</definedName>
    <definedName name="PAGE4">#REF!</definedName>
    <definedName name="PAGE40">#REF!</definedName>
    <definedName name="PAGE400">[2]第４章!$A$4217:$M$4223</definedName>
    <definedName name="PAGE401">[2]第４章!$A$4227:$M$4233</definedName>
    <definedName name="PAGE402">[2]第４章!$A$4237:$M$4243</definedName>
    <definedName name="PAGE403">[2]第４章!$A$4247:$M$4253</definedName>
    <definedName name="PAGE404">[2]第４章!$A$4257:$M$4263</definedName>
    <definedName name="PAGE405">#REF!</definedName>
    <definedName name="PAGE406">#REF!</definedName>
    <definedName name="PAGE407">#REF!</definedName>
    <definedName name="PAGE408">#REF!</definedName>
    <definedName name="PAGE409">#REF!</definedName>
    <definedName name="PAGE41">#REF!</definedName>
    <definedName name="PAGE410">#REF!</definedName>
    <definedName name="PAGE411">#REF!</definedName>
    <definedName name="PAGE412">#REF!</definedName>
    <definedName name="PAGE413">#REF!</definedName>
    <definedName name="PAGE414">#REF!</definedName>
    <definedName name="PAGE415">#REF!</definedName>
    <definedName name="PAGE416">#REF!</definedName>
    <definedName name="PAGE417">#REF!</definedName>
    <definedName name="PAGE418">#REF!</definedName>
    <definedName name="PAGE419">#REF!</definedName>
    <definedName name="PAGE42">#REF!</definedName>
    <definedName name="PAGE420">#REF!</definedName>
    <definedName name="PAGE421">#REF!</definedName>
    <definedName name="PAGE422">#REF!</definedName>
    <definedName name="PAGE423">#REF!</definedName>
    <definedName name="PAGE424">#REF!</definedName>
    <definedName name="PAGE425">#REF!</definedName>
    <definedName name="PAGE426">#REF!</definedName>
    <definedName name="PAGE427">#REF!</definedName>
    <definedName name="PAGE428">#REF!</definedName>
    <definedName name="PAGE429">#REF!</definedName>
    <definedName name="PAGE43">#REF!</definedName>
    <definedName name="PAGE430">#REF!</definedName>
    <definedName name="PAGE431">#REF!</definedName>
    <definedName name="PAGE432">#REF!</definedName>
    <definedName name="PAGE433">#REF!</definedName>
    <definedName name="PAGE434">#REF!</definedName>
    <definedName name="PAGE435">#REF!</definedName>
    <definedName name="PAGE436">#REF!</definedName>
    <definedName name="PAGE437">#REF!</definedName>
    <definedName name="PAGE438">#REF!</definedName>
    <definedName name="PAGE439">#REF!</definedName>
    <definedName name="PAGE44">#REF!</definedName>
    <definedName name="PAGE440">#REF!</definedName>
    <definedName name="PAGE441">#REF!</definedName>
    <definedName name="PAGE442">#REF!</definedName>
    <definedName name="PAGE443">#REF!</definedName>
    <definedName name="PAGE444">#REF!</definedName>
    <definedName name="PAGE445">#REF!</definedName>
    <definedName name="PAGE446">#REF!</definedName>
    <definedName name="PAGE447">#REF!</definedName>
    <definedName name="PAGE448">#REF!</definedName>
    <definedName name="PAGE449">#REF!</definedName>
    <definedName name="PAGE45">#REF!</definedName>
    <definedName name="PAGE450">#REF!</definedName>
    <definedName name="PAGE451">#REF!</definedName>
    <definedName name="PAGE452">#REF!</definedName>
    <definedName name="PAGE453">#REF!</definedName>
    <definedName name="PAGE454">#REF!</definedName>
    <definedName name="PAGE455">#REF!</definedName>
    <definedName name="PAGE456">#REF!</definedName>
    <definedName name="PAGE457">#REF!</definedName>
    <definedName name="PAGE458">#REF!</definedName>
    <definedName name="PAGE459">#REF!</definedName>
    <definedName name="PAGE46">#REF!</definedName>
    <definedName name="PAGE460">#REF!</definedName>
    <definedName name="PAGE461">#REF!</definedName>
    <definedName name="PAGE462">#REF!</definedName>
    <definedName name="PAGE463">#REF!</definedName>
    <definedName name="PAGE464">#REF!</definedName>
    <definedName name="PAGE465">#REF!</definedName>
    <definedName name="PAGE466">#REF!</definedName>
    <definedName name="PAGE467">#REF!</definedName>
    <definedName name="PAGE468">#REF!</definedName>
    <definedName name="PAGE469">#REF!</definedName>
    <definedName name="PAGE47">#REF!</definedName>
    <definedName name="PAGE470">#REF!</definedName>
    <definedName name="PAGE471">#REF!</definedName>
    <definedName name="PAGE472">#REF!</definedName>
    <definedName name="PAGE473">#REF!</definedName>
    <definedName name="PAGE474">#REF!</definedName>
    <definedName name="PAGE475">#REF!</definedName>
    <definedName name="PAGE476">#REF!</definedName>
    <definedName name="PAGE477">#REF!</definedName>
    <definedName name="PAGE478">#REF!</definedName>
    <definedName name="PAGE479">#REF!</definedName>
    <definedName name="PAGE48">#REF!</definedName>
    <definedName name="PAGE480">#REF!</definedName>
    <definedName name="PAGE481">#REF!</definedName>
    <definedName name="PAGE482">#REF!</definedName>
    <definedName name="PAGE483">#REF!</definedName>
    <definedName name="PAGE484">#REF!</definedName>
    <definedName name="PAGE485">#REF!</definedName>
    <definedName name="PAGE486">#REF!</definedName>
    <definedName name="PAGE487">#REF!</definedName>
    <definedName name="PAGE488">#REF!</definedName>
    <definedName name="PAGE489">#REF!</definedName>
    <definedName name="PAGE49">#REF!</definedName>
    <definedName name="PAGE490">#REF!</definedName>
    <definedName name="PAGE491">#REF!</definedName>
    <definedName name="PAGE492">#REF!</definedName>
    <definedName name="PAGE493">#REF!</definedName>
    <definedName name="PAGE494">#REF!</definedName>
    <definedName name="PAGE495">#REF!</definedName>
    <definedName name="PAGE496">#REF!</definedName>
    <definedName name="PAGE497">#REF!</definedName>
    <definedName name="PAGE498">#REF!</definedName>
    <definedName name="PAGE499">#REF!</definedName>
    <definedName name="PAGE5">#REF!</definedName>
    <definedName name="PAGE50">#REF!</definedName>
    <definedName name="PAGE500">#REF!</definedName>
    <definedName name="PAGE501">#REF!</definedName>
    <definedName name="PAGE502">#REF!</definedName>
    <definedName name="PAGE503">#REF!</definedName>
    <definedName name="PAGE504">#REF!</definedName>
    <definedName name="PAGE505">#REF!</definedName>
    <definedName name="PAGE506">#REF!</definedName>
    <definedName name="PAGE507">#REF!</definedName>
    <definedName name="PAGE508">#REF!</definedName>
    <definedName name="PAGE509">#REF!</definedName>
    <definedName name="PAGE51">#REF!</definedName>
    <definedName name="PAGE510">#REF!</definedName>
    <definedName name="PAGE511">#REF!</definedName>
    <definedName name="PAGE512">#REF!</definedName>
    <definedName name="PAGE513">#REF!</definedName>
    <definedName name="PAGE514">#REF!</definedName>
    <definedName name="PAGE515">#REF!</definedName>
    <definedName name="PAGE516">#REF!</definedName>
    <definedName name="PAGE517">#REF!</definedName>
    <definedName name="PAGE518">#REF!</definedName>
    <definedName name="PAGE519">#REF!</definedName>
    <definedName name="PAGE52">#REF!</definedName>
    <definedName name="PAGE520">#REF!</definedName>
    <definedName name="PAGE521">#REF!</definedName>
    <definedName name="PAGE522">#REF!</definedName>
    <definedName name="PAGE523">#REF!</definedName>
    <definedName name="PAGE524">#REF!</definedName>
    <definedName name="PAGE525">#REF!</definedName>
    <definedName name="PAGE526">#REF!</definedName>
    <definedName name="PAGE527">#REF!</definedName>
    <definedName name="PAGE528">#REF!</definedName>
    <definedName name="PAGE529">#REF!</definedName>
    <definedName name="PAGE53">#REF!</definedName>
    <definedName name="PAGE530">#REF!</definedName>
    <definedName name="PAGE531">#REF!</definedName>
    <definedName name="PAGE532">#REF!</definedName>
    <definedName name="PAGE533">#REF!</definedName>
    <definedName name="PAGE534">#REF!</definedName>
    <definedName name="PAGE535">#REF!</definedName>
    <definedName name="PAGE536">#REF!</definedName>
    <definedName name="PAGE537">#REF!</definedName>
    <definedName name="PAGE538">#REF!</definedName>
    <definedName name="PAGE539">#REF!</definedName>
    <definedName name="PAGE54">#REF!</definedName>
    <definedName name="PAGE540">#REF!</definedName>
    <definedName name="PAGE541">#REF!</definedName>
    <definedName name="PAGE542">#REF!</definedName>
    <definedName name="PAGE543">#REF!</definedName>
    <definedName name="PAGE544">#REF!</definedName>
    <definedName name="PAGE545">#REF!</definedName>
    <definedName name="PAGE546">#REF!</definedName>
    <definedName name="PAGE547">#REF!</definedName>
    <definedName name="PAGE548">#REF!</definedName>
    <definedName name="PAGE549">#REF!</definedName>
    <definedName name="PAGE55">#REF!</definedName>
    <definedName name="PAGE550">#REF!</definedName>
    <definedName name="PAGE551">#REF!</definedName>
    <definedName name="PAGE552">#REF!</definedName>
    <definedName name="PAGE553">#REF!</definedName>
    <definedName name="PAGE554">#REF!</definedName>
    <definedName name="PAGE555">#REF!</definedName>
    <definedName name="PAGE556">#REF!</definedName>
    <definedName name="PAGE557">#REF!</definedName>
    <definedName name="PAGE558">#REF!</definedName>
    <definedName name="PAGE559">#REF!</definedName>
    <definedName name="PAGE56">#REF!</definedName>
    <definedName name="PAGE560">#REF!</definedName>
    <definedName name="PAGE561">#REF!</definedName>
    <definedName name="PAGE562">#REF!</definedName>
    <definedName name="PAGE563">#REF!</definedName>
    <definedName name="PAGE564">#REF!</definedName>
    <definedName name="PAGE565">#REF!</definedName>
    <definedName name="PAGE566">#REF!</definedName>
    <definedName name="PAGE567">#REF!</definedName>
    <definedName name="PAGE568">#REF!</definedName>
    <definedName name="PAGE569">#REF!</definedName>
    <definedName name="PAGE57">#REF!</definedName>
    <definedName name="PAGE570">#REF!</definedName>
    <definedName name="PAGE571">#REF!</definedName>
    <definedName name="PAGE572">#REF!</definedName>
    <definedName name="PAGE573">#REF!</definedName>
    <definedName name="PAGE574">#REF!</definedName>
    <definedName name="PAGE575">#REF!</definedName>
    <definedName name="PAGE576">#REF!</definedName>
    <definedName name="PAGE577">#REF!</definedName>
    <definedName name="PAGE578">#REF!</definedName>
    <definedName name="PAGE579">#REF!</definedName>
    <definedName name="PAGE58">#REF!</definedName>
    <definedName name="PAGE580">#REF!</definedName>
    <definedName name="PAGE581">#REF!</definedName>
    <definedName name="PAGE582">#REF!</definedName>
    <definedName name="PAGE583">#REF!</definedName>
    <definedName name="PAGE584">#REF!</definedName>
    <definedName name="PAGE585">#REF!</definedName>
    <definedName name="PAGE586">#REF!</definedName>
    <definedName name="PAGE587">#REF!</definedName>
    <definedName name="PAGE588">#REF!</definedName>
    <definedName name="PAGE589">#REF!</definedName>
    <definedName name="PAGE59">#REF!</definedName>
    <definedName name="PAGE590">#REF!</definedName>
    <definedName name="PAGE591">#REF!</definedName>
    <definedName name="PAGE592">#REF!</definedName>
    <definedName name="PAGE593">#REF!</definedName>
    <definedName name="PAGE594">#REF!</definedName>
    <definedName name="PAGE595">#REF!</definedName>
    <definedName name="PAGE596">#REF!</definedName>
    <definedName name="PAGE597">#REF!</definedName>
    <definedName name="PAGE598">#REF!</definedName>
    <definedName name="PAGE599">#REF!</definedName>
    <definedName name="PAGE6">#REF!</definedName>
    <definedName name="PAGE60">#REF!</definedName>
    <definedName name="PAGE600">#REF!</definedName>
    <definedName name="PAGE601">#REF!</definedName>
    <definedName name="PAGE602">#REF!</definedName>
    <definedName name="PAGE603">#REF!</definedName>
    <definedName name="PAGE604">#REF!</definedName>
    <definedName name="PAGE605">#REF!</definedName>
    <definedName name="PAGE606">#REF!</definedName>
    <definedName name="PAGE607">#REF!</definedName>
    <definedName name="PAGE608">#REF!</definedName>
    <definedName name="PAGE609">#REF!</definedName>
    <definedName name="PAGE61">#REF!</definedName>
    <definedName name="PAGE610">#REF!</definedName>
    <definedName name="PAGE611">#REF!</definedName>
    <definedName name="PAGE612">#REF!</definedName>
    <definedName name="PAGE613">#REF!</definedName>
    <definedName name="PAGE614">#REF!</definedName>
    <definedName name="PAGE615">#REF!</definedName>
    <definedName name="PAGE616">#REF!</definedName>
    <definedName name="PAGE617">#REF!</definedName>
    <definedName name="PAGE618">#REF!</definedName>
    <definedName name="PAGE619">#REF!</definedName>
    <definedName name="PAGE62">#REF!</definedName>
    <definedName name="PAGE620">#REF!</definedName>
    <definedName name="PAGE621">#REF!</definedName>
    <definedName name="PAGE622">#REF!</definedName>
    <definedName name="PAGE623">#REF!</definedName>
    <definedName name="PAGE624">#REF!</definedName>
    <definedName name="PAGE625">#REF!</definedName>
    <definedName name="PAGE626">#REF!</definedName>
    <definedName name="PAGE627">#REF!</definedName>
    <definedName name="PAGE628">#REF!</definedName>
    <definedName name="PAGE629">#REF!</definedName>
    <definedName name="PAGE63">#REF!</definedName>
    <definedName name="PAGE630">#REF!</definedName>
    <definedName name="PAGE631">#REF!</definedName>
    <definedName name="PAGE632">#REF!</definedName>
    <definedName name="PAGE633">#REF!</definedName>
    <definedName name="PAGE634">#REF!</definedName>
    <definedName name="PAGE635">#REF!</definedName>
    <definedName name="PAGE636">#REF!</definedName>
    <definedName name="PAGE637">#REF!</definedName>
    <definedName name="PAGE638">#REF!</definedName>
    <definedName name="PAGE639">#REF!</definedName>
    <definedName name="PAGE64">#REF!</definedName>
    <definedName name="PAGE640">#REF!</definedName>
    <definedName name="PAGE641">#REF!</definedName>
    <definedName name="PAGE642">#REF!</definedName>
    <definedName name="PAGE643">#REF!</definedName>
    <definedName name="PAGE644">#REF!</definedName>
    <definedName name="PAGE645">#REF!</definedName>
    <definedName name="PAGE646">#REF!</definedName>
    <definedName name="PAGE647">#REF!</definedName>
    <definedName name="PAGE648">#REF!</definedName>
    <definedName name="PAGE649">#REF!</definedName>
    <definedName name="PAGE65">#REF!</definedName>
    <definedName name="PAGE650">#REF!</definedName>
    <definedName name="PAGE651">#REF!</definedName>
    <definedName name="PAGE652">#REF!</definedName>
    <definedName name="PAGE653">#REF!</definedName>
    <definedName name="PAGE654">#REF!</definedName>
    <definedName name="PAGE655">#REF!</definedName>
    <definedName name="PAGE656">#REF!</definedName>
    <definedName name="PAGE657">#REF!</definedName>
    <definedName name="PAGE658">#REF!</definedName>
    <definedName name="PAGE659">#REF!</definedName>
    <definedName name="PAGE66">#REF!</definedName>
    <definedName name="PAGE660">#REF!</definedName>
    <definedName name="PAGE661">#REF!</definedName>
    <definedName name="PAGE662">#REF!</definedName>
    <definedName name="PAGE663">#REF!</definedName>
    <definedName name="PAGE664">#REF!</definedName>
    <definedName name="PAGE665">#REF!</definedName>
    <definedName name="PAGE666">#REF!</definedName>
    <definedName name="PAGE667">#REF!</definedName>
    <definedName name="PAGE668">#REF!</definedName>
    <definedName name="PAGE669">#REF!</definedName>
    <definedName name="PAGE67">#REF!</definedName>
    <definedName name="PAGE670">#REF!</definedName>
    <definedName name="PAGE671">#REF!</definedName>
    <definedName name="PAGE672">#REF!</definedName>
    <definedName name="PAGE673">#REF!</definedName>
    <definedName name="PAGE674">#REF!</definedName>
    <definedName name="PAGE675">#REF!</definedName>
    <definedName name="PAGE676">#REF!</definedName>
    <definedName name="PAGE677">#REF!</definedName>
    <definedName name="PAGE678">#REF!</definedName>
    <definedName name="PAGE679">#REF!</definedName>
    <definedName name="PAGE68">#REF!</definedName>
    <definedName name="PAGE680">#REF!</definedName>
    <definedName name="PAGE681">#REF!</definedName>
    <definedName name="PAGE682">#REF!</definedName>
    <definedName name="PAGE683">#REF!</definedName>
    <definedName name="PAGE684">#REF!</definedName>
    <definedName name="PAGE685">#REF!</definedName>
    <definedName name="PAGE686">#REF!</definedName>
    <definedName name="PAGE687">#REF!</definedName>
    <definedName name="PAGE688">#REF!</definedName>
    <definedName name="PAGE689">#REF!</definedName>
    <definedName name="PAGE69">#REF!</definedName>
    <definedName name="PAGE690">#REF!</definedName>
    <definedName name="PAGE691">#REF!</definedName>
    <definedName name="PAGE692">#REF!</definedName>
    <definedName name="PAGE693">#REF!</definedName>
    <definedName name="PAGE694">#REF!</definedName>
    <definedName name="PAGE695">#REF!</definedName>
    <definedName name="PAGE696">#REF!</definedName>
    <definedName name="PAGE697">#REF!</definedName>
    <definedName name="PAGE698">#REF!</definedName>
    <definedName name="PAGE699">#REF!</definedName>
    <definedName name="PAGE7">#REF!</definedName>
    <definedName name="PAGE70">#REF!</definedName>
    <definedName name="PAGE700">#REF!</definedName>
    <definedName name="PAGE701">#REF!</definedName>
    <definedName name="PAGE702">#REF!</definedName>
    <definedName name="PAGE703">#REF!</definedName>
    <definedName name="PAGE704">#REF!</definedName>
    <definedName name="PAGE705">#REF!</definedName>
    <definedName name="PAGE706">#REF!</definedName>
    <definedName name="PAGE707">#REF!</definedName>
    <definedName name="PAGE708">#REF!</definedName>
    <definedName name="PAGE709">#REF!</definedName>
    <definedName name="PAGE71">#REF!</definedName>
    <definedName name="PAGE710">#REF!</definedName>
    <definedName name="PAGE711">#REF!</definedName>
    <definedName name="PAGE712">#REF!</definedName>
    <definedName name="PAGE713">#REF!</definedName>
    <definedName name="PAGE714">#REF!</definedName>
    <definedName name="PAGE715">#REF!</definedName>
    <definedName name="PAGE716">#REF!</definedName>
    <definedName name="PAGE717">#REF!</definedName>
    <definedName name="PAGE718">#REF!</definedName>
    <definedName name="PAGE719">#REF!</definedName>
    <definedName name="PAGE72">#REF!</definedName>
    <definedName name="PAGE720">#REF!</definedName>
    <definedName name="PAGE721">#REF!</definedName>
    <definedName name="PAGE722">#REF!</definedName>
    <definedName name="PAGE723">#REF!</definedName>
    <definedName name="PAGE724">#REF!</definedName>
    <definedName name="PAGE725">#REF!</definedName>
    <definedName name="PAGE726">#REF!</definedName>
    <definedName name="PAGE727">#REF!</definedName>
    <definedName name="PAGE728">#REF!</definedName>
    <definedName name="PAGE729">#REF!</definedName>
    <definedName name="PAGE73">#REF!</definedName>
    <definedName name="PAGE730">#REF!</definedName>
    <definedName name="PAGE731">#REF!</definedName>
    <definedName name="PAGE732">#REF!</definedName>
    <definedName name="PAGE733">#REF!</definedName>
    <definedName name="PAGE734">#REF!</definedName>
    <definedName name="PAGE735">#REF!</definedName>
    <definedName name="PAGE736">#REF!</definedName>
    <definedName name="PAGE737">#REF!</definedName>
    <definedName name="PAGE738">#REF!</definedName>
    <definedName name="PAGE739">#REF!</definedName>
    <definedName name="PAGE74">#REF!</definedName>
    <definedName name="PAGE740">#REF!</definedName>
    <definedName name="PAGE741">#REF!</definedName>
    <definedName name="PAGE742">#REF!</definedName>
    <definedName name="PAGE743">#REF!</definedName>
    <definedName name="PAGE744">#REF!</definedName>
    <definedName name="PAGE745">#REF!</definedName>
    <definedName name="PAGE746">#REF!</definedName>
    <definedName name="PAGE747">#REF!</definedName>
    <definedName name="PAGE748">#REF!</definedName>
    <definedName name="PAGE749">#REF!</definedName>
    <definedName name="PAGE75">#REF!</definedName>
    <definedName name="PAGE750">#REF!</definedName>
    <definedName name="PAGE751">#REF!</definedName>
    <definedName name="PAGE752">#REF!</definedName>
    <definedName name="PAGE753">#REF!</definedName>
    <definedName name="PAGE754">#REF!</definedName>
    <definedName name="PAGE755">#REF!</definedName>
    <definedName name="PAGE756">#REF!</definedName>
    <definedName name="PAGE757">#REF!</definedName>
    <definedName name="PAGE758">#REF!</definedName>
    <definedName name="PAGE759">#REF!</definedName>
    <definedName name="PAGE76">#REF!</definedName>
    <definedName name="PAGE760">#REF!</definedName>
    <definedName name="PAGE761">#REF!</definedName>
    <definedName name="PAGE762">#REF!</definedName>
    <definedName name="PAGE763">#REF!</definedName>
    <definedName name="PAGE764">#REF!</definedName>
    <definedName name="PAGE765">#REF!</definedName>
    <definedName name="PAGE766">#REF!</definedName>
    <definedName name="PAGE767">#REF!</definedName>
    <definedName name="PAGE768">#REF!</definedName>
    <definedName name="PAGE769">#REF!</definedName>
    <definedName name="PAGE77">#REF!</definedName>
    <definedName name="PAGE770">#REF!</definedName>
    <definedName name="PAGE771">#REF!</definedName>
    <definedName name="PAGE772">#REF!</definedName>
    <definedName name="PAGE773">#REF!</definedName>
    <definedName name="PAGE774">#REF!</definedName>
    <definedName name="PAGE775">#REF!</definedName>
    <definedName name="PAGE776">#REF!</definedName>
    <definedName name="PAGE777">#REF!</definedName>
    <definedName name="PAGE778">#REF!</definedName>
    <definedName name="PAGE779">#REF!</definedName>
    <definedName name="PAGE78">#REF!</definedName>
    <definedName name="PAGE780">#REF!</definedName>
    <definedName name="PAGE781">#REF!</definedName>
    <definedName name="PAGE782">#REF!</definedName>
    <definedName name="PAGE783">#REF!</definedName>
    <definedName name="PAGE784">#REF!</definedName>
    <definedName name="PAGE785">#REF!</definedName>
    <definedName name="PAGE786">#REF!</definedName>
    <definedName name="PAGE787">#REF!</definedName>
    <definedName name="PAGE788">#REF!</definedName>
    <definedName name="PAGE789">#REF!</definedName>
    <definedName name="PAGE79">#REF!</definedName>
    <definedName name="PAGE790">#REF!</definedName>
    <definedName name="PAGE791">#REF!</definedName>
    <definedName name="PAGE792">#REF!</definedName>
    <definedName name="PAGE793">#REF!</definedName>
    <definedName name="PAGE794">#REF!</definedName>
    <definedName name="PAGE795">#REF!</definedName>
    <definedName name="PAGE796">#REF!</definedName>
    <definedName name="PAGE797">#REF!</definedName>
    <definedName name="PAGE798">#REF!</definedName>
    <definedName name="PAGE799">#REF!</definedName>
    <definedName name="PAGE8">#REF!</definedName>
    <definedName name="PAGE80">#REF!</definedName>
    <definedName name="PAGE800">#REF!</definedName>
    <definedName name="PAGE801">#REF!</definedName>
    <definedName name="PAGE802">#REF!</definedName>
    <definedName name="PAGE803">#REF!</definedName>
    <definedName name="PAGE804">#REF!</definedName>
    <definedName name="PAGE805">#REF!</definedName>
    <definedName name="PAGE806">#REF!</definedName>
    <definedName name="PAGE807">#REF!</definedName>
    <definedName name="PAGE808">#REF!</definedName>
    <definedName name="PAGE809">#REF!</definedName>
    <definedName name="PAGE81">#REF!</definedName>
    <definedName name="PAGE810">#REF!</definedName>
    <definedName name="PAGE811">#REF!</definedName>
    <definedName name="PAGE812">#REF!</definedName>
    <definedName name="PAGE813">#REF!</definedName>
    <definedName name="PAGE814">#REF!</definedName>
    <definedName name="PAGE815">#REF!</definedName>
    <definedName name="PAGE816">#REF!</definedName>
    <definedName name="PAGE817">#REF!</definedName>
    <definedName name="PAGE818">#REF!</definedName>
    <definedName name="PAGE819">#REF!</definedName>
    <definedName name="PAGE82">#REF!</definedName>
    <definedName name="PAGE820">#REF!</definedName>
    <definedName name="PAGE821">#REF!</definedName>
    <definedName name="PAGE822">#REF!</definedName>
    <definedName name="PAGE823">#REF!</definedName>
    <definedName name="PAGE824">#REF!</definedName>
    <definedName name="PAGE825">#REF!</definedName>
    <definedName name="PAGE826">#REF!</definedName>
    <definedName name="PAGE827">#REF!</definedName>
    <definedName name="PAGE828">#REF!</definedName>
    <definedName name="PAGE829">#REF!</definedName>
    <definedName name="PAGE83">#REF!</definedName>
    <definedName name="PAGE830">#REF!</definedName>
    <definedName name="PAGE831">#REF!</definedName>
    <definedName name="PAGE832">#REF!</definedName>
    <definedName name="PAGE833">#REF!</definedName>
    <definedName name="PAGE834">#REF!</definedName>
    <definedName name="PAGE835">#REF!</definedName>
    <definedName name="PAGE836">#REF!</definedName>
    <definedName name="PAGE837">#REF!</definedName>
    <definedName name="PAGE838">#REF!</definedName>
    <definedName name="PAGE839">#REF!</definedName>
    <definedName name="PAGE84">#REF!</definedName>
    <definedName name="PAGE840">#REF!</definedName>
    <definedName name="PAGE841">#REF!</definedName>
    <definedName name="PAGE842">#REF!</definedName>
    <definedName name="PAGE843">#REF!</definedName>
    <definedName name="PAGE844">#REF!</definedName>
    <definedName name="PAGE845">#REF!</definedName>
    <definedName name="PAGE846">#REF!</definedName>
    <definedName name="PAGE847">#REF!</definedName>
    <definedName name="PAGE848">#REF!</definedName>
    <definedName name="PAGE849">#REF!</definedName>
    <definedName name="PAGE85">#REF!</definedName>
    <definedName name="PAGE850">#REF!</definedName>
    <definedName name="PAGE851">#REF!</definedName>
    <definedName name="PAGE852">#REF!</definedName>
    <definedName name="PAGE853">#REF!</definedName>
    <definedName name="PAGE854">#REF!</definedName>
    <definedName name="PAGE855">#REF!</definedName>
    <definedName name="PAGE856">#REF!</definedName>
    <definedName name="PAGE857">#REF!</definedName>
    <definedName name="PAGE858">#REF!</definedName>
    <definedName name="PAGE859">#REF!</definedName>
    <definedName name="PAGE86">#REF!</definedName>
    <definedName name="PAGE860">#REF!</definedName>
    <definedName name="PAGE861">#REF!</definedName>
    <definedName name="PAGE862">#REF!</definedName>
    <definedName name="PAGE863">#REF!</definedName>
    <definedName name="PAGE864">#REF!</definedName>
    <definedName name="PAGE865">#REF!</definedName>
    <definedName name="PAGE866">#REF!</definedName>
    <definedName name="PAGE867">#REF!</definedName>
    <definedName name="PAGE868">#REF!</definedName>
    <definedName name="PAGE869">#REF!</definedName>
    <definedName name="PAGE87">#REF!</definedName>
    <definedName name="PAGE870">#REF!</definedName>
    <definedName name="PAGE871">#REF!</definedName>
    <definedName name="PAGE872">#REF!</definedName>
    <definedName name="PAGE873">#REF!</definedName>
    <definedName name="PAGE874">#REF!</definedName>
    <definedName name="PAGE875">#REF!</definedName>
    <definedName name="PAGE876">#REF!</definedName>
    <definedName name="PAGE877">#REF!</definedName>
    <definedName name="PAGE878">#REF!</definedName>
    <definedName name="PAGE879">#REF!</definedName>
    <definedName name="PAGE88">#REF!</definedName>
    <definedName name="PAGE880">#REF!</definedName>
    <definedName name="PAGE881">#REF!</definedName>
    <definedName name="PAGE882">#REF!</definedName>
    <definedName name="PAGE883">#REF!</definedName>
    <definedName name="PAGE884">#REF!</definedName>
    <definedName name="PAGE885">#REF!</definedName>
    <definedName name="PAGE886">#REF!</definedName>
    <definedName name="PAGE887">#REF!</definedName>
    <definedName name="PAGE888">#REF!</definedName>
    <definedName name="PAGE889">#REF!</definedName>
    <definedName name="PAGE89">#REF!</definedName>
    <definedName name="PAGE890">#REF!</definedName>
    <definedName name="PAGE891">#REF!</definedName>
    <definedName name="PAGE892">#REF!</definedName>
    <definedName name="PAGE893">#REF!</definedName>
    <definedName name="PAGE894">#REF!</definedName>
    <definedName name="PAGE895">#REF!</definedName>
    <definedName name="PAGE896">#REF!</definedName>
    <definedName name="PAGE897">#REF!</definedName>
    <definedName name="PAGE898">#REF!</definedName>
    <definedName name="PAGE899">#REF!</definedName>
    <definedName name="PAGE9">#REF!</definedName>
    <definedName name="PAGE90">#REF!</definedName>
    <definedName name="PAGE900">#REF!</definedName>
    <definedName name="PAGE901">#REF!</definedName>
    <definedName name="PAGE902">#REF!</definedName>
    <definedName name="PAGE903">#REF!</definedName>
    <definedName name="PAGE904">#REF!</definedName>
    <definedName name="PAGE905">#REF!</definedName>
    <definedName name="PAGE906">#REF!</definedName>
    <definedName name="PAGE907">#REF!</definedName>
    <definedName name="PAGE908">#REF!</definedName>
    <definedName name="PAGE909">#REF!</definedName>
    <definedName name="PAGE91">#REF!</definedName>
    <definedName name="PAGE910">#REF!</definedName>
    <definedName name="PAGE911">#REF!</definedName>
    <definedName name="PAGE912">#REF!</definedName>
    <definedName name="PAGE913">#REF!</definedName>
    <definedName name="PAGE914">#REF!</definedName>
    <definedName name="PAGE915">#REF!</definedName>
    <definedName name="PAGE916">#REF!</definedName>
    <definedName name="PAGE917">#REF!</definedName>
    <definedName name="PAGE918">#REF!</definedName>
    <definedName name="PAGE919">#REF!</definedName>
    <definedName name="PAGE92">#REF!</definedName>
    <definedName name="PAGE920">#REF!</definedName>
    <definedName name="PAGE921">#REF!</definedName>
    <definedName name="PAGE922">#REF!</definedName>
    <definedName name="PAGE923">#REF!</definedName>
    <definedName name="PAGE924">#REF!</definedName>
    <definedName name="PAGE925">#REF!</definedName>
    <definedName name="PAGE926">#REF!</definedName>
    <definedName name="PAGE927">#REF!</definedName>
    <definedName name="PAGE928">#REF!</definedName>
    <definedName name="PAGE929">#REF!</definedName>
    <definedName name="PAGE93">#REF!</definedName>
    <definedName name="PAGE930">#REF!</definedName>
    <definedName name="PAGE931">#REF!</definedName>
    <definedName name="PAGE932">#REF!</definedName>
    <definedName name="PAGE933">#REF!</definedName>
    <definedName name="PAGE934">#REF!</definedName>
    <definedName name="PAGE935">#REF!</definedName>
    <definedName name="PAGE936">#REF!</definedName>
    <definedName name="PAGE937">#REF!</definedName>
    <definedName name="PAGE938">#REF!</definedName>
    <definedName name="PAGE939">#REF!</definedName>
    <definedName name="PAGE94">#REF!</definedName>
    <definedName name="PAGE940">#REF!</definedName>
    <definedName name="PAGE941">#REF!</definedName>
    <definedName name="PAGE942">#REF!</definedName>
    <definedName name="PAGE943">#REF!</definedName>
    <definedName name="PAGE944">#REF!</definedName>
    <definedName name="PAGE945">#REF!</definedName>
    <definedName name="PAGE946">#REF!</definedName>
    <definedName name="PAGE947">#REF!</definedName>
    <definedName name="PAGE948">#REF!</definedName>
    <definedName name="PAGE949">#REF!</definedName>
    <definedName name="PAGE95">#REF!</definedName>
    <definedName name="PAGE950">#REF!</definedName>
    <definedName name="PAGE951">#REF!</definedName>
    <definedName name="PAGE952">#REF!</definedName>
    <definedName name="PAGE953">#REF!</definedName>
    <definedName name="PAGE954">#REF!</definedName>
    <definedName name="PAGE955">#REF!</definedName>
    <definedName name="PAGE956">#REF!</definedName>
    <definedName name="PAGE957">#REF!</definedName>
    <definedName name="PAGE958">#REF!</definedName>
    <definedName name="PAGE959">#REF!</definedName>
    <definedName name="PAGE96">#REF!</definedName>
    <definedName name="PAGE960">#REF!</definedName>
    <definedName name="PAGE961">#REF!</definedName>
    <definedName name="PAGE962">#REF!</definedName>
    <definedName name="PAGE963">#REF!</definedName>
    <definedName name="PAGE964">#REF!</definedName>
    <definedName name="PAGE965">#REF!</definedName>
    <definedName name="PAGE966">#REF!</definedName>
    <definedName name="PAGE967">#REF!</definedName>
    <definedName name="PAGE968">#REF!</definedName>
    <definedName name="PAGE969">#REF!</definedName>
    <definedName name="PAGE97">#REF!</definedName>
    <definedName name="PAGE970">#REF!</definedName>
    <definedName name="PAGE971">#REF!</definedName>
    <definedName name="PAGE972">#REF!</definedName>
    <definedName name="PAGE973">#REF!</definedName>
    <definedName name="PAGE974">#REF!</definedName>
    <definedName name="PAGE975">#REF!</definedName>
    <definedName name="PAGE976">#REF!</definedName>
    <definedName name="PAGE977">#REF!</definedName>
    <definedName name="PAGE978">#REF!</definedName>
    <definedName name="PAGE979">#REF!</definedName>
    <definedName name="PAGE98">#REF!</definedName>
    <definedName name="PAGE980">#REF!</definedName>
    <definedName name="PAGE981">#REF!</definedName>
    <definedName name="PAGE982">#REF!</definedName>
    <definedName name="PAGE983">#REF!</definedName>
    <definedName name="PAGE984">#REF!</definedName>
    <definedName name="PAGE985">#REF!</definedName>
    <definedName name="PAGE986">#REF!</definedName>
    <definedName name="PAGE987">#REF!</definedName>
    <definedName name="PAGE988">#REF!</definedName>
    <definedName name="PAGE989">#REF!</definedName>
    <definedName name="PAGE99">#REF!</definedName>
    <definedName name="PAGE990">#REF!</definedName>
    <definedName name="PAGE991">#REF!</definedName>
    <definedName name="PAGE992">#REF!</definedName>
    <definedName name="PAGE993">#REF!</definedName>
    <definedName name="PAGE994">#REF!</definedName>
    <definedName name="PAGE995">#REF!</definedName>
    <definedName name="PAGE996">#REF!</definedName>
    <definedName name="PAGE997">#REF!</definedName>
    <definedName name="PAGE998">#REF!</definedName>
    <definedName name="PAGE999">#REF!</definedName>
    <definedName name="_xlnm.Print_Area" localSheetId="0">'7-3-1'!$A$1:$W$117</definedName>
    <definedName name="_xlnm.Print_Area" localSheetId="1">'7-3-2'!$A$1:$X$44</definedName>
    <definedName name="_xlnm.Print_Area" localSheetId="2">'7-3-3'!$A$1:$S$84</definedName>
    <definedName name="_xlnm.Print_Area" localSheetId="3">'7-3-4'!$A$1:$V$128</definedName>
    <definedName name="_xlnm.Print_Titles" localSheetId="0">'7-3-1'!$1:$5</definedName>
    <definedName name="_xlnm.Print_Titles" localSheetId="3">'7-3-4'!$1:$6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2" i="10" l="1"/>
  <c r="F62" i="10"/>
  <c r="H62" i="10"/>
  <c r="J62" i="10"/>
  <c r="L62" i="10"/>
  <c r="N62" i="10"/>
  <c r="P62" i="10"/>
  <c r="R62" i="10"/>
  <c r="T62" i="10"/>
  <c r="V62" i="10"/>
  <c r="D63" i="10"/>
  <c r="F63" i="10"/>
  <c r="H63" i="10"/>
  <c r="J63" i="10"/>
  <c r="L63" i="10"/>
  <c r="N63" i="10"/>
  <c r="P63" i="10"/>
  <c r="R63" i="10"/>
  <c r="T63" i="10"/>
  <c r="V63" i="10"/>
  <c r="D64" i="10"/>
  <c r="F64" i="10"/>
  <c r="H64" i="10"/>
  <c r="J64" i="10"/>
  <c r="L64" i="10"/>
  <c r="N64" i="10"/>
  <c r="P64" i="10"/>
  <c r="R64" i="10"/>
  <c r="T64" i="10"/>
  <c r="V64" i="10"/>
  <c r="D65" i="10"/>
  <c r="F65" i="10"/>
  <c r="H65" i="10"/>
  <c r="J65" i="10"/>
  <c r="L65" i="10"/>
  <c r="N65" i="10"/>
  <c r="P65" i="10"/>
  <c r="R65" i="10"/>
  <c r="T65" i="10"/>
  <c r="V65" i="10"/>
  <c r="D66" i="10"/>
  <c r="F66" i="10"/>
  <c r="H66" i="10"/>
  <c r="J66" i="10"/>
  <c r="L66" i="10"/>
  <c r="N66" i="10"/>
  <c r="P66" i="10"/>
  <c r="R66" i="10"/>
  <c r="T66" i="10"/>
  <c r="V66" i="10"/>
  <c r="D67" i="10"/>
  <c r="F67" i="10"/>
  <c r="H67" i="10"/>
  <c r="J67" i="10"/>
  <c r="L67" i="10"/>
  <c r="N67" i="10"/>
  <c r="P67" i="10"/>
  <c r="R67" i="10"/>
  <c r="T67" i="10"/>
  <c r="V67" i="10"/>
  <c r="D68" i="10"/>
  <c r="F68" i="10"/>
  <c r="H68" i="10"/>
  <c r="J68" i="10"/>
  <c r="L68" i="10"/>
  <c r="N68" i="10"/>
  <c r="P68" i="10"/>
  <c r="R68" i="10"/>
  <c r="T68" i="10"/>
  <c r="V68" i="10"/>
  <c r="D69" i="10"/>
  <c r="F69" i="10"/>
  <c r="H69" i="10"/>
  <c r="J69" i="10"/>
  <c r="L69" i="10"/>
  <c r="N69" i="10"/>
  <c r="P69" i="10"/>
  <c r="R69" i="10"/>
  <c r="T69" i="10"/>
  <c r="V69" i="10"/>
  <c r="D70" i="10"/>
  <c r="F70" i="10"/>
  <c r="H70" i="10"/>
  <c r="J70" i="10"/>
  <c r="L70" i="10"/>
  <c r="N70" i="10"/>
  <c r="P70" i="10"/>
  <c r="R70" i="10"/>
  <c r="T70" i="10"/>
  <c r="V70" i="10"/>
  <c r="D71" i="10"/>
  <c r="F71" i="10"/>
  <c r="H71" i="10"/>
  <c r="J71" i="10"/>
  <c r="L71" i="10"/>
  <c r="N71" i="10"/>
  <c r="P71" i="10"/>
  <c r="R71" i="10"/>
  <c r="T71" i="10"/>
  <c r="V71" i="10"/>
  <c r="D84" i="10"/>
  <c r="F84" i="10"/>
  <c r="H84" i="10"/>
  <c r="J84" i="10"/>
  <c r="L84" i="10"/>
  <c r="N84" i="10"/>
  <c r="P84" i="10"/>
  <c r="R84" i="10"/>
  <c r="T84" i="10"/>
  <c r="V84" i="10"/>
  <c r="D85" i="10"/>
  <c r="F85" i="10"/>
  <c r="H85" i="10"/>
  <c r="J85" i="10"/>
  <c r="L85" i="10"/>
  <c r="N85" i="10"/>
  <c r="P85" i="10"/>
  <c r="R85" i="10"/>
  <c r="T85" i="10"/>
  <c r="V85" i="10"/>
  <c r="D86" i="10"/>
  <c r="F86" i="10"/>
  <c r="H86" i="10"/>
  <c r="J86" i="10"/>
  <c r="L86" i="10"/>
  <c r="N86" i="10"/>
  <c r="P86" i="10"/>
  <c r="R86" i="10"/>
  <c r="T86" i="10"/>
  <c r="V86" i="10"/>
  <c r="D87" i="10"/>
  <c r="F87" i="10"/>
  <c r="H87" i="10"/>
  <c r="J87" i="10"/>
  <c r="L87" i="10"/>
  <c r="N87" i="10"/>
  <c r="P87" i="10"/>
  <c r="R87" i="10"/>
  <c r="T87" i="10"/>
  <c r="V87" i="10"/>
  <c r="D88" i="10"/>
  <c r="F88" i="10"/>
  <c r="H88" i="10"/>
  <c r="J88" i="10"/>
  <c r="L88" i="10"/>
  <c r="N88" i="10"/>
  <c r="P88" i="10"/>
  <c r="R88" i="10"/>
  <c r="T88" i="10"/>
  <c r="V88" i="10"/>
  <c r="D89" i="10"/>
  <c r="F89" i="10"/>
  <c r="H89" i="10"/>
  <c r="J89" i="10"/>
  <c r="L89" i="10"/>
  <c r="N89" i="10"/>
  <c r="P89" i="10"/>
  <c r="R89" i="10"/>
  <c r="T89" i="10"/>
  <c r="V89" i="10"/>
  <c r="D90" i="10"/>
  <c r="F90" i="10"/>
  <c r="H90" i="10"/>
  <c r="J90" i="10"/>
  <c r="L90" i="10"/>
  <c r="N90" i="10"/>
  <c r="P90" i="10"/>
  <c r="R90" i="10"/>
  <c r="T90" i="10"/>
  <c r="V90" i="10"/>
  <c r="D91" i="10"/>
  <c r="F91" i="10"/>
  <c r="H91" i="10"/>
  <c r="J91" i="10"/>
  <c r="L91" i="10"/>
  <c r="N91" i="10"/>
  <c r="P91" i="10"/>
  <c r="R91" i="10"/>
  <c r="T91" i="10"/>
  <c r="V91" i="10"/>
  <c r="D92" i="10"/>
  <c r="F92" i="10"/>
  <c r="H92" i="10"/>
  <c r="J92" i="10"/>
  <c r="L92" i="10"/>
  <c r="N92" i="10"/>
  <c r="P92" i="10"/>
  <c r="R92" i="10"/>
  <c r="T92" i="10"/>
  <c r="V92" i="10"/>
  <c r="D93" i="10"/>
  <c r="F93" i="10"/>
  <c r="H93" i="10"/>
  <c r="J93" i="10"/>
  <c r="L93" i="10"/>
  <c r="N93" i="10"/>
  <c r="P93" i="10"/>
  <c r="R93" i="10"/>
  <c r="T93" i="10"/>
  <c r="V93" i="10"/>
  <c r="D106" i="10"/>
  <c r="F106" i="10"/>
  <c r="H106" i="10"/>
  <c r="J106" i="10"/>
  <c r="L106" i="10"/>
  <c r="N106" i="10"/>
  <c r="P106" i="10"/>
  <c r="R106" i="10"/>
  <c r="T106" i="10"/>
  <c r="V106" i="10"/>
  <c r="D107" i="10"/>
  <c r="F107" i="10"/>
  <c r="H107" i="10"/>
  <c r="J107" i="10"/>
  <c r="L107" i="10"/>
  <c r="N107" i="10"/>
  <c r="P107" i="10"/>
  <c r="R107" i="10"/>
  <c r="T107" i="10"/>
  <c r="V107" i="10"/>
  <c r="D108" i="10"/>
  <c r="F108" i="10"/>
  <c r="H108" i="10"/>
  <c r="J108" i="10"/>
  <c r="L108" i="10"/>
  <c r="N108" i="10"/>
  <c r="P108" i="10"/>
  <c r="R108" i="10"/>
  <c r="T108" i="10"/>
  <c r="V108" i="10"/>
  <c r="D109" i="10"/>
  <c r="F109" i="10"/>
  <c r="H109" i="10"/>
  <c r="J109" i="10"/>
  <c r="L109" i="10"/>
  <c r="N109" i="10"/>
  <c r="P109" i="10"/>
  <c r="R109" i="10"/>
  <c r="T109" i="10"/>
  <c r="V109" i="10"/>
  <c r="D110" i="10"/>
  <c r="F110" i="10"/>
  <c r="H110" i="10"/>
  <c r="J110" i="10"/>
  <c r="L110" i="10"/>
  <c r="N110" i="10"/>
  <c r="P110" i="10"/>
  <c r="R110" i="10"/>
  <c r="T110" i="10"/>
  <c r="V110" i="10"/>
  <c r="D111" i="10"/>
  <c r="F111" i="10"/>
  <c r="H111" i="10"/>
  <c r="J111" i="10"/>
  <c r="L111" i="10"/>
  <c r="N111" i="10"/>
  <c r="P111" i="10"/>
  <c r="R111" i="10"/>
  <c r="T111" i="10"/>
  <c r="V111" i="10"/>
  <c r="D112" i="10"/>
  <c r="F112" i="10"/>
  <c r="H112" i="10"/>
  <c r="J112" i="10"/>
  <c r="L112" i="10"/>
  <c r="N112" i="10"/>
  <c r="P112" i="10"/>
  <c r="R112" i="10"/>
  <c r="T112" i="10"/>
  <c r="V112" i="10"/>
  <c r="D113" i="10"/>
  <c r="F113" i="10"/>
  <c r="H113" i="10"/>
  <c r="J113" i="10"/>
  <c r="L113" i="10"/>
  <c r="N113" i="10"/>
  <c r="P113" i="10"/>
  <c r="R113" i="10"/>
  <c r="T113" i="10"/>
  <c r="V113" i="10"/>
  <c r="D114" i="10"/>
  <c r="F114" i="10"/>
  <c r="H114" i="10"/>
  <c r="J114" i="10"/>
  <c r="L114" i="10"/>
  <c r="N114" i="10"/>
  <c r="P114" i="10"/>
  <c r="R114" i="10"/>
  <c r="T114" i="10"/>
  <c r="V114" i="10"/>
  <c r="D115" i="10"/>
  <c r="F115" i="10"/>
  <c r="H115" i="10"/>
  <c r="J115" i="10"/>
  <c r="L115" i="10"/>
  <c r="N115" i="10"/>
  <c r="P115" i="10"/>
  <c r="R115" i="10"/>
  <c r="T115" i="10"/>
  <c r="V115" i="10"/>
  <c r="K7" i="9"/>
  <c r="N7" i="9"/>
  <c r="Q7" i="9"/>
  <c r="K8" i="9"/>
  <c r="N8" i="9"/>
  <c r="Q8" i="9"/>
  <c r="K9" i="9"/>
  <c r="N9" i="9"/>
  <c r="Q9" i="9"/>
  <c r="K10" i="9"/>
  <c r="N10" i="9"/>
  <c r="Q10" i="9"/>
  <c r="K11" i="9"/>
  <c r="N11" i="9"/>
  <c r="Q11" i="9"/>
  <c r="K12" i="9"/>
  <c r="N12" i="9"/>
  <c r="Q12" i="9"/>
  <c r="K13" i="9"/>
  <c r="N13" i="9"/>
  <c r="Q13" i="9"/>
  <c r="K14" i="9"/>
  <c r="N14" i="9"/>
  <c r="Q14" i="9"/>
  <c r="K15" i="9"/>
  <c r="N15" i="9"/>
  <c r="Q15" i="9"/>
  <c r="K16" i="9"/>
  <c r="N16" i="9"/>
  <c r="Q16" i="9"/>
  <c r="K18" i="9"/>
  <c r="N18" i="9"/>
  <c r="Q18" i="9"/>
  <c r="K19" i="9"/>
  <c r="N19" i="9"/>
  <c r="Q19" i="9"/>
  <c r="K20" i="9"/>
  <c r="N20" i="9"/>
  <c r="Q20" i="9"/>
  <c r="K21" i="9"/>
  <c r="N21" i="9"/>
  <c r="Q21" i="9"/>
  <c r="K22" i="9"/>
  <c r="N22" i="9"/>
  <c r="Q22" i="9"/>
  <c r="K23" i="9"/>
  <c r="N23" i="9"/>
  <c r="Q23" i="9"/>
  <c r="K24" i="9"/>
  <c r="N24" i="9"/>
  <c r="Q24" i="9"/>
  <c r="K25" i="9"/>
  <c r="N25" i="9"/>
  <c r="Q25" i="9"/>
  <c r="K26" i="9"/>
  <c r="N26" i="9"/>
  <c r="Q26" i="9"/>
  <c r="K27" i="9"/>
  <c r="N27" i="9"/>
  <c r="Q27" i="9"/>
  <c r="K29" i="9"/>
  <c r="N29" i="9"/>
  <c r="Q29" i="9"/>
  <c r="K30" i="9"/>
  <c r="N30" i="9"/>
  <c r="Q30" i="9"/>
  <c r="K31" i="9"/>
  <c r="N31" i="9"/>
  <c r="Q31" i="9"/>
  <c r="K32" i="9"/>
  <c r="N32" i="9"/>
  <c r="Q32" i="9"/>
  <c r="K33" i="9"/>
  <c r="N33" i="9"/>
  <c r="Q33" i="9"/>
  <c r="K34" i="9"/>
  <c r="N34" i="9"/>
  <c r="Q34" i="9"/>
  <c r="K35" i="9"/>
  <c r="N35" i="9"/>
  <c r="Q35" i="9"/>
  <c r="K36" i="9"/>
  <c r="N36" i="9"/>
  <c r="Q36" i="9"/>
  <c r="K37" i="9"/>
  <c r="N37" i="9"/>
  <c r="Q37" i="9"/>
  <c r="K38" i="9"/>
  <c r="N38" i="9"/>
  <c r="Q38" i="9"/>
  <c r="K40" i="9"/>
  <c r="N40" i="9"/>
  <c r="Q40" i="9"/>
  <c r="K41" i="9"/>
  <c r="Q41" i="9"/>
  <c r="K42" i="9"/>
  <c r="N42" i="9"/>
  <c r="Q42" i="9"/>
  <c r="K43" i="9"/>
  <c r="N43" i="9"/>
  <c r="Q43" i="9"/>
  <c r="K44" i="9"/>
  <c r="N44" i="9"/>
  <c r="Q44" i="9"/>
  <c r="K45" i="9"/>
  <c r="N45" i="9"/>
  <c r="Q45" i="9"/>
  <c r="K46" i="9"/>
  <c r="N46" i="9"/>
  <c r="Q46" i="9"/>
  <c r="K47" i="9"/>
  <c r="N47" i="9"/>
  <c r="Q47" i="9"/>
  <c r="K48" i="9"/>
  <c r="N48" i="9"/>
  <c r="Q48" i="9"/>
  <c r="K49" i="9"/>
  <c r="N49" i="9"/>
  <c r="Q49" i="9"/>
  <c r="K51" i="9"/>
  <c r="N51" i="9"/>
  <c r="Q51" i="9"/>
  <c r="K52" i="9"/>
  <c r="N52" i="9"/>
  <c r="Q52" i="9"/>
  <c r="K53" i="9"/>
  <c r="N53" i="9"/>
  <c r="Q53" i="9"/>
  <c r="K54" i="9"/>
  <c r="N54" i="9"/>
  <c r="Q54" i="9"/>
  <c r="K55" i="9"/>
  <c r="N55" i="9"/>
  <c r="Q55" i="9"/>
  <c r="K56" i="9"/>
  <c r="N56" i="9"/>
  <c r="Q56" i="9"/>
  <c r="K57" i="9"/>
  <c r="N57" i="9"/>
  <c r="Q57" i="9"/>
  <c r="K58" i="9"/>
  <c r="N58" i="9"/>
  <c r="Q58" i="9"/>
  <c r="K59" i="9"/>
  <c r="N59" i="9"/>
  <c r="Q59" i="9"/>
  <c r="K60" i="9"/>
  <c r="N60" i="9"/>
  <c r="Q60" i="9"/>
  <c r="K62" i="9"/>
  <c r="N62" i="9"/>
  <c r="Q62" i="9"/>
  <c r="K63" i="9"/>
  <c r="N63" i="9"/>
  <c r="Q63" i="9"/>
  <c r="K64" i="9"/>
  <c r="N64" i="9"/>
  <c r="Q64" i="9"/>
  <c r="K65" i="9"/>
  <c r="N65" i="9"/>
  <c r="Q65" i="9"/>
  <c r="K66" i="9"/>
  <c r="N66" i="9"/>
  <c r="Q66" i="9"/>
  <c r="K67" i="9"/>
  <c r="N67" i="9"/>
  <c r="Q67" i="9"/>
  <c r="K68" i="9"/>
  <c r="N68" i="9"/>
  <c r="Q68" i="9"/>
  <c r="K69" i="9"/>
  <c r="N69" i="9"/>
  <c r="Q69" i="9"/>
  <c r="K70" i="9"/>
  <c r="N70" i="9"/>
  <c r="Q70" i="9"/>
  <c r="K71" i="9"/>
  <c r="N71" i="9"/>
  <c r="Q71" i="9"/>
  <c r="K73" i="9"/>
  <c r="N73" i="9"/>
  <c r="Q73" i="9"/>
  <c r="K74" i="9"/>
  <c r="N74" i="9"/>
  <c r="Q74" i="9"/>
  <c r="K75" i="9"/>
  <c r="N75" i="9"/>
  <c r="Q75" i="9"/>
  <c r="K76" i="9"/>
  <c r="N76" i="9"/>
  <c r="Q76" i="9"/>
  <c r="K77" i="9"/>
  <c r="N77" i="9"/>
  <c r="Q77" i="9"/>
  <c r="K78" i="9"/>
  <c r="N78" i="9"/>
  <c r="Q78" i="9"/>
  <c r="K79" i="9"/>
  <c r="N79" i="9"/>
  <c r="Q79" i="9"/>
  <c r="K80" i="9"/>
  <c r="N80" i="9"/>
  <c r="Q80" i="9"/>
  <c r="K81" i="9"/>
  <c r="N81" i="9"/>
  <c r="Q81" i="9"/>
  <c r="K82" i="9"/>
  <c r="N82" i="9"/>
  <c r="Q82" i="9"/>
  <c r="C7" i="9" l="1"/>
  <c r="S128" i="10" l="1"/>
  <c r="V49" i="10"/>
  <c r="T49" i="10"/>
  <c r="R49" i="10"/>
  <c r="P49" i="10"/>
  <c r="N49" i="10"/>
  <c r="L49" i="10"/>
  <c r="J49" i="10"/>
  <c r="H49" i="10"/>
  <c r="F49" i="10"/>
  <c r="D49" i="10"/>
  <c r="V48" i="10"/>
  <c r="T48" i="10"/>
  <c r="R48" i="10"/>
  <c r="P48" i="10"/>
  <c r="N48" i="10"/>
  <c r="L48" i="10"/>
  <c r="J48" i="10"/>
  <c r="H48" i="10"/>
  <c r="F48" i="10"/>
  <c r="D48" i="10"/>
  <c r="V47" i="10"/>
  <c r="T47" i="10"/>
  <c r="R47" i="10"/>
  <c r="P47" i="10"/>
  <c r="N47" i="10"/>
  <c r="L47" i="10"/>
  <c r="J47" i="10"/>
  <c r="H47" i="10"/>
  <c r="F47" i="10"/>
  <c r="D47" i="10"/>
  <c r="V46" i="10"/>
  <c r="T46" i="10"/>
  <c r="R46" i="10"/>
  <c r="P46" i="10"/>
  <c r="N46" i="10"/>
  <c r="L46" i="10"/>
  <c r="J46" i="10"/>
  <c r="H46" i="10"/>
  <c r="F46" i="10"/>
  <c r="D46" i="10"/>
  <c r="V45" i="10"/>
  <c r="T45" i="10"/>
  <c r="R45" i="10"/>
  <c r="P45" i="10"/>
  <c r="N45" i="10"/>
  <c r="L45" i="10"/>
  <c r="J45" i="10"/>
  <c r="H45" i="10"/>
  <c r="F45" i="10"/>
  <c r="D45" i="10"/>
  <c r="V44" i="10"/>
  <c r="T44" i="10"/>
  <c r="R44" i="10"/>
  <c r="P44" i="10"/>
  <c r="N44" i="10"/>
  <c r="L44" i="10"/>
  <c r="J44" i="10"/>
  <c r="H44" i="10"/>
  <c r="F44" i="10"/>
  <c r="D44" i="10"/>
  <c r="V43" i="10"/>
  <c r="T43" i="10"/>
  <c r="R43" i="10"/>
  <c r="P43" i="10"/>
  <c r="N43" i="10"/>
  <c r="L43" i="10"/>
  <c r="J43" i="10"/>
  <c r="H43" i="10"/>
  <c r="F43" i="10"/>
  <c r="D43" i="10"/>
  <c r="V42" i="10"/>
  <c r="T42" i="10"/>
  <c r="R42" i="10"/>
  <c r="P42" i="10"/>
  <c r="N42" i="10"/>
  <c r="L42" i="10"/>
  <c r="J42" i="10"/>
  <c r="H42" i="10"/>
  <c r="F42" i="10"/>
  <c r="D42" i="10"/>
  <c r="V41" i="10"/>
  <c r="T41" i="10"/>
  <c r="R41" i="10"/>
  <c r="P41" i="10"/>
  <c r="N41" i="10"/>
  <c r="L41" i="10"/>
  <c r="J41" i="10"/>
  <c r="H41" i="10"/>
  <c r="F41" i="10"/>
  <c r="D41" i="10"/>
  <c r="V40" i="10"/>
  <c r="T40" i="10"/>
  <c r="R40" i="10"/>
  <c r="P40" i="10"/>
  <c r="N40" i="10"/>
  <c r="L40" i="10"/>
  <c r="J40" i="10"/>
  <c r="H40" i="10"/>
  <c r="F40" i="10"/>
  <c r="D40" i="10"/>
  <c r="V17" i="10"/>
  <c r="U17" i="10"/>
  <c r="T17" i="10"/>
  <c r="S17" i="10"/>
  <c r="R17" i="10"/>
  <c r="Q17" i="10"/>
  <c r="P17" i="10"/>
  <c r="O17" i="10"/>
  <c r="N17" i="10"/>
  <c r="M17" i="10"/>
  <c r="L17" i="10"/>
  <c r="K17" i="10"/>
  <c r="J17" i="10"/>
  <c r="I17" i="10"/>
  <c r="H17" i="10"/>
  <c r="G17" i="10"/>
  <c r="F17" i="10"/>
  <c r="E17" i="10"/>
  <c r="D17" i="10"/>
  <c r="C17" i="10"/>
  <c r="V16" i="10"/>
  <c r="V27" i="10" s="1"/>
  <c r="U16" i="10"/>
  <c r="T16" i="10"/>
  <c r="T27" i="10" s="1"/>
  <c r="S16" i="10"/>
  <c r="R16" i="10"/>
  <c r="R27" i="10" s="1"/>
  <c r="Q16" i="10"/>
  <c r="P16" i="10"/>
  <c r="P27" i="10" s="1"/>
  <c r="O16" i="10"/>
  <c r="N16" i="10"/>
  <c r="N27" i="10" s="1"/>
  <c r="M16" i="10"/>
  <c r="L16" i="10"/>
  <c r="L27" i="10" s="1"/>
  <c r="K16" i="10"/>
  <c r="J16" i="10"/>
  <c r="J27" i="10" s="1"/>
  <c r="I16" i="10"/>
  <c r="H16" i="10"/>
  <c r="H27" i="10" s="1"/>
  <c r="G16" i="10"/>
  <c r="F16" i="10"/>
  <c r="F27" i="10" s="1"/>
  <c r="E16" i="10"/>
  <c r="D16" i="10"/>
  <c r="D27" i="10" s="1"/>
  <c r="C16" i="10"/>
  <c r="V15" i="10"/>
  <c r="V26" i="10" s="1"/>
  <c r="U15" i="10"/>
  <c r="T15" i="10"/>
  <c r="T26" i="10" s="1"/>
  <c r="S15" i="10"/>
  <c r="R15" i="10"/>
  <c r="R26" i="10" s="1"/>
  <c r="Q15" i="10"/>
  <c r="P15" i="10"/>
  <c r="P26" i="10" s="1"/>
  <c r="O15" i="10"/>
  <c r="N15" i="10"/>
  <c r="N26" i="10" s="1"/>
  <c r="M15" i="10"/>
  <c r="L15" i="10"/>
  <c r="L26" i="10" s="1"/>
  <c r="K15" i="10"/>
  <c r="J15" i="10"/>
  <c r="J26" i="10" s="1"/>
  <c r="I15" i="10"/>
  <c r="H15" i="10"/>
  <c r="H26" i="10" s="1"/>
  <c r="G15" i="10"/>
  <c r="F15" i="10"/>
  <c r="F26" i="10" s="1"/>
  <c r="E15" i="10"/>
  <c r="D15" i="10"/>
  <c r="D26" i="10" s="1"/>
  <c r="C15" i="10"/>
  <c r="V14" i="10"/>
  <c r="V25" i="10" s="1"/>
  <c r="U14" i="10"/>
  <c r="T14" i="10"/>
  <c r="T25" i="10" s="1"/>
  <c r="S14" i="10"/>
  <c r="R14" i="10"/>
  <c r="R25" i="10" s="1"/>
  <c r="Q14" i="10"/>
  <c r="P14" i="10"/>
  <c r="P25" i="10" s="1"/>
  <c r="O14" i="10"/>
  <c r="N14" i="10"/>
  <c r="N25" i="10" s="1"/>
  <c r="M14" i="10"/>
  <c r="L14" i="10"/>
  <c r="L25" i="10" s="1"/>
  <c r="K14" i="10"/>
  <c r="J14" i="10"/>
  <c r="J25" i="10" s="1"/>
  <c r="I14" i="10"/>
  <c r="H14" i="10"/>
  <c r="H25" i="10" s="1"/>
  <c r="G14" i="10"/>
  <c r="F14" i="10"/>
  <c r="F25" i="10" s="1"/>
  <c r="E14" i="10"/>
  <c r="D14" i="10"/>
  <c r="D25" i="10" s="1"/>
  <c r="C14" i="10"/>
  <c r="V13" i="10"/>
  <c r="V24" i="10" s="1"/>
  <c r="U13" i="10"/>
  <c r="T13" i="10"/>
  <c r="T24" i="10" s="1"/>
  <c r="S13" i="10"/>
  <c r="R13" i="10"/>
  <c r="R24" i="10" s="1"/>
  <c r="Q13" i="10"/>
  <c r="P13" i="10"/>
  <c r="P24" i="10" s="1"/>
  <c r="O13" i="10"/>
  <c r="N13" i="10"/>
  <c r="N24" i="10" s="1"/>
  <c r="M13" i="10"/>
  <c r="L13" i="10"/>
  <c r="L24" i="10" s="1"/>
  <c r="K13" i="10"/>
  <c r="J13" i="10"/>
  <c r="J24" i="10" s="1"/>
  <c r="I13" i="10"/>
  <c r="H13" i="10"/>
  <c r="H24" i="10" s="1"/>
  <c r="G13" i="10"/>
  <c r="F13" i="10"/>
  <c r="F24" i="10" s="1"/>
  <c r="E13" i="10"/>
  <c r="D13" i="10"/>
  <c r="D24" i="10" s="1"/>
  <c r="C13" i="10"/>
  <c r="V12" i="10"/>
  <c r="V23" i="10" s="1"/>
  <c r="U12" i="10"/>
  <c r="T12" i="10"/>
  <c r="T23" i="10" s="1"/>
  <c r="S12" i="10"/>
  <c r="R12" i="10"/>
  <c r="R23" i="10" s="1"/>
  <c r="Q12" i="10"/>
  <c r="P12" i="10"/>
  <c r="P23" i="10" s="1"/>
  <c r="O12" i="10"/>
  <c r="N12" i="10"/>
  <c r="N23" i="10" s="1"/>
  <c r="M12" i="10"/>
  <c r="L12" i="10"/>
  <c r="L23" i="10" s="1"/>
  <c r="K12" i="10"/>
  <c r="J12" i="10"/>
  <c r="J23" i="10" s="1"/>
  <c r="I12" i="10"/>
  <c r="H12" i="10"/>
  <c r="H23" i="10" s="1"/>
  <c r="G12" i="10"/>
  <c r="F12" i="10"/>
  <c r="F23" i="10" s="1"/>
  <c r="E12" i="10"/>
  <c r="D12" i="10"/>
  <c r="D23" i="10" s="1"/>
  <c r="C12" i="10"/>
  <c r="V11" i="10"/>
  <c r="V22" i="10" s="1"/>
  <c r="U11" i="10"/>
  <c r="T11" i="10"/>
  <c r="T22" i="10" s="1"/>
  <c r="S11" i="10"/>
  <c r="R11" i="10"/>
  <c r="R22" i="10" s="1"/>
  <c r="Q11" i="10"/>
  <c r="P11" i="10"/>
  <c r="P22" i="10" s="1"/>
  <c r="O11" i="10"/>
  <c r="N11" i="10"/>
  <c r="N22" i="10" s="1"/>
  <c r="M11" i="10"/>
  <c r="L11" i="10"/>
  <c r="L22" i="10" s="1"/>
  <c r="K11" i="10"/>
  <c r="J11" i="10"/>
  <c r="J22" i="10" s="1"/>
  <c r="I11" i="10"/>
  <c r="H11" i="10"/>
  <c r="H22" i="10" s="1"/>
  <c r="G11" i="10"/>
  <c r="F11" i="10"/>
  <c r="F22" i="10" s="1"/>
  <c r="E11" i="10"/>
  <c r="D11" i="10"/>
  <c r="D22" i="10" s="1"/>
  <c r="C11" i="10"/>
  <c r="V10" i="10"/>
  <c r="V21" i="10" s="1"/>
  <c r="U10" i="10"/>
  <c r="T10" i="10"/>
  <c r="T21" i="10" s="1"/>
  <c r="S10" i="10"/>
  <c r="R10" i="10"/>
  <c r="R21" i="10" s="1"/>
  <c r="Q10" i="10"/>
  <c r="P10" i="10"/>
  <c r="P21" i="10" s="1"/>
  <c r="O10" i="10"/>
  <c r="N10" i="10"/>
  <c r="N21" i="10" s="1"/>
  <c r="M10" i="10"/>
  <c r="L10" i="10"/>
  <c r="L21" i="10" s="1"/>
  <c r="K10" i="10"/>
  <c r="J10" i="10"/>
  <c r="J21" i="10" s="1"/>
  <c r="I10" i="10"/>
  <c r="H10" i="10"/>
  <c r="H21" i="10" s="1"/>
  <c r="G10" i="10"/>
  <c r="F10" i="10"/>
  <c r="F21" i="10" s="1"/>
  <c r="E10" i="10"/>
  <c r="D10" i="10"/>
  <c r="D21" i="10" s="1"/>
  <c r="C10" i="10"/>
  <c r="V9" i="10"/>
  <c r="V20" i="10" s="1"/>
  <c r="U9" i="10"/>
  <c r="T9" i="10"/>
  <c r="T20" i="10" s="1"/>
  <c r="S9" i="10"/>
  <c r="R9" i="10"/>
  <c r="R20" i="10" s="1"/>
  <c r="Q9" i="10"/>
  <c r="P9" i="10"/>
  <c r="P20" i="10" s="1"/>
  <c r="O9" i="10"/>
  <c r="N9" i="10"/>
  <c r="N20" i="10" s="1"/>
  <c r="M9" i="10"/>
  <c r="L9" i="10"/>
  <c r="L20" i="10" s="1"/>
  <c r="K9" i="10"/>
  <c r="J9" i="10"/>
  <c r="J20" i="10" s="1"/>
  <c r="I9" i="10"/>
  <c r="H9" i="10"/>
  <c r="H20" i="10" s="1"/>
  <c r="G9" i="10"/>
  <c r="F9" i="10"/>
  <c r="F20" i="10" s="1"/>
  <c r="E9" i="10"/>
  <c r="D9" i="10"/>
  <c r="D20" i="10" s="1"/>
  <c r="C9" i="10"/>
  <c r="V8" i="10"/>
  <c r="V19" i="10" s="1"/>
  <c r="U8" i="10"/>
  <c r="T8" i="10"/>
  <c r="T19" i="10" s="1"/>
  <c r="S8" i="10"/>
  <c r="R8" i="10"/>
  <c r="R19" i="10" s="1"/>
  <c r="Q8" i="10"/>
  <c r="P8" i="10"/>
  <c r="P19" i="10" s="1"/>
  <c r="O8" i="10"/>
  <c r="N8" i="10"/>
  <c r="N19" i="10" s="1"/>
  <c r="M8" i="10"/>
  <c r="L8" i="10"/>
  <c r="L19" i="10" s="1"/>
  <c r="K8" i="10"/>
  <c r="J8" i="10"/>
  <c r="J19" i="10" s="1"/>
  <c r="I8" i="10"/>
  <c r="H8" i="10"/>
  <c r="H19" i="10" s="1"/>
  <c r="G8" i="10"/>
  <c r="F8" i="10"/>
  <c r="F19" i="10" s="1"/>
  <c r="E8" i="10"/>
  <c r="D8" i="10"/>
  <c r="D19" i="10" s="1"/>
  <c r="C8" i="10"/>
  <c r="V7" i="10"/>
  <c r="V18" i="10" s="1"/>
  <c r="U7" i="10"/>
  <c r="T7" i="10"/>
  <c r="T18" i="10" s="1"/>
  <c r="S7" i="10"/>
  <c r="R7" i="10"/>
  <c r="R18" i="10" s="1"/>
  <c r="Q7" i="10"/>
  <c r="P7" i="10"/>
  <c r="P18" i="10" s="1"/>
  <c r="O7" i="10"/>
  <c r="N7" i="10"/>
  <c r="N18" i="10" s="1"/>
  <c r="M7" i="10"/>
  <c r="L7" i="10"/>
  <c r="L18" i="10" s="1"/>
  <c r="K7" i="10"/>
  <c r="J7" i="10"/>
  <c r="J18" i="10" s="1"/>
  <c r="I7" i="10"/>
  <c r="H7" i="10"/>
  <c r="H18" i="10" s="1"/>
  <c r="G7" i="10"/>
  <c r="F7" i="10"/>
  <c r="F18" i="10" s="1"/>
  <c r="E7" i="10"/>
  <c r="D7" i="10"/>
  <c r="D18" i="10" s="1"/>
  <c r="C7" i="10"/>
  <c r="Q84" i="9"/>
  <c r="D83" i="9"/>
  <c r="C83" i="9"/>
  <c r="H82" i="9"/>
  <c r="D82" i="9"/>
  <c r="E82" i="9" s="1"/>
  <c r="C82" i="9"/>
  <c r="H81" i="9"/>
  <c r="D81" i="9"/>
  <c r="E81" i="9" s="1"/>
  <c r="C81" i="9"/>
  <c r="H80" i="9"/>
  <c r="D80" i="9"/>
  <c r="E80" i="9" s="1"/>
  <c r="C80" i="9"/>
  <c r="H79" i="9"/>
  <c r="D79" i="9"/>
  <c r="E79" i="9" s="1"/>
  <c r="C79" i="9"/>
  <c r="H78" i="9"/>
  <c r="D78" i="9"/>
  <c r="E78" i="9" s="1"/>
  <c r="C78" i="9"/>
  <c r="H77" i="9"/>
  <c r="D77" i="9"/>
  <c r="E77" i="9" s="1"/>
  <c r="C77" i="9"/>
  <c r="H76" i="9"/>
  <c r="D76" i="9"/>
  <c r="E76" i="9" s="1"/>
  <c r="C76" i="9"/>
  <c r="H75" i="9"/>
  <c r="D75" i="9"/>
  <c r="E75" i="9" s="1"/>
  <c r="C75" i="9"/>
  <c r="H74" i="9"/>
  <c r="D74" i="9"/>
  <c r="E74" i="9" s="1"/>
  <c r="C74" i="9"/>
  <c r="H73" i="9"/>
  <c r="D73" i="9"/>
  <c r="E73" i="9" s="1"/>
  <c r="C73" i="9"/>
  <c r="D72" i="9"/>
  <c r="C72" i="9"/>
  <c r="H71" i="9"/>
  <c r="D71" i="9"/>
  <c r="E71" i="9" s="1"/>
  <c r="C71" i="9"/>
  <c r="H70" i="9"/>
  <c r="D70" i="9"/>
  <c r="E70" i="9" s="1"/>
  <c r="C70" i="9"/>
  <c r="H69" i="9"/>
  <c r="D69" i="9"/>
  <c r="E69" i="9" s="1"/>
  <c r="C69" i="9"/>
  <c r="H68" i="9"/>
  <c r="D68" i="9"/>
  <c r="E68" i="9" s="1"/>
  <c r="C68" i="9"/>
  <c r="H67" i="9"/>
  <c r="D67" i="9"/>
  <c r="E67" i="9" s="1"/>
  <c r="C67" i="9"/>
  <c r="H66" i="9"/>
  <c r="D66" i="9"/>
  <c r="E66" i="9" s="1"/>
  <c r="C66" i="9"/>
  <c r="H65" i="9"/>
  <c r="D65" i="9"/>
  <c r="E65" i="9" s="1"/>
  <c r="C65" i="9"/>
  <c r="H64" i="9"/>
  <c r="D64" i="9"/>
  <c r="E64" i="9" s="1"/>
  <c r="C64" i="9"/>
  <c r="H63" i="9"/>
  <c r="D63" i="9"/>
  <c r="E63" i="9" s="1"/>
  <c r="C63" i="9"/>
  <c r="H62" i="9"/>
  <c r="D62" i="9"/>
  <c r="E62" i="9" s="1"/>
  <c r="C62" i="9"/>
  <c r="D61" i="9"/>
  <c r="C61" i="9"/>
  <c r="H60" i="9"/>
  <c r="D60" i="9"/>
  <c r="E60" i="9" s="1"/>
  <c r="C60" i="9"/>
  <c r="H59" i="9"/>
  <c r="D59" i="9"/>
  <c r="E59" i="9" s="1"/>
  <c r="C59" i="9"/>
  <c r="H58" i="9"/>
  <c r="D58" i="9"/>
  <c r="E58" i="9" s="1"/>
  <c r="C58" i="9"/>
  <c r="H57" i="9"/>
  <c r="D57" i="9"/>
  <c r="E57" i="9" s="1"/>
  <c r="C57" i="9"/>
  <c r="H56" i="9"/>
  <c r="D56" i="9"/>
  <c r="E56" i="9" s="1"/>
  <c r="C56" i="9"/>
  <c r="H55" i="9"/>
  <c r="D55" i="9"/>
  <c r="E55" i="9" s="1"/>
  <c r="C55" i="9"/>
  <c r="H54" i="9"/>
  <c r="D54" i="9"/>
  <c r="E54" i="9" s="1"/>
  <c r="C54" i="9"/>
  <c r="H53" i="9"/>
  <c r="D53" i="9"/>
  <c r="E53" i="9" s="1"/>
  <c r="C53" i="9"/>
  <c r="H52" i="9"/>
  <c r="D52" i="9"/>
  <c r="E52" i="9" s="1"/>
  <c r="C52" i="9"/>
  <c r="H51" i="9"/>
  <c r="D51" i="9"/>
  <c r="E51" i="9" s="1"/>
  <c r="C51" i="9"/>
  <c r="D50" i="9"/>
  <c r="C50" i="9"/>
  <c r="H49" i="9"/>
  <c r="D49" i="9"/>
  <c r="E49" i="9" s="1"/>
  <c r="C49" i="9"/>
  <c r="H48" i="9"/>
  <c r="D48" i="9"/>
  <c r="E48" i="9" s="1"/>
  <c r="C48" i="9"/>
  <c r="H47" i="9"/>
  <c r="D47" i="9"/>
  <c r="E47" i="9" s="1"/>
  <c r="C47" i="9"/>
  <c r="H46" i="9"/>
  <c r="D46" i="9"/>
  <c r="E46" i="9" s="1"/>
  <c r="C46" i="9"/>
  <c r="H45" i="9"/>
  <c r="D45" i="9"/>
  <c r="E45" i="9" s="1"/>
  <c r="C45" i="9"/>
  <c r="H44" i="9"/>
  <c r="D44" i="9"/>
  <c r="E44" i="9" s="1"/>
  <c r="C44" i="9"/>
  <c r="H43" i="9"/>
  <c r="D43" i="9"/>
  <c r="E43" i="9" s="1"/>
  <c r="C43" i="9"/>
  <c r="H42" i="9"/>
  <c r="D42" i="9"/>
  <c r="E42" i="9" s="1"/>
  <c r="C42" i="9"/>
  <c r="H41" i="9"/>
  <c r="D41" i="9"/>
  <c r="E41" i="9" s="1"/>
  <c r="C41" i="9"/>
  <c r="H40" i="9"/>
  <c r="D40" i="9"/>
  <c r="E40" i="9" s="1"/>
  <c r="C40" i="9"/>
  <c r="D39" i="9"/>
  <c r="C39" i="9"/>
  <c r="H38" i="9"/>
  <c r="D38" i="9"/>
  <c r="E38" i="9" s="1"/>
  <c r="C38" i="9"/>
  <c r="H37" i="9"/>
  <c r="D37" i="9"/>
  <c r="E37" i="9" s="1"/>
  <c r="C37" i="9"/>
  <c r="H36" i="9"/>
  <c r="D36" i="9"/>
  <c r="E36" i="9" s="1"/>
  <c r="C36" i="9"/>
  <c r="H35" i="9"/>
  <c r="D35" i="9"/>
  <c r="E35" i="9" s="1"/>
  <c r="C35" i="9"/>
  <c r="H34" i="9"/>
  <c r="D34" i="9"/>
  <c r="E34" i="9" s="1"/>
  <c r="C34" i="9"/>
  <c r="H33" i="9"/>
  <c r="D33" i="9"/>
  <c r="E33" i="9" s="1"/>
  <c r="C33" i="9"/>
  <c r="H32" i="9"/>
  <c r="D32" i="9"/>
  <c r="E32" i="9" s="1"/>
  <c r="C32" i="9"/>
  <c r="H31" i="9"/>
  <c r="D31" i="9"/>
  <c r="E31" i="9" s="1"/>
  <c r="C31" i="9"/>
  <c r="H30" i="9"/>
  <c r="D30" i="9"/>
  <c r="E30" i="9" s="1"/>
  <c r="C30" i="9"/>
  <c r="H29" i="9"/>
  <c r="D29" i="9"/>
  <c r="E29" i="9" s="1"/>
  <c r="C29" i="9"/>
  <c r="D28" i="9"/>
  <c r="C28" i="9"/>
  <c r="H27" i="9"/>
  <c r="D27" i="9"/>
  <c r="E27" i="9" s="1"/>
  <c r="C27" i="9"/>
  <c r="H26" i="9"/>
  <c r="D26" i="9"/>
  <c r="E26" i="9" s="1"/>
  <c r="C26" i="9"/>
  <c r="H25" i="9"/>
  <c r="D25" i="9"/>
  <c r="E25" i="9" s="1"/>
  <c r="C25" i="9"/>
  <c r="H24" i="9"/>
  <c r="D24" i="9"/>
  <c r="E24" i="9" s="1"/>
  <c r="C24" i="9"/>
  <c r="H23" i="9"/>
  <c r="D23" i="9"/>
  <c r="E23" i="9" s="1"/>
  <c r="C23" i="9"/>
  <c r="H22" i="9"/>
  <c r="D22" i="9"/>
  <c r="E22" i="9" s="1"/>
  <c r="C22" i="9"/>
  <c r="H21" i="9"/>
  <c r="D21" i="9"/>
  <c r="E21" i="9" s="1"/>
  <c r="C21" i="9"/>
  <c r="H20" i="9"/>
  <c r="D20" i="9"/>
  <c r="E20" i="9" s="1"/>
  <c r="C20" i="9"/>
  <c r="H19" i="9"/>
  <c r="D19" i="9"/>
  <c r="E19" i="9" s="1"/>
  <c r="C19" i="9"/>
  <c r="H18" i="9"/>
  <c r="D18" i="9"/>
  <c r="E18" i="9" s="1"/>
  <c r="C18" i="9"/>
  <c r="D17" i="9"/>
  <c r="C17" i="9"/>
  <c r="H16" i="9"/>
  <c r="D16" i="9"/>
  <c r="E16" i="9" s="1"/>
  <c r="C16" i="9"/>
  <c r="H15" i="9"/>
  <c r="D15" i="9"/>
  <c r="E15" i="9" s="1"/>
  <c r="C15" i="9"/>
  <c r="H14" i="9"/>
  <c r="D14" i="9"/>
  <c r="E14" i="9" s="1"/>
  <c r="C14" i="9"/>
  <c r="H13" i="9"/>
  <c r="D13" i="9"/>
  <c r="E13" i="9" s="1"/>
  <c r="C13" i="9"/>
  <c r="H12" i="9"/>
  <c r="D12" i="9"/>
  <c r="E12" i="9" s="1"/>
  <c r="C12" i="9"/>
  <c r="H11" i="9"/>
  <c r="D11" i="9"/>
  <c r="E11" i="9" s="1"/>
  <c r="C11" i="9"/>
  <c r="H10" i="9"/>
  <c r="D10" i="9"/>
  <c r="E10" i="9" s="1"/>
  <c r="C10" i="9"/>
  <c r="H9" i="9"/>
  <c r="D9" i="9"/>
  <c r="E9" i="9" s="1"/>
  <c r="C9" i="9"/>
  <c r="H8" i="9"/>
  <c r="D8" i="9"/>
  <c r="E8" i="9" s="1"/>
  <c r="C8" i="9"/>
  <c r="H7" i="9"/>
  <c r="D7" i="9"/>
  <c r="E7" i="9" s="1"/>
</calcChain>
</file>

<file path=xl/sharedStrings.xml><?xml version="1.0" encoding="utf-8"?>
<sst xmlns="http://schemas.openxmlformats.org/spreadsheetml/2006/main" count="684" uniqueCount="139">
  <si>
    <t>（単位：社、％）</t>
    <rPh sb="1" eb="3">
      <t>タンイ</t>
    </rPh>
    <rPh sb="4" eb="5">
      <t>シャ</t>
    </rPh>
    <phoneticPr fontId="5"/>
  </si>
  <si>
    <t>資本金</t>
  </si>
  <si>
    <t>業種</t>
  </si>
  <si>
    <t>一般土木建築</t>
  </si>
  <si>
    <t>土木</t>
  </si>
  <si>
    <t>土木工事業</t>
  </si>
  <si>
    <t>ほ装工事業</t>
  </si>
  <si>
    <t>造園工事業</t>
  </si>
  <si>
    <t>小　計</t>
    <phoneticPr fontId="5"/>
  </si>
  <si>
    <t>建築</t>
  </si>
  <si>
    <t>職別</t>
  </si>
  <si>
    <t>大工工事業</t>
  </si>
  <si>
    <t>鉄筋工事業</t>
  </si>
  <si>
    <t>躯体関係計　</t>
    <rPh sb="4" eb="5">
      <t>ケイ</t>
    </rPh>
    <phoneticPr fontId="5"/>
  </si>
  <si>
    <t>左官工事業</t>
  </si>
  <si>
    <t>石工事業</t>
  </si>
  <si>
    <t>屋根工事業</t>
  </si>
  <si>
    <t>板金工事業</t>
  </si>
  <si>
    <t>ガラス工事業</t>
    <phoneticPr fontId="5"/>
  </si>
  <si>
    <t>防水工事業</t>
    <phoneticPr fontId="5"/>
  </si>
  <si>
    <t>内装仕上工事業</t>
    <phoneticPr fontId="5"/>
  </si>
  <si>
    <t>建具工事業</t>
  </si>
  <si>
    <t>仕上関係計　</t>
    <phoneticPr fontId="5"/>
  </si>
  <si>
    <t>設備</t>
  </si>
  <si>
    <t>電気工事業</t>
  </si>
  <si>
    <t>管工事業</t>
  </si>
  <si>
    <t>熱絶縁工事業</t>
    <rPh sb="5" eb="6">
      <t>ギョウ</t>
    </rPh>
    <phoneticPr fontId="5"/>
  </si>
  <si>
    <t>電気通信工事業</t>
    <rPh sb="6" eb="7">
      <t>ギョウ</t>
    </rPh>
    <phoneticPr fontId="5"/>
  </si>
  <si>
    <t>合　　　　　計</t>
    <phoneticPr fontId="5"/>
  </si>
  <si>
    <t>（注）</t>
    <rPh sb="1" eb="2">
      <t>チュウ</t>
    </rPh>
    <phoneticPr fontId="5"/>
  </si>
  <si>
    <t>年度</t>
    <rPh sb="0" eb="2">
      <t>ネンド</t>
    </rPh>
    <phoneticPr fontId="5"/>
  </si>
  <si>
    <t>R01年度</t>
  </si>
  <si>
    <t>業種</t>
    <rPh sb="0" eb="2">
      <t>ギョウシュ</t>
    </rPh>
    <phoneticPr fontId="5"/>
  </si>
  <si>
    <t>増減</t>
    <rPh sb="0" eb="2">
      <t>ゾウゲン</t>
    </rPh>
    <phoneticPr fontId="5"/>
  </si>
  <si>
    <t>合　　計</t>
    <rPh sb="0" eb="4">
      <t>ゴウケイ</t>
    </rPh>
    <phoneticPr fontId="5"/>
  </si>
  <si>
    <t>資本金</t>
    <rPh sb="0" eb="3">
      <t>シホンキン</t>
    </rPh>
    <phoneticPr fontId="5"/>
  </si>
  <si>
    <t>個人</t>
    <rPh sb="0" eb="2">
      <t>コジン</t>
    </rPh>
    <phoneticPr fontId="5"/>
  </si>
  <si>
    <t>法　　　　　人</t>
    <rPh sb="0" eb="7">
      <t>ホウジン</t>
    </rPh>
    <phoneticPr fontId="5"/>
  </si>
  <si>
    <t>合　　　　　計</t>
    <rPh sb="0" eb="7">
      <t>ゴウケイ</t>
    </rPh>
    <phoneticPr fontId="5"/>
  </si>
  <si>
    <t>500万円未満</t>
    <rPh sb="3" eb="5">
      <t>マンエン</t>
    </rPh>
    <rPh sb="5" eb="7">
      <t>ミマン</t>
    </rPh>
    <phoneticPr fontId="5"/>
  </si>
  <si>
    <t>1000万円以上　　　　　3000万円未満</t>
    <rPh sb="4" eb="6">
      <t>マンエン</t>
    </rPh>
    <rPh sb="6" eb="8">
      <t>イジョウ</t>
    </rPh>
    <rPh sb="17" eb="19">
      <t>マンエン</t>
    </rPh>
    <rPh sb="19" eb="21">
      <t>ミマン</t>
    </rPh>
    <phoneticPr fontId="5"/>
  </si>
  <si>
    <t>3000万円以上　　　　　5000万円未満</t>
    <rPh sb="4" eb="6">
      <t>マンエン</t>
    </rPh>
    <rPh sb="6" eb="8">
      <t>イジョウ</t>
    </rPh>
    <rPh sb="17" eb="19">
      <t>マンエン</t>
    </rPh>
    <rPh sb="19" eb="21">
      <t>ミマン</t>
    </rPh>
    <phoneticPr fontId="5"/>
  </si>
  <si>
    <t>5000万円以上　　　　　1億円未満</t>
    <rPh sb="4" eb="6">
      <t>マンエン</t>
    </rPh>
    <rPh sb="6" eb="8">
      <t>イジョウ</t>
    </rPh>
    <rPh sb="13" eb="16">
      <t>１オクエン</t>
    </rPh>
    <rPh sb="16" eb="18">
      <t>ミマン</t>
    </rPh>
    <phoneticPr fontId="5"/>
  </si>
  <si>
    <t>3億円以上　　　　　　　10億円未満</t>
    <rPh sb="1" eb="3">
      <t>１オクエン</t>
    </rPh>
    <rPh sb="3" eb="5">
      <t>イジョウ</t>
    </rPh>
    <rPh sb="14" eb="16">
      <t>１０オクエン</t>
    </rPh>
    <rPh sb="16" eb="18">
      <t>ミマン</t>
    </rPh>
    <phoneticPr fontId="5"/>
  </si>
  <si>
    <t>10億円以上</t>
    <rPh sb="0" eb="4">
      <t>１０オクエン</t>
    </rPh>
    <rPh sb="4" eb="6">
      <t>イジョウ</t>
    </rPh>
    <phoneticPr fontId="5"/>
  </si>
  <si>
    <t>小　計</t>
    <phoneticPr fontId="5"/>
  </si>
  <si>
    <t>建築工事業</t>
    <phoneticPr fontId="5"/>
  </si>
  <si>
    <t>表7－3－1　利用している共同事業の種類（６業種別集計）（事業協同組合の組合員になっている企業のみ対象）</t>
    <rPh sb="0" eb="1">
      <t>ヒョウ</t>
    </rPh>
    <rPh sb="7" eb="9">
      <t>リヨウ</t>
    </rPh>
    <rPh sb="13" eb="15">
      <t>キョウドウ</t>
    </rPh>
    <rPh sb="15" eb="17">
      <t>ジギョウ</t>
    </rPh>
    <rPh sb="18" eb="20">
      <t>シュルイ</t>
    </rPh>
    <rPh sb="22" eb="24">
      <t>ギョウシュ</t>
    </rPh>
    <rPh sb="24" eb="25">
      <t>ベツ</t>
    </rPh>
    <rPh sb="25" eb="27">
      <t>シュウケイ</t>
    </rPh>
    <rPh sb="29" eb="31">
      <t>ジギョウ</t>
    </rPh>
    <rPh sb="31" eb="33">
      <t>キョウドウ</t>
    </rPh>
    <rPh sb="33" eb="35">
      <t>クミアイ</t>
    </rPh>
    <rPh sb="36" eb="38">
      <t>クミアイ</t>
    </rPh>
    <rPh sb="38" eb="39">
      <t>イン</t>
    </rPh>
    <rPh sb="45" eb="47">
      <t>キギョウ</t>
    </rPh>
    <rPh sb="49" eb="51">
      <t>タイショウ</t>
    </rPh>
    <phoneticPr fontId="5"/>
  </si>
  <si>
    <t>個　　人</t>
    <phoneticPr fontId="5"/>
  </si>
  <si>
    <t>法　　　　　　　人</t>
    <phoneticPr fontId="5"/>
  </si>
  <si>
    <t>合　　計</t>
    <phoneticPr fontId="5"/>
  </si>
  <si>
    <t>利用事業種類</t>
    <rPh sb="0" eb="2">
      <t>リヨウ</t>
    </rPh>
    <rPh sb="2" eb="4">
      <t>ジギョウ</t>
    </rPh>
    <rPh sb="4" eb="6">
      <t>シュルイ</t>
    </rPh>
    <phoneticPr fontId="5"/>
  </si>
  <si>
    <t>500万円未満</t>
    <phoneticPr fontId="8"/>
  </si>
  <si>
    <t>500万円以上  　　　　　1000万円未満</t>
    <phoneticPr fontId="5"/>
  </si>
  <si>
    <t>1000万円以上 　　　　　3000万円未満</t>
    <phoneticPr fontId="5"/>
  </si>
  <si>
    <t>3000万円以上　　　　　 5000万円未満</t>
    <phoneticPr fontId="5"/>
  </si>
  <si>
    <t>5000万円以上　　　　　    1億円未満</t>
    <phoneticPr fontId="5"/>
  </si>
  <si>
    <t>1億円以上      　　　　　   3億円未満</t>
    <phoneticPr fontId="5"/>
  </si>
  <si>
    <t>3億円以上      　　　　　   10億円未満</t>
    <rPh sb="1" eb="2">
      <t>オク</t>
    </rPh>
    <phoneticPr fontId="5"/>
  </si>
  <si>
    <t>10億円以上</t>
    <phoneticPr fontId="5"/>
  </si>
  <si>
    <t>　　一　般　土　木　建　築</t>
    <phoneticPr fontId="5"/>
  </si>
  <si>
    <t>共同購入</t>
    <rPh sb="0" eb="2">
      <t>キョウドウ</t>
    </rPh>
    <rPh sb="2" eb="4">
      <t>コウニュウ</t>
    </rPh>
    <phoneticPr fontId="5"/>
  </si>
  <si>
    <t>機械等の共同利用</t>
    <rPh sb="0" eb="2">
      <t>キカイ</t>
    </rPh>
    <rPh sb="2" eb="3">
      <t>トウ</t>
    </rPh>
    <rPh sb="4" eb="6">
      <t>キョウドウ</t>
    </rPh>
    <rPh sb="6" eb="8">
      <t>リヨウ</t>
    </rPh>
    <phoneticPr fontId="5"/>
  </si>
  <si>
    <t>金融（斡旋・転貸）</t>
    <rPh sb="0" eb="2">
      <t>キンユウ</t>
    </rPh>
    <rPh sb="3" eb="5">
      <t>アッセン</t>
    </rPh>
    <rPh sb="6" eb="8">
      <t>テンタイ</t>
    </rPh>
    <phoneticPr fontId="5"/>
  </si>
  <si>
    <t>教育訓練</t>
    <rPh sb="0" eb="2">
      <t>キョウイク</t>
    </rPh>
    <rPh sb="2" eb="4">
      <t>クンレン</t>
    </rPh>
    <phoneticPr fontId="5"/>
  </si>
  <si>
    <t>情報交換</t>
    <rPh sb="0" eb="2">
      <t>ジョウホウ</t>
    </rPh>
    <rPh sb="2" eb="4">
      <t>コウカン</t>
    </rPh>
    <phoneticPr fontId="5"/>
  </si>
  <si>
    <t>福利厚生</t>
    <rPh sb="0" eb="2">
      <t>フクリ</t>
    </rPh>
    <rPh sb="2" eb="4">
      <t>コウセイ</t>
    </rPh>
    <phoneticPr fontId="5"/>
  </si>
  <si>
    <t>経営・施工管理の指導</t>
    <rPh sb="0" eb="2">
      <t>ケイエイ</t>
    </rPh>
    <rPh sb="3" eb="5">
      <t>セコウ</t>
    </rPh>
    <rPh sb="5" eb="7">
      <t>カンリ</t>
    </rPh>
    <rPh sb="8" eb="10">
      <t>シドウ</t>
    </rPh>
    <phoneticPr fontId="5"/>
  </si>
  <si>
    <t>共同受注</t>
    <rPh sb="0" eb="2">
      <t>キョウドウ</t>
    </rPh>
    <rPh sb="2" eb="4">
      <t>ジュチュウ</t>
    </rPh>
    <phoneticPr fontId="5"/>
  </si>
  <si>
    <t>新事業分野への進出支援</t>
    <rPh sb="0" eb="3">
      <t>シンジギョウ</t>
    </rPh>
    <rPh sb="3" eb="5">
      <t>ブンヤ</t>
    </rPh>
    <rPh sb="7" eb="9">
      <t>シンシュツ</t>
    </rPh>
    <rPh sb="9" eb="11">
      <t>シエン</t>
    </rPh>
    <phoneticPr fontId="8"/>
  </si>
  <si>
    <t>その他</t>
    <rPh sb="0" eb="3">
      <t>ソノタ</t>
    </rPh>
    <phoneticPr fontId="5"/>
  </si>
  <si>
    <t>小　　計</t>
    <rPh sb="0" eb="4">
      <t>ショウケイ</t>
    </rPh>
    <phoneticPr fontId="5"/>
  </si>
  <si>
    <t>　　土　　　　　木</t>
    <rPh sb="2" eb="9">
      <t>ドボク</t>
    </rPh>
    <phoneticPr fontId="5"/>
  </si>
  <si>
    <t>　　建　　　　　築</t>
    <rPh sb="2" eb="9">
      <t>ケンチク</t>
    </rPh>
    <phoneticPr fontId="5"/>
  </si>
  <si>
    <t>　建　築　</t>
    <rPh sb="1" eb="4">
      <t>ケンチク</t>
    </rPh>
    <phoneticPr fontId="5"/>
  </si>
  <si>
    <t>　木　造　建　築　</t>
    <rPh sb="1" eb="4">
      <t>モクゾウ</t>
    </rPh>
    <rPh sb="5" eb="8">
      <t>ケンチク</t>
    </rPh>
    <phoneticPr fontId="5"/>
  </si>
  <si>
    <t>小　　　計</t>
    <rPh sb="0" eb="5">
      <t>ショウケイ</t>
    </rPh>
    <phoneticPr fontId="5"/>
  </si>
  <si>
    <t>　　職　　　　　別</t>
    <rPh sb="2" eb="9">
      <t>ショクベツ</t>
    </rPh>
    <phoneticPr fontId="5"/>
  </si>
  <si>
    <t>躯　体　関　係　計</t>
    <rPh sb="0" eb="3">
      <t>クタイ</t>
    </rPh>
    <rPh sb="4" eb="7">
      <t>カンケイ</t>
    </rPh>
    <rPh sb="8" eb="9">
      <t>ケイ</t>
    </rPh>
    <phoneticPr fontId="5"/>
  </si>
  <si>
    <t>仕　上　関　係　計</t>
    <rPh sb="0" eb="3">
      <t>シアゲ</t>
    </rPh>
    <rPh sb="4" eb="7">
      <t>カンケイ</t>
    </rPh>
    <rPh sb="8" eb="9">
      <t>ケイ</t>
    </rPh>
    <phoneticPr fontId="5"/>
  </si>
  <si>
    <t>　　設　　　　　備</t>
    <rPh sb="2" eb="9">
      <t>セツビ</t>
    </rPh>
    <phoneticPr fontId="5"/>
  </si>
  <si>
    <t>1．(     )の数値は、事業共同組合に加入している企業数を100とした場合の構成比（複数回答）</t>
    <rPh sb="10" eb="12">
      <t>スウチ</t>
    </rPh>
    <rPh sb="14" eb="16">
      <t>ジギョウ</t>
    </rPh>
    <rPh sb="16" eb="18">
      <t>キョウドウ</t>
    </rPh>
    <rPh sb="18" eb="20">
      <t>クミアイ</t>
    </rPh>
    <rPh sb="21" eb="23">
      <t>カニュウ</t>
    </rPh>
    <rPh sb="27" eb="30">
      <t>キギョウスウ</t>
    </rPh>
    <rPh sb="37" eb="39">
      <t>バアイ</t>
    </rPh>
    <rPh sb="40" eb="43">
      <t>コウセイヒ</t>
    </rPh>
    <rPh sb="44" eb="46">
      <t>フクスウ</t>
    </rPh>
    <rPh sb="46" eb="48">
      <t>カイトウ</t>
    </rPh>
    <phoneticPr fontId="5"/>
  </si>
  <si>
    <t>表7－3－2　利用している共同事業の種類（３０業種別集計）（事業協同組合の組合員になっている企業のみ対象）</t>
    <rPh sb="0" eb="1">
      <t>ヒョウ</t>
    </rPh>
    <rPh sb="7" eb="9">
      <t>リヨウ</t>
    </rPh>
    <rPh sb="13" eb="15">
      <t>キョウドウ</t>
    </rPh>
    <rPh sb="15" eb="17">
      <t>ジギョウ</t>
    </rPh>
    <rPh sb="18" eb="20">
      <t>シュルイ</t>
    </rPh>
    <rPh sb="23" eb="25">
      <t>ギョウシュ</t>
    </rPh>
    <rPh sb="25" eb="26">
      <t>ベツ</t>
    </rPh>
    <rPh sb="26" eb="28">
      <t>シュウケイ</t>
    </rPh>
    <rPh sb="30" eb="32">
      <t>ジギョウ</t>
    </rPh>
    <rPh sb="32" eb="34">
      <t>キョウドウ</t>
    </rPh>
    <rPh sb="34" eb="36">
      <t>クミアイ</t>
    </rPh>
    <rPh sb="37" eb="40">
      <t>クミアイイン</t>
    </rPh>
    <rPh sb="46" eb="48">
      <t>キギョウ</t>
    </rPh>
    <rPh sb="50" eb="52">
      <t>タイショウ</t>
    </rPh>
    <phoneticPr fontId="5"/>
  </si>
  <si>
    <t>共同購入</t>
  </si>
  <si>
    <t>機械等の　　　　　　　　共同利用</t>
    <phoneticPr fontId="5"/>
  </si>
  <si>
    <t>金融　　　　　　　　　　（斡旋・転貸）</t>
    <phoneticPr fontId="5"/>
  </si>
  <si>
    <t>教育訓練</t>
  </si>
  <si>
    <t>情報交換</t>
  </si>
  <si>
    <t>福利厚生</t>
  </si>
  <si>
    <t>経営・施工　　　　　　　　管理の指導</t>
    <phoneticPr fontId="5"/>
  </si>
  <si>
    <t>共同受注</t>
  </si>
  <si>
    <t>新事業分野  への進出支援</t>
    <rPh sb="0" eb="3">
      <t>シンジギョウ</t>
    </rPh>
    <rPh sb="3" eb="5">
      <t>ブンヤ</t>
    </rPh>
    <rPh sb="9" eb="11">
      <t>シンシュツ</t>
    </rPh>
    <rPh sb="11" eb="13">
      <t>シエン</t>
    </rPh>
    <phoneticPr fontId="8"/>
  </si>
  <si>
    <t>その他</t>
  </si>
  <si>
    <t>合　計</t>
    <phoneticPr fontId="5"/>
  </si>
  <si>
    <t>一般土木建築工事業</t>
  </si>
  <si>
    <t>しゅんせつ工事業</t>
  </si>
  <si>
    <t>水道施設工事業</t>
  </si>
  <si>
    <t>木造建築工事業</t>
    <rPh sb="4" eb="6">
      <t>コウジ</t>
    </rPh>
    <rPh sb="6" eb="7">
      <t>ギョウ</t>
    </rPh>
    <phoneticPr fontId="5"/>
  </si>
  <si>
    <t>とび・土工・コンクリート工事業</t>
    <rPh sb="3" eb="4">
      <t>ド</t>
    </rPh>
    <rPh sb="4" eb="5">
      <t>ダイク</t>
    </rPh>
    <phoneticPr fontId="8"/>
  </si>
  <si>
    <t>鋼構造物工事業</t>
  </si>
  <si>
    <t>解体工事業</t>
    <rPh sb="0" eb="2">
      <t>カイタイ</t>
    </rPh>
    <rPh sb="2" eb="4">
      <t>コウジ</t>
    </rPh>
    <rPh sb="4" eb="5">
      <t>ギョウ</t>
    </rPh>
    <phoneticPr fontId="4"/>
  </si>
  <si>
    <t>タイル・れんが・ブロック工事業</t>
    <phoneticPr fontId="5"/>
  </si>
  <si>
    <t>塗装工事業</t>
    <phoneticPr fontId="5"/>
  </si>
  <si>
    <t>機械器具設置工事業</t>
    <rPh sb="8" eb="9">
      <t>ギョウ</t>
    </rPh>
    <phoneticPr fontId="5"/>
  </si>
  <si>
    <t>消防施設工事業</t>
  </si>
  <si>
    <t>表7－3－3　利用している共同事業の種類（経年変化①：6業種別）（事業協同組合の組合員になっている企業のみ対象）</t>
    <rPh sb="0" eb="1">
      <t>ヒョウ</t>
    </rPh>
    <rPh sb="7" eb="9">
      <t>リヨウ</t>
    </rPh>
    <rPh sb="13" eb="15">
      <t>キョウドウ</t>
    </rPh>
    <rPh sb="15" eb="17">
      <t>ジギョウ</t>
    </rPh>
    <rPh sb="18" eb="20">
      <t>シュルイ</t>
    </rPh>
    <rPh sb="21" eb="23">
      <t>ケイネン</t>
    </rPh>
    <rPh sb="23" eb="25">
      <t>ヘンカ</t>
    </rPh>
    <rPh sb="28" eb="30">
      <t>ギョウシュ</t>
    </rPh>
    <rPh sb="30" eb="31">
      <t>ベツ</t>
    </rPh>
    <rPh sb="33" eb="35">
      <t>ジギョウ</t>
    </rPh>
    <rPh sb="35" eb="37">
      <t>キョウドウ</t>
    </rPh>
    <rPh sb="37" eb="39">
      <t>クミアイ</t>
    </rPh>
    <rPh sb="40" eb="43">
      <t>クミアイイン</t>
    </rPh>
    <rPh sb="49" eb="51">
      <t>キギョウ</t>
    </rPh>
    <rPh sb="53" eb="55">
      <t>タイショウ</t>
    </rPh>
    <phoneticPr fontId="5"/>
  </si>
  <si>
    <t>　一般土木建築</t>
    <phoneticPr fontId="5"/>
  </si>
  <si>
    <t>-</t>
    <phoneticPr fontId="5"/>
  </si>
  <si>
    <t>-</t>
  </si>
  <si>
    <t>-</t>
    <phoneticPr fontId="5"/>
  </si>
  <si>
    <t>　土　　　木</t>
    <rPh sb="1" eb="6">
      <t>ドボク</t>
    </rPh>
    <phoneticPr fontId="5"/>
  </si>
  <si>
    <t>-</t>
    <phoneticPr fontId="5"/>
  </si>
  <si>
    <t>　建　　　築</t>
    <rPh sb="1" eb="6">
      <t>ケンチク</t>
    </rPh>
    <phoneticPr fontId="5"/>
  </si>
  <si>
    <t>　木　造　建　築</t>
    <rPh sb="1" eb="4">
      <t>モクゾウ</t>
    </rPh>
    <rPh sb="5" eb="8">
      <t>ケンチク</t>
    </rPh>
    <phoneticPr fontId="5"/>
  </si>
  <si>
    <t/>
  </si>
  <si>
    <t xml:space="preserve"> </t>
  </si>
  <si>
    <t>　職　　　別</t>
    <rPh sb="1" eb="6">
      <t>ショクベツ</t>
    </rPh>
    <phoneticPr fontId="5"/>
  </si>
  <si>
    <t>　設　　　備</t>
    <rPh sb="1" eb="6">
      <t>セツビ</t>
    </rPh>
    <phoneticPr fontId="5"/>
  </si>
  <si>
    <t>合　　　計</t>
    <rPh sb="0" eb="5">
      <t>ゴウケイ</t>
    </rPh>
    <phoneticPr fontId="5"/>
  </si>
  <si>
    <t>表7－3－4　利用している共同事業の種類（経年変化②：資本金別）（事業協同組合の組合員になっている企業のみ対象）</t>
    <rPh sb="0" eb="1">
      <t>ヒョウ</t>
    </rPh>
    <rPh sb="7" eb="9">
      <t>リヨウ</t>
    </rPh>
    <rPh sb="13" eb="15">
      <t>キョウドウ</t>
    </rPh>
    <rPh sb="15" eb="17">
      <t>ジギョウ</t>
    </rPh>
    <rPh sb="18" eb="20">
      <t>シュルイ</t>
    </rPh>
    <rPh sb="21" eb="23">
      <t>ケイネン</t>
    </rPh>
    <rPh sb="23" eb="25">
      <t>ヘンカ</t>
    </rPh>
    <rPh sb="27" eb="30">
      <t>シホンキン</t>
    </rPh>
    <rPh sb="30" eb="31">
      <t>ベツ</t>
    </rPh>
    <rPh sb="33" eb="35">
      <t>ジギョウ</t>
    </rPh>
    <rPh sb="35" eb="37">
      <t>キョウドウ</t>
    </rPh>
    <rPh sb="37" eb="39">
      <t>クミアイ</t>
    </rPh>
    <rPh sb="40" eb="43">
      <t>クミアイイン</t>
    </rPh>
    <rPh sb="49" eb="51">
      <t>キギョウ</t>
    </rPh>
    <rPh sb="53" eb="55">
      <t>タイショウ</t>
    </rPh>
    <phoneticPr fontId="5"/>
  </si>
  <si>
    <t>500万円以上　　　　　1000万円以下</t>
    <rPh sb="3" eb="5">
      <t>マンエン</t>
    </rPh>
    <rPh sb="5" eb="7">
      <t>イジョウ</t>
    </rPh>
    <rPh sb="16" eb="18">
      <t>マンエン</t>
    </rPh>
    <rPh sb="18" eb="20">
      <t>イカ</t>
    </rPh>
    <phoneticPr fontId="5"/>
  </si>
  <si>
    <t>1億円以上　　　　　　　3億円未満</t>
    <rPh sb="0" eb="3">
      <t>１オクエン</t>
    </rPh>
    <rPh sb="3" eb="5">
      <t>イジョウ</t>
    </rPh>
    <rPh sb="13" eb="15">
      <t>１０オクエン</t>
    </rPh>
    <rPh sb="15" eb="17">
      <t>ミマン</t>
    </rPh>
    <phoneticPr fontId="5"/>
  </si>
  <si>
    <t>R01
年度</t>
  </si>
  <si>
    <t>経営・施工管理の指導</t>
  </si>
  <si>
    <t>機械等の共同利用</t>
  </si>
  <si>
    <t>増減</t>
  </si>
  <si>
    <t>H17年度</t>
  </si>
  <si>
    <t>H20年度</t>
  </si>
  <si>
    <t>H23年度</t>
  </si>
  <si>
    <t>H26年度</t>
  </si>
  <si>
    <t>R06年度</t>
    <phoneticPr fontId="4"/>
  </si>
  <si>
    <t>新事業分野への進出支援</t>
  </si>
  <si>
    <t>金融（斡旋・転貸）</t>
  </si>
  <si>
    <t>H17
年度</t>
  </si>
  <si>
    <t>H20
年度</t>
  </si>
  <si>
    <t>H23
年度</t>
  </si>
  <si>
    <t>H26
年度</t>
  </si>
  <si>
    <t>R06
年度</t>
    <phoneticPr fontId="4"/>
  </si>
  <si>
    <t>さく井工事業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</si>
</sst>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,##0.0;&quot;▲ &quot;#,##0.0"/>
    <numFmt numFmtId="177" formatCode="#,##0_ "/>
    <numFmt numFmtId="179" formatCode="\(0.0\)"/>
    <numFmt numFmtId="180" formatCode="#,##0;&quot;▲ &quot;#,##0"/>
    <numFmt numFmtId="181" formatCode="[Black]\(#,##0.0\)"/>
  </numFmts>
  <fonts count="12" x14ac:knownFonts="1">
    <font>
      <sz val="11"/>
      <color theme="1"/>
      <name val="ＭＳ Ｐゴシック"/>
      <family val="2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ゴシック"/>
      <family val="3"/>
      <charset val="128"/>
    </font>
    <font>
      <b/>
      <sz val="14"/>
      <name val="ＭＳ Ｐ明朝"/>
      <family val="1"/>
      <charset val="128"/>
    </font>
    <font>
      <sz val="6"/>
      <name val="ＭＳ Ｐゴシック"/>
      <family val="2"/>
      <charset val="128"/>
    </font>
    <font>
      <sz val="6"/>
      <name val="ＭＳ Ｐゴシック"/>
      <family val="3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u/>
      <sz val="11"/>
      <color indexed="36"/>
      <name val="ＭＳ ゴシック"/>
      <family val="3"/>
      <charset val="128"/>
    </font>
    <font>
      <sz val="11"/>
      <name val="ＭＳ Ｐゴシック"/>
      <family val="3"/>
      <charset val="128"/>
    </font>
    <font>
      <b/>
      <sz val="11"/>
      <name val="ＭＳ Ｐ明朝"/>
      <family val="1"/>
      <charset val="128"/>
    </font>
    <font>
      <sz val="12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</borders>
  <cellStyleXfs count="8">
    <xf numFmtId="0" fontId="0" fillId="0" borderId="0">
      <alignment vertical="center"/>
    </xf>
    <xf numFmtId="0" fontId="2" fillId="0" borderId="0"/>
    <xf numFmtId="0" fontId="9" fillId="0" borderId="0"/>
    <xf numFmtId="38" fontId="9" fillId="0" borderId="0" applyFont="0" applyFill="0" applyBorder="0" applyAlignment="0" applyProtection="0"/>
    <xf numFmtId="0" fontId="11" fillId="0" borderId="0"/>
    <xf numFmtId="0" fontId="1" fillId="0" borderId="0">
      <alignment vertical="center"/>
    </xf>
    <xf numFmtId="9" fontId="1" fillId="0" borderId="0" applyFont="0" applyFill="0" applyBorder="0" applyAlignment="0" applyProtection="0">
      <alignment vertical="center"/>
    </xf>
    <xf numFmtId="38" fontId="2" fillId="0" borderId="0" applyFont="0" applyFill="0" applyBorder="0" applyAlignment="0" applyProtection="0"/>
  </cellStyleXfs>
  <cellXfs count="254">
    <xf numFmtId="0" fontId="0" fillId="0" borderId="0" xfId="0">
      <alignment vertical="center"/>
    </xf>
    <xf numFmtId="176" fontId="3" fillId="0" borderId="0" xfId="1" applyNumberFormat="1" applyFont="1" applyAlignment="1">
      <alignment vertical="center"/>
    </xf>
    <xf numFmtId="176" fontId="6" fillId="0" borderId="0" xfId="1" applyNumberFormat="1" applyFont="1" applyAlignment="1">
      <alignment vertical="center" wrapText="1"/>
    </xf>
    <xf numFmtId="176" fontId="6" fillId="0" borderId="0" xfId="1" applyNumberFormat="1" applyFont="1" applyAlignment="1">
      <alignment vertical="center"/>
    </xf>
    <xf numFmtId="177" fontId="6" fillId="0" borderId="0" xfId="1" applyNumberFormat="1" applyFont="1" applyAlignment="1">
      <alignment vertical="center"/>
    </xf>
    <xf numFmtId="0" fontId="6" fillId="0" borderId="0" xfId="1" applyFont="1" applyAlignment="1">
      <alignment vertical="center"/>
    </xf>
    <xf numFmtId="0" fontId="6" fillId="0" borderId="0" xfId="1" applyFont="1"/>
    <xf numFmtId="0" fontId="6" fillId="0" borderId="0" xfId="1" applyFont="1" applyAlignment="1">
      <alignment horizontal="right"/>
    </xf>
    <xf numFmtId="176" fontId="7" fillId="0" borderId="1" xfId="1" applyNumberFormat="1" applyFont="1" applyBorder="1" applyAlignment="1">
      <alignment vertical="center"/>
    </xf>
    <xf numFmtId="176" fontId="7" fillId="0" borderId="2" xfId="1" applyNumberFormat="1" applyFont="1" applyBorder="1" applyAlignment="1">
      <alignment horizontal="right" vertical="center" wrapText="1"/>
    </xf>
    <xf numFmtId="176" fontId="7" fillId="0" borderId="3" xfId="1" applyNumberFormat="1" applyFont="1" applyBorder="1" applyAlignment="1">
      <alignment horizontal="right" vertical="center"/>
    </xf>
    <xf numFmtId="176" fontId="6" fillId="0" borderId="0" xfId="1" applyNumberFormat="1" applyFont="1" applyAlignment="1">
      <alignment horizontal="center" vertical="center" wrapText="1"/>
    </xf>
    <xf numFmtId="176" fontId="7" fillId="0" borderId="13" xfId="1" applyNumberFormat="1" applyFont="1" applyBorder="1" applyAlignment="1">
      <alignment vertical="center"/>
    </xf>
    <xf numFmtId="176" fontId="7" fillId="0" borderId="17" xfId="1" applyNumberFormat="1" applyFont="1" applyBorder="1" applyAlignment="1">
      <alignment vertical="center"/>
    </xf>
    <xf numFmtId="176" fontId="7" fillId="0" borderId="20" xfId="1" applyNumberFormat="1" applyFont="1" applyBorder="1" applyAlignment="1">
      <alignment vertical="center"/>
    </xf>
    <xf numFmtId="176" fontId="7" fillId="0" borderId="16" xfId="1" applyNumberFormat="1" applyFont="1" applyBorder="1" applyAlignment="1">
      <alignment vertical="top"/>
    </xf>
    <xf numFmtId="176" fontId="7" fillId="0" borderId="11" xfId="1" applyNumberFormat="1" applyFont="1" applyBorder="1" applyAlignment="1">
      <alignment vertical="top"/>
    </xf>
    <xf numFmtId="0" fontId="6" fillId="0" borderId="0" xfId="1" applyFont="1" applyAlignment="1">
      <alignment horizontal="right" vertical="center"/>
    </xf>
    <xf numFmtId="176" fontId="6" fillId="0" borderId="0" xfId="1" applyNumberFormat="1" applyFont="1" applyAlignment="1">
      <alignment horizontal="center" vertical="center"/>
    </xf>
    <xf numFmtId="0" fontId="2" fillId="0" borderId="0" xfId="1"/>
    <xf numFmtId="176" fontId="3" fillId="0" borderId="0" xfId="2" applyNumberFormat="1" applyFont="1" applyAlignment="1">
      <alignment vertical="center"/>
    </xf>
    <xf numFmtId="176" fontId="6" fillId="0" borderId="0" xfId="2" applyNumberFormat="1" applyFont="1" applyAlignment="1">
      <alignment horizontal="justify" vertical="center" wrapText="1"/>
    </xf>
    <xf numFmtId="177" fontId="6" fillId="0" borderId="0" xfId="2" applyNumberFormat="1" applyFont="1" applyAlignment="1">
      <alignment vertical="center"/>
    </xf>
    <xf numFmtId="0" fontId="6" fillId="0" borderId="0" xfId="2" applyFont="1" applyAlignment="1">
      <alignment vertical="center"/>
    </xf>
    <xf numFmtId="176" fontId="6" fillId="0" borderId="0" xfId="2" applyNumberFormat="1" applyFont="1" applyAlignment="1">
      <alignment vertical="center"/>
    </xf>
    <xf numFmtId="176" fontId="10" fillId="0" borderId="0" xfId="2" applyNumberFormat="1" applyFont="1" applyAlignment="1">
      <alignment vertical="center"/>
    </xf>
    <xf numFmtId="0" fontId="6" fillId="0" borderId="0" xfId="2" applyFont="1" applyAlignment="1">
      <alignment horizontal="right" vertical="center"/>
    </xf>
    <xf numFmtId="176" fontId="6" fillId="0" borderId="1" xfId="2" applyNumberFormat="1" applyFont="1" applyBorder="1" applyAlignment="1">
      <alignment vertical="center"/>
    </xf>
    <xf numFmtId="176" fontId="6" fillId="0" borderId="3" xfId="2" applyNumberFormat="1" applyFont="1" applyBorder="1" applyAlignment="1">
      <alignment horizontal="right" vertical="center"/>
    </xf>
    <xf numFmtId="176" fontId="6" fillId="0" borderId="6" xfId="2" applyNumberFormat="1" applyFont="1" applyBorder="1" applyAlignment="1">
      <alignment vertical="center"/>
    </xf>
    <xf numFmtId="176" fontId="6" fillId="0" borderId="7" xfId="2" applyNumberFormat="1" applyFont="1" applyBorder="1" applyAlignment="1">
      <alignment vertical="center"/>
    </xf>
    <xf numFmtId="176" fontId="6" fillId="0" borderId="10" xfId="2" applyNumberFormat="1" applyFont="1" applyBorder="1" applyAlignment="1">
      <alignment horizontal="right" vertical="center"/>
    </xf>
    <xf numFmtId="176" fontId="6" fillId="0" borderId="16" xfId="2" applyNumberFormat="1" applyFont="1" applyBorder="1" applyAlignment="1">
      <alignment vertical="center"/>
    </xf>
    <xf numFmtId="0" fontId="6" fillId="0" borderId="7" xfId="2" applyFont="1" applyBorder="1" applyAlignment="1">
      <alignment vertical="center"/>
    </xf>
    <xf numFmtId="0" fontId="6" fillId="0" borderId="10" xfId="2" applyFont="1" applyBorder="1" applyAlignment="1">
      <alignment vertical="center"/>
    </xf>
    <xf numFmtId="176" fontId="6" fillId="0" borderId="7" xfId="2" applyNumberFormat="1" applyFont="1" applyBorder="1" applyAlignment="1">
      <alignment horizontal="center" vertical="center" wrapText="1"/>
    </xf>
    <xf numFmtId="176" fontId="6" fillId="0" borderId="0" xfId="2" applyNumberFormat="1" applyFont="1" applyAlignment="1">
      <alignment horizontal="center" vertical="center" wrapText="1"/>
    </xf>
    <xf numFmtId="176" fontId="7" fillId="0" borderId="0" xfId="2" applyNumberFormat="1" applyFont="1" applyAlignment="1">
      <alignment vertical="center"/>
    </xf>
    <xf numFmtId="0" fontId="6" fillId="0" borderId="0" xfId="2" applyFont="1" applyAlignment="1">
      <alignment horizontal="right"/>
    </xf>
    <xf numFmtId="176" fontId="6" fillId="0" borderId="10" xfId="2" applyNumberFormat="1" applyFont="1" applyBorder="1" applyAlignment="1">
      <alignment horizontal="center" vertical="center" wrapText="1"/>
    </xf>
    <xf numFmtId="180" fontId="6" fillId="0" borderId="0" xfId="1" applyNumberFormat="1" applyFont="1" applyAlignment="1">
      <alignment vertical="center"/>
    </xf>
    <xf numFmtId="181" fontId="6" fillId="0" borderId="0" xfId="1" applyNumberFormat="1" applyFont="1" applyAlignment="1">
      <alignment vertical="center"/>
    </xf>
    <xf numFmtId="176" fontId="7" fillId="0" borderId="10" xfId="1" applyNumberFormat="1" applyFont="1" applyBorder="1" applyAlignment="1">
      <alignment horizontal="center" vertical="center" wrapText="1"/>
    </xf>
    <xf numFmtId="176" fontId="7" fillId="0" borderId="31" xfId="1" applyNumberFormat="1" applyFont="1" applyBorder="1" applyAlignment="1">
      <alignment vertical="center"/>
    </xf>
    <xf numFmtId="176" fontId="7" fillId="0" borderId="34" xfId="1" applyNumberFormat="1" applyFont="1" applyBorder="1" applyAlignment="1">
      <alignment vertical="center"/>
    </xf>
    <xf numFmtId="0" fontId="7" fillId="0" borderId="16" xfId="1" applyFont="1" applyBorder="1" applyAlignment="1">
      <alignment vertical="top"/>
    </xf>
    <xf numFmtId="181" fontId="6" fillId="0" borderId="0" xfId="1" quotePrefix="1" applyNumberFormat="1" applyFont="1" applyAlignment="1">
      <alignment vertical="center"/>
    </xf>
    <xf numFmtId="176" fontId="10" fillId="0" borderId="0" xfId="1" applyNumberFormat="1" applyFont="1" applyAlignment="1">
      <alignment vertical="center"/>
    </xf>
    <xf numFmtId="180" fontId="2" fillId="0" borderId="0" xfId="1" applyNumberFormat="1"/>
    <xf numFmtId="176" fontId="6" fillId="0" borderId="0" xfId="1" applyNumberFormat="1" applyFont="1" applyAlignment="1">
      <alignment horizontal="right" vertical="center"/>
    </xf>
    <xf numFmtId="176" fontId="6" fillId="0" borderId="1" xfId="1" applyNumberFormat="1" applyFont="1" applyBorder="1" applyAlignment="1">
      <alignment vertical="center"/>
    </xf>
    <xf numFmtId="176" fontId="6" fillId="0" borderId="3" xfId="1" applyNumberFormat="1" applyFont="1" applyBorder="1" applyAlignment="1">
      <alignment horizontal="right" vertical="center"/>
    </xf>
    <xf numFmtId="176" fontId="6" fillId="0" borderId="7" xfId="1" applyNumberFormat="1" applyFont="1" applyBorder="1" applyAlignment="1">
      <alignment horizontal="center" vertical="center" wrapText="1"/>
    </xf>
    <xf numFmtId="176" fontId="6" fillId="0" borderId="10" xfId="1" applyNumberFormat="1" applyFont="1" applyBorder="1" applyAlignment="1">
      <alignment horizontal="right" vertical="center" wrapText="1"/>
    </xf>
    <xf numFmtId="176" fontId="7" fillId="0" borderId="4" xfId="1" applyNumberFormat="1" applyFont="1" applyBorder="1" applyAlignment="1">
      <alignment vertical="center"/>
    </xf>
    <xf numFmtId="176" fontId="7" fillId="0" borderId="37" xfId="1" applyNumberFormat="1" applyFont="1" applyBorder="1" applyAlignment="1">
      <alignment vertical="center"/>
    </xf>
    <xf numFmtId="176" fontId="7" fillId="0" borderId="7" xfId="1" applyNumberFormat="1" applyFont="1" applyBorder="1" applyAlignment="1">
      <alignment vertical="center"/>
    </xf>
    <xf numFmtId="176" fontId="7" fillId="0" borderId="12" xfId="1" applyNumberFormat="1" applyFont="1" applyBorder="1" applyAlignment="1">
      <alignment vertical="center"/>
    </xf>
    <xf numFmtId="176" fontId="7" fillId="0" borderId="16" xfId="1" applyNumberFormat="1" applyFont="1" applyBorder="1" applyAlignment="1">
      <alignment vertical="center"/>
    </xf>
    <xf numFmtId="176" fontId="7" fillId="0" borderId="37" xfId="1" applyNumberFormat="1" applyFont="1" applyBorder="1" applyAlignment="1">
      <alignment horizontal="right" vertical="center"/>
    </xf>
    <xf numFmtId="180" fontId="6" fillId="0" borderId="0" xfId="1" quotePrefix="1" applyNumberFormat="1" applyFont="1" applyAlignment="1">
      <alignment vertical="center"/>
    </xf>
    <xf numFmtId="0" fontId="6" fillId="0" borderId="0" xfId="2" applyFont="1"/>
    <xf numFmtId="176" fontId="6" fillId="0" borderId="16" xfId="2" applyNumberFormat="1" applyFont="1" applyBorder="1" applyAlignment="1">
      <alignment horizontal="center" vertical="center" wrapText="1"/>
    </xf>
    <xf numFmtId="176" fontId="7" fillId="0" borderId="13" xfId="2" applyNumberFormat="1" applyFont="1" applyBorder="1" applyAlignment="1">
      <alignment vertical="center"/>
    </xf>
    <xf numFmtId="176" fontId="7" fillId="0" borderId="31" xfId="2" applyNumberFormat="1" applyFont="1" applyBorder="1" applyAlignment="1">
      <alignment vertical="center"/>
    </xf>
    <xf numFmtId="176" fontId="7" fillId="0" borderId="34" xfId="2" applyNumberFormat="1" applyFont="1" applyBorder="1" applyAlignment="1">
      <alignment vertical="center"/>
    </xf>
    <xf numFmtId="176" fontId="7" fillId="0" borderId="34" xfId="2" applyNumberFormat="1" applyFont="1" applyBorder="1" applyAlignment="1">
      <alignment vertical="center" wrapText="1"/>
    </xf>
    <xf numFmtId="176" fontId="7" fillId="0" borderId="17" xfId="2" applyNumberFormat="1" applyFont="1" applyBorder="1" applyAlignment="1">
      <alignment vertical="center"/>
    </xf>
    <xf numFmtId="176" fontId="7" fillId="0" borderId="6" xfId="2" applyNumberFormat="1" applyFont="1" applyBorder="1" applyAlignment="1">
      <alignment horizontal="center" vertical="center"/>
    </xf>
    <xf numFmtId="176" fontId="7" fillId="0" borderId="41" xfId="2" applyNumberFormat="1" applyFont="1" applyBorder="1" applyAlignment="1">
      <alignment horizontal="center" vertical="center"/>
    </xf>
    <xf numFmtId="176" fontId="7" fillId="0" borderId="20" xfId="2" applyNumberFormat="1" applyFont="1" applyBorder="1" applyAlignment="1">
      <alignment vertical="center"/>
    </xf>
    <xf numFmtId="180" fontId="7" fillId="0" borderId="4" xfId="1" applyNumberFormat="1" applyFont="1" applyBorder="1" applyAlignment="1">
      <alignment vertical="center" shrinkToFit="1"/>
    </xf>
    <xf numFmtId="179" fontId="7" fillId="0" borderId="15" xfId="1" applyNumberFormat="1" applyFont="1" applyBorder="1" applyAlignment="1">
      <alignment vertical="center" shrinkToFit="1"/>
    </xf>
    <xf numFmtId="180" fontId="7" fillId="0" borderId="25" xfId="1" applyNumberFormat="1" applyFont="1" applyBorder="1" applyAlignment="1">
      <alignment vertical="center" shrinkToFit="1"/>
    </xf>
    <xf numFmtId="180" fontId="7" fillId="0" borderId="38" xfId="1" applyNumberFormat="1" applyFont="1" applyBorder="1" applyAlignment="1">
      <alignment vertical="center" shrinkToFit="1"/>
    </xf>
    <xf numFmtId="179" fontId="7" fillId="0" borderId="30" xfId="1" applyNumberFormat="1" applyFont="1" applyBorder="1" applyAlignment="1">
      <alignment vertical="center" shrinkToFit="1"/>
    </xf>
    <xf numFmtId="180" fontId="7" fillId="0" borderId="27" xfId="1" applyNumberFormat="1" applyFont="1" applyBorder="1" applyAlignment="1">
      <alignment vertical="center" shrinkToFit="1"/>
    </xf>
    <xf numFmtId="179" fontId="7" fillId="0" borderId="19" xfId="1" applyNumberFormat="1" applyFont="1" applyBorder="1" applyAlignment="1">
      <alignment vertical="center" shrinkToFit="1"/>
    </xf>
    <xf numFmtId="180" fontId="7" fillId="0" borderId="11" xfId="1" applyNumberFormat="1" applyFont="1" applyBorder="1" applyAlignment="1">
      <alignment vertical="center" shrinkToFit="1"/>
    </xf>
    <xf numFmtId="179" fontId="7" fillId="0" borderId="9" xfId="1" applyNumberFormat="1" applyFont="1" applyBorder="1" applyAlignment="1">
      <alignment vertical="center" shrinkToFit="1"/>
    </xf>
    <xf numFmtId="180" fontId="7" fillId="0" borderId="39" xfId="1" applyNumberFormat="1" applyFont="1" applyBorder="1" applyAlignment="1">
      <alignment vertical="center" shrinkToFit="1"/>
    </xf>
    <xf numFmtId="179" fontId="7" fillId="0" borderId="33" xfId="1" applyNumberFormat="1" applyFont="1" applyBorder="1" applyAlignment="1">
      <alignment vertical="center" shrinkToFit="1"/>
    </xf>
    <xf numFmtId="179" fontId="7" fillId="0" borderId="6" xfId="1" applyNumberFormat="1" applyFont="1" applyBorder="1" applyAlignment="1">
      <alignment vertical="center" shrinkToFit="1"/>
    </xf>
    <xf numFmtId="180" fontId="7" fillId="0" borderId="40" xfId="1" applyNumberFormat="1" applyFont="1" applyBorder="1" applyAlignment="1">
      <alignment vertical="center" shrinkToFit="1"/>
    </xf>
    <xf numFmtId="179" fontId="7" fillId="0" borderId="22" xfId="1" applyNumberFormat="1" applyFont="1" applyBorder="1" applyAlignment="1">
      <alignment vertical="center" shrinkToFit="1"/>
    </xf>
    <xf numFmtId="180" fontId="7" fillId="0" borderId="23" xfId="1" applyNumberFormat="1" applyFont="1" applyBorder="1" applyAlignment="1">
      <alignment vertical="center" shrinkToFit="1"/>
    </xf>
    <xf numFmtId="179" fontId="7" fillId="0" borderId="24" xfId="1" applyNumberFormat="1" applyFont="1" applyBorder="1" applyAlignment="1">
      <alignment vertical="center" shrinkToFit="1"/>
    </xf>
    <xf numFmtId="177" fontId="7" fillId="0" borderId="25" xfId="2" applyNumberFormat="1" applyFont="1" applyBorder="1" applyAlignment="1">
      <alignment vertical="center" shrinkToFit="1"/>
    </xf>
    <xf numFmtId="179" fontId="7" fillId="0" borderId="15" xfId="2" applyNumberFormat="1" applyFont="1" applyBorder="1" applyAlignment="1">
      <alignment vertical="center" shrinkToFit="1"/>
    </xf>
    <xf numFmtId="176" fontId="6" fillId="0" borderId="13" xfId="2" applyNumberFormat="1" applyFont="1" applyBorder="1" applyAlignment="1">
      <alignment vertical="center" shrinkToFit="1"/>
    </xf>
    <xf numFmtId="177" fontId="7" fillId="0" borderId="11" xfId="2" applyNumberFormat="1" applyFont="1" applyBorder="1" applyAlignment="1">
      <alignment vertical="center" shrinkToFit="1"/>
    </xf>
    <xf numFmtId="179" fontId="7" fillId="0" borderId="9" xfId="2" applyNumberFormat="1" applyFont="1" applyBorder="1" applyAlignment="1">
      <alignment vertical="center" shrinkToFit="1"/>
    </xf>
    <xf numFmtId="176" fontId="6" fillId="0" borderId="17" xfId="2" applyNumberFormat="1" applyFont="1" applyBorder="1" applyAlignment="1">
      <alignment vertical="center" shrinkToFit="1"/>
    </xf>
    <xf numFmtId="179" fontId="7" fillId="0" borderId="14" xfId="2" applyNumberFormat="1" applyFont="1" applyBorder="1" applyAlignment="1">
      <alignment vertical="center" shrinkToFit="1"/>
    </xf>
    <xf numFmtId="179" fontId="7" fillId="0" borderId="26" xfId="2" applyNumberFormat="1" applyFont="1" applyBorder="1" applyAlignment="1">
      <alignment vertical="center" shrinkToFit="1"/>
    </xf>
    <xf numFmtId="179" fontId="7" fillId="0" borderId="18" xfId="2" applyNumberFormat="1" applyFont="1" applyBorder="1" applyAlignment="1">
      <alignment vertical="center" shrinkToFit="1"/>
    </xf>
    <xf numFmtId="179" fontId="7" fillId="0" borderId="19" xfId="2" applyNumberFormat="1" applyFont="1" applyBorder="1" applyAlignment="1">
      <alignment vertical="center" shrinkToFit="1"/>
    </xf>
    <xf numFmtId="179" fontId="7" fillId="0" borderId="28" xfId="2" applyNumberFormat="1" applyFont="1" applyBorder="1" applyAlignment="1">
      <alignment vertical="center" shrinkToFit="1"/>
    </xf>
    <xf numFmtId="176" fontId="7" fillId="0" borderId="14" xfId="2" applyNumberFormat="1" applyFont="1" applyBorder="1" applyAlignment="1">
      <alignment vertical="center" shrinkToFit="1"/>
    </xf>
    <xf numFmtId="176" fontId="7" fillId="0" borderId="15" xfId="2" applyNumberFormat="1" applyFont="1" applyBorder="1" applyAlignment="1">
      <alignment vertical="center" shrinkToFit="1"/>
    </xf>
    <xf numFmtId="176" fontId="7" fillId="0" borderId="18" xfId="2" applyNumberFormat="1" applyFont="1" applyBorder="1" applyAlignment="1">
      <alignment vertical="center" shrinkToFit="1"/>
    </xf>
    <xf numFmtId="176" fontId="7" fillId="0" borderId="19" xfId="2" applyNumberFormat="1" applyFont="1" applyBorder="1" applyAlignment="1">
      <alignment vertical="center" shrinkToFit="1"/>
    </xf>
    <xf numFmtId="179" fontId="7" fillId="0" borderId="8" xfId="2" applyNumberFormat="1" applyFont="1" applyBorder="1" applyAlignment="1">
      <alignment vertical="center" shrinkToFit="1"/>
    </xf>
    <xf numFmtId="180" fontId="7" fillId="0" borderId="14" xfId="1" applyNumberFormat="1" applyFont="1" applyBorder="1" applyAlignment="1">
      <alignment vertical="center" shrinkToFit="1"/>
    </xf>
    <xf numFmtId="181" fontId="7" fillId="0" borderId="15" xfId="1" applyNumberFormat="1" applyFont="1" applyBorder="1" applyAlignment="1">
      <alignment vertical="center" shrinkToFit="1"/>
    </xf>
    <xf numFmtId="180" fontId="7" fillId="0" borderId="32" xfId="1" applyNumberFormat="1" applyFont="1" applyBorder="1" applyAlignment="1">
      <alignment vertical="center" shrinkToFit="1"/>
    </xf>
    <xf numFmtId="181" fontId="7" fillId="0" borderId="30" xfId="1" applyNumberFormat="1" applyFont="1" applyBorder="1" applyAlignment="1">
      <alignment vertical="center" shrinkToFit="1"/>
    </xf>
    <xf numFmtId="180" fontId="7" fillId="0" borderId="35" xfId="1" applyNumberFormat="1" applyFont="1" applyBorder="1" applyAlignment="1">
      <alignment vertical="center" shrinkToFit="1"/>
    </xf>
    <xf numFmtId="181" fontId="7" fillId="0" borderId="33" xfId="1" applyNumberFormat="1" applyFont="1" applyBorder="1" applyAlignment="1">
      <alignment vertical="center" shrinkToFit="1"/>
    </xf>
    <xf numFmtId="180" fontId="7" fillId="0" borderId="18" xfId="1" applyNumberFormat="1" applyFont="1" applyBorder="1" applyAlignment="1">
      <alignment vertical="center" shrinkToFit="1"/>
    </xf>
    <xf numFmtId="181" fontId="7" fillId="0" borderId="19" xfId="1" applyNumberFormat="1" applyFont="1" applyBorder="1" applyAlignment="1">
      <alignment vertical="center" shrinkToFit="1"/>
    </xf>
    <xf numFmtId="180" fontId="7" fillId="0" borderId="8" xfId="1" applyNumberFormat="1" applyFont="1" applyBorder="1" applyAlignment="1">
      <alignment vertical="center" shrinkToFit="1"/>
    </xf>
    <xf numFmtId="181" fontId="7" fillId="0" borderId="9" xfId="1" applyNumberFormat="1" applyFont="1" applyBorder="1" applyAlignment="1">
      <alignment vertical="center" shrinkToFit="1"/>
    </xf>
    <xf numFmtId="180" fontId="7" fillId="0" borderId="21" xfId="1" applyNumberFormat="1" applyFont="1" applyBorder="1" applyAlignment="1">
      <alignment vertical="center" shrinkToFit="1"/>
    </xf>
    <xf numFmtId="181" fontId="7" fillId="0" borderId="22" xfId="1" applyNumberFormat="1" applyFont="1" applyBorder="1" applyAlignment="1">
      <alignment vertical="center" shrinkToFit="1"/>
    </xf>
    <xf numFmtId="180" fontId="7" fillId="0" borderId="36" xfId="1" applyNumberFormat="1" applyFont="1" applyBorder="1" applyAlignment="1">
      <alignment vertical="center" shrinkToFit="1"/>
    </xf>
    <xf numFmtId="181" fontId="7" fillId="0" borderId="24" xfId="1" applyNumberFormat="1" applyFont="1" applyBorder="1" applyAlignment="1">
      <alignment vertical="center" shrinkToFit="1"/>
    </xf>
    <xf numFmtId="180" fontId="7" fillId="0" borderId="2" xfId="1" applyNumberFormat="1" applyFont="1" applyBorder="1" applyAlignment="1">
      <alignment vertical="center" shrinkToFit="1"/>
    </xf>
    <xf numFmtId="179" fontId="7" fillId="0" borderId="2" xfId="1" applyNumberFormat="1" applyFont="1" applyBorder="1" applyAlignment="1">
      <alignment vertical="center" shrinkToFit="1"/>
    </xf>
    <xf numFmtId="179" fontId="7" fillId="0" borderId="14" xfId="1" applyNumberFormat="1" applyFont="1" applyBorder="1" applyAlignment="1">
      <alignment vertical="center" shrinkToFit="1"/>
    </xf>
    <xf numFmtId="179" fontId="7" fillId="0" borderId="32" xfId="1" applyNumberFormat="1" applyFont="1" applyBorder="1" applyAlignment="1">
      <alignment vertical="center" shrinkToFit="1"/>
    </xf>
    <xf numFmtId="179" fontId="7" fillId="0" borderId="18" xfId="1" applyNumberFormat="1" applyFont="1" applyBorder="1" applyAlignment="1">
      <alignment vertical="center" shrinkToFit="1"/>
    </xf>
    <xf numFmtId="179" fontId="7" fillId="0" borderId="8" xfId="1" applyNumberFormat="1" applyFont="1" applyBorder="1" applyAlignment="1">
      <alignment vertical="center" shrinkToFit="1"/>
    </xf>
    <xf numFmtId="179" fontId="7" fillId="0" borderId="35" xfId="1" applyNumberFormat="1" applyFont="1" applyBorder="1" applyAlignment="1">
      <alignment vertical="center" shrinkToFit="1"/>
    </xf>
    <xf numFmtId="180" fontId="7" fillId="0" borderId="5" xfId="1" applyNumberFormat="1" applyFont="1" applyBorder="1" applyAlignment="1">
      <alignment vertical="center" shrinkToFit="1"/>
    </xf>
    <xf numFmtId="179" fontId="7" fillId="0" borderId="5" xfId="1" applyNumberFormat="1" applyFont="1" applyBorder="1" applyAlignment="1">
      <alignment vertical="center" shrinkToFit="1"/>
    </xf>
    <xf numFmtId="179" fontId="7" fillId="0" borderId="21" xfId="1" applyNumberFormat="1" applyFont="1" applyBorder="1" applyAlignment="1">
      <alignment vertical="center" shrinkToFit="1"/>
    </xf>
    <xf numFmtId="179" fontId="7" fillId="0" borderId="36" xfId="1" applyNumberFormat="1" applyFont="1" applyBorder="1" applyAlignment="1">
      <alignment vertical="center" shrinkToFit="1"/>
    </xf>
    <xf numFmtId="177" fontId="7" fillId="0" borderId="38" xfId="2" applyNumberFormat="1" applyFont="1" applyBorder="1" applyAlignment="1">
      <alignment vertical="center" shrinkToFit="1"/>
    </xf>
    <xf numFmtId="179" fontId="7" fillId="0" borderId="30" xfId="2" applyNumberFormat="1" applyFont="1" applyBorder="1" applyAlignment="1">
      <alignment vertical="center" shrinkToFit="1"/>
    </xf>
    <xf numFmtId="176" fontId="6" fillId="0" borderId="31" xfId="2" applyNumberFormat="1" applyFont="1" applyBorder="1" applyAlignment="1">
      <alignment vertical="center" shrinkToFit="1"/>
    </xf>
    <xf numFmtId="177" fontId="7" fillId="0" borderId="40" xfId="2" applyNumberFormat="1" applyFont="1" applyBorder="1" applyAlignment="1">
      <alignment vertical="center" shrinkToFit="1"/>
    </xf>
    <xf numFmtId="177" fontId="7" fillId="0" borderId="39" xfId="2" applyNumberFormat="1" applyFont="1" applyBorder="1" applyAlignment="1">
      <alignment vertical="center" shrinkToFit="1"/>
    </xf>
    <xf numFmtId="179" fontId="7" fillId="0" borderId="33" xfId="2" applyNumberFormat="1" applyFont="1" applyBorder="1" applyAlignment="1">
      <alignment vertical="center" shrinkToFit="1"/>
    </xf>
    <xf numFmtId="177" fontId="7" fillId="0" borderId="27" xfId="2" applyNumberFormat="1" applyFont="1" applyBorder="1" applyAlignment="1">
      <alignment vertical="center" shrinkToFit="1"/>
    </xf>
    <xf numFmtId="176" fontId="6" fillId="0" borderId="37" xfId="2" applyNumberFormat="1" applyFont="1" applyBorder="1" applyAlignment="1">
      <alignment horizontal="center" vertical="center" shrinkToFit="1"/>
    </xf>
    <xf numFmtId="177" fontId="7" fillId="0" borderId="42" xfId="2" applyNumberFormat="1" applyFont="1" applyBorder="1" applyAlignment="1">
      <alignment vertical="center" shrinkToFit="1"/>
    </xf>
    <xf numFmtId="179" fontId="7" fillId="0" borderId="41" xfId="2" applyNumberFormat="1" applyFont="1" applyBorder="1" applyAlignment="1">
      <alignment vertical="center" shrinkToFit="1"/>
    </xf>
    <xf numFmtId="176" fontId="6" fillId="0" borderId="43" xfId="2" applyNumberFormat="1" applyFont="1" applyBorder="1" applyAlignment="1">
      <alignment horizontal="center" vertical="center" shrinkToFit="1"/>
    </xf>
    <xf numFmtId="179" fontId="7" fillId="0" borderId="22" xfId="2" applyNumberFormat="1" applyFont="1" applyBorder="1" applyAlignment="1">
      <alignment vertical="center" shrinkToFit="1"/>
    </xf>
    <xf numFmtId="176" fontId="6" fillId="0" borderId="20" xfId="2" applyNumberFormat="1" applyFont="1" applyBorder="1" applyAlignment="1">
      <alignment vertical="center" shrinkToFit="1"/>
    </xf>
    <xf numFmtId="177" fontId="7" fillId="0" borderId="37" xfId="2" applyNumberFormat="1" applyFont="1" applyBorder="1" applyAlignment="1">
      <alignment horizontal="center" vertical="center" shrinkToFit="1"/>
    </xf>
    <xf numFmtId="177" fontId="7" fillId="0" borderId="25" xfId="2" applyNumberFormat="1" applyFont="1" applyBorder="1" applyAlignment="1">
      <alignment horizontal="center" vertical="center" shrinkToFit="1"/>
    </xf>
    <xf numFmtId="179" fontId="7" fillId="0" borderId="32" xfId="2" applyNumberFormat="1" applyFont="1" applyBorder="1" applyAlignment="1">
      <alignment vertical="center" shrinkToFit="1"/>
    </xf>
    <xf numFmtId="177" fontId="7" fillId="0" borderId="38" xfId="2" applyNumberFormat="1" applyFont="1" applyBorder="1" applyAlignment="1">
      <alignment horizontal="center" vertical="center" shrinkToFit="1"/>
    </xf>
    <xf numFmtId="179" fontId="7" fillId="0" borderId="44" xfId="2" applyNumberFormat="1" applyFont="1" applyBorder="1" applyAlignment="1">
      <alignment vertical="center" shrinkToFit="1"/>
    </xf>
    <xf numFmtId="179" fontId="7" fillId="0" borderId="21" xfId="2" applyNumberFormat="1" applyFont="1" applyBorder="1" applyAlignment="1">
      <alignment vertical="center" shrinkToFit="1"/>
    </xf>
    <xf numFmtId="179" fontId="7" fillId="0" borderId="45" xfId="2" applyNumberFormat="1" applyFont="1" applyBorder="1" applyAlignment="1">
      <alignment vertical="center" shrinkToFit="1"/>
    </xf>
    <xf numFmtId="179" fontId="7" fillId="0" borderId="35" xfId="2" applyNumberFormat="1" applyFont="1" applyBorder="1" applyAlignment="1">
      <alignment vertical="center" shrinkToFit="1"/>
    </xf>
    <xf numFmtId="177" fontId="7" fillId="0" borderId="39" xfId="2" applyNumberFormat="1" applyFont="1" applyBorder="1" applyAlignment="1">
      <alignment horizontal="center" vertical="center" shrinkToFit="1"/>
    </xf>
    <xf numFmtId="179" fontId="7" fillId="0" borderId="46" xfId="2" applyNumberFormat="1" applyFont="1" applyBorder="1" applyAlignment="1">
      <alignment vertical="center" shrinkToFit="1"/>
    </xf>
    <xf numFmtId="177" fontId="7" fillId="0" borderId="27" xfId="2" applyNumberFormat="1" applyFont="1" applyBorder="1" applyAlignment="1">
      <alignment horizontal="center" vertical="center" shrinkToFit="1"/>
    </xf>
    <xf numFmtId="177" fontId="7" fillId="0" borderId="4" xfId="2" quotePrefix="1" applyNumberFormat="1" applyFont="1" applyBorder="1" applyAlignment="1">
      <alignment horizontal="center" vertical="center" shrinkToFit="1"/>
    </xf>
    <xf numFmtId="179" fontId="7" fillId="0" borderId="47" xfId="2" applyNumberFormat="1" applyFont="1" applyBorder="1" applyAlignment="1">
      <alignment vertical="center" shrinkToFit="1"/>
    </xf>
    <xf numFmtId="176" fontId="7" fillId="0" borderId="32" xfId="2" applyNumberFormat="1" applyFont="1" applyBorder="1" applyAlignment="1">
      <alignment vertical="center" shrinkToFit="1"/>
    </xf>
    <xf numFmtId="176" fontId="7" fillId="0" borderId="30" xfId="2" applyNumberFormat="1" applyFont="1" applyBorder="1" applyAlignment="1">
      <alignment vertical="center" shrinkToFit="1"/>
    </xf>
    <xf numFmtId="176" fontId="7" fillId="0" borderId="21" xfId="2" applyNumberFormat="1" applyFont="1" applyBorder="1" applyAlignment="1">
      <alignment vertical="center" shrinkToFit="1"/>
    </xf>
    <xf numFmtId="176" fontId="7" fillId="0" borderId="22" xfId="2" applyNumberFormat="1" applyFont="1" applyBorder="1" applyAlignment="1">
      <alignment vertical="center" shrinkToFit="1"/>
    </xf>
    <xf numFmtId="176" fontId="7" fillId="0" borderId="35" xfId="2" applyNumberFormat="1" applyFont="1" applyBorder="1" applyAlignment="1">
      <alignment vertical="center" shrinkToFit="1"/>
    </xf>
    <xf numFmtId="176" fontId="7" fillId="0" borderId="33" xfId="2" applyNumberFormat="1" applyFont="1" applyBorder="1" applyAlignment="1">
      <alignment vertical="center" shrinkToFit="1"/>
    </xf>
    <xf numFmtId="179" fontId="7" fillId="0" borderId="8" xfId="2" applyNumberFormat="1" applyFont="1" applyBorder="1" applyAlignment="1">
      <alignment horizontal="center" vertical="center" shrinkToFit="1"/>
    </xf>
    <xf numFmtId="179" fontId="7" fillId="0" borderId="9" xfId="2" applyNumberFormat="1" applyFont="1" applyBorder="1" applyAlignment="1">
      <alignment horizontal="center" vertical="center" shrinkToFit="1"/>
    </xf>
    <xf numFmtId="176" fontId="7" fillId="0" borderId="7" xfId="1" applyNumberFormat="1" applyFont="1" applyBorder="1" applyAlignment="1">
      <alignment horizontal="center" vertical="center"/>
    </xf>
    <xf numFmtId="176" fontId="7" fillId="0" borderId="7" xfId="1" applyNumberFormat="1" applyFont="1" applyBorder="1" applyAlignment="1">
      <alignment horizontal="center" vertical="center" wrapText="1"/>
    </xf>
    <xf numFmtId="176" fontId="7" fillId="0" borderId="10" xfId="1" applyNumberFormat="1" applyFont="1" applyBorder="1" applyAlignment="1">
      <alignment horizontal="center" vertical="center" wrapText="1"/>
    </xf>
    <xf numFmtId="176" fontId="7" fillId="0" borderId="1" xfId="1" applyNumberFormat="1" applyFont="1" applyBorder="1" applyAlignment="1">
      <alignment horizontal="center" vertical="center"/>
    </xf>
    <xf numFmtId="176" fontId="7" fillId="0" borderId="3" xfId="1" applyNumberFormat="1" applyFont="1" applyBorder="1" applyAlignment="1">
      <alignment horizontal="center" vertical="center"/>
    </xf>
    <xf numFmtId="176" fontId="7" fillId="0" borderId="10" xfId="1" applyNumberFormat="1" applyFont="1" applyBorder="1" applyAlignment="1">
      <alignment horizontal="center" vertical="center"/>
    </xf>
    <xf numFmtId="176" fontId="7" fillId="0" borderId="4" xfId="1" applyNumberFormat="1" applyFont="1" applyBorder="1" applyAlignment="1">
      <alignment horizontal="center" vertical="center"/>
    </xf>
    <xf numFmtId="176" fontId="7" fillId="0" borderId="5" xfId="1" applyNumberFormat="1" applyFont="1" applyBorder="1" applyAlignment="1">
      <alignment horizontal="center" vertical="center"/>
    </xf>
    <xf numFmtId="176" fontId="7" fillId="0" borderId="6" xfId="1" applyNumberFormat="1" applyFont="1" applyBorder="1" applyAlignment="1">
      <alignment horizontal="center" vertical="center"/>
    </xf>
    <xf numFmtId="176" fontId="7" fillId="0" borderId="11" xfId="1" applyNumberFormat="1" applyFont="1" applyBorder="1" applyAlignment="1">
      <alignment horizontal="center" vertical="center"/>
    </xf>
    <xf numFmtId="176" fontId="7" fillId="0" borderId="9" xfId="1" applyNumberFormat="1" applyFont="1" applyBorder="1" applyAlignment="1">
      <alignment horizontal="center" vertical="center"/>
    </xf>
    <xf numFmtId="176" fontId="7" fillId="0" borderId="2" xfId="1" applyNumberFormat="1" applyFont="1" applyBorder="1" applyAlignment="1">
      <alignment horizontal="center" vertical="center" wrapText="1"/>
    </xf>
    <xf numFmtId="176" fontId="7" fillId="0" borderId="3" xfId="1" applyNumberFormat="1" applyFont="1" applyBorder="1" applyAlignment="1">
      <alignment horizontal="center" vertical="center" wrapText="1"/>
    </xf>
    <xf numFmtId="176" fontId="7" fillId="0" borderId="1" xfId="1" applyNumberFormat="1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  <xf numFmtId="0" fontId="7" fillId="0" borderId="4" xfId="2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 wrapText="1"/>
    </xf>
    <xf numFmtId="0" fontId="6" fillId="0" borderId="1" xfId="2" applyFont="1" applyBorder="1" applyAlignment="1">
      <alignment horizontal="center" vertical="center"/>
    </xf>
    <xf numFmtId="0" fontId="9" fillId="0" borderId="2" xfId="2" applyBorder="1" applyAlignment="1">
      <alignment horizontal="center" vertical="center"/>
    </xf>
    <xf numFmtId="0" fontId="9" fillId="0" borderId="7" xfId="2" applyBorder="1" applyAlignment="1">
      <alignment horizontal="center" vertical="center"/>
    </xf>
    <xf numFmtId="0" fontId="9" fillId="0" borderId="10" xfId="2" applyBorder="1" applyAlignment="1">
      <alignment horizontal="center" vertical="center"/>
    </xf>
    <xf numFmtId="180" fontId="6" fillId="0" borderId="1" xfId="1" applyNumberFormat="1" applyFont="1" applyBorder="1" applyAlignment="1">
      <alignment horizontal="center" vertical="center" wrapText="1"/>
    </xf>
    <xf numFmtId="180" fontId="6" fillId="0" borderId="2" xfId="1" applyNumberFormat="1" applyFont="1" applyBorder="1" applyAlignment="1">
      <alignment horizontal="center" vertical="center"/>
    </xf>
    <xf numFmtId="180" fontId="6" fillId="0" borderId="3" xfId="1" applyNumberFormat="1" applyFont="1" applyBorder="1" applyAlignment="1">
      <alignment horizontal="center" vertical="center"/>
    </xf>
    <xf numFmtId="180" fontId="6" fillId="0" borderId="9" xfId="1" applyNumberFormat="1" applyFont="1" applyBorder="1" applyAlignment="1">
      <alignment horizontal="center" vertical="center"/>
    </xf>
    <xf numFmtId="176" fontId="7" fillId="0" borderId="11" xfId="1" applyNumberFormat="1" applyFont="1" applyBorder="1" applyAlignment="1">
      <alignment horizontal="center" vertical="top" wrapText="1"/>
    </xf>
    <xf numFmtId="176" fontId="7" fillId="0" borderId="8" xfId="1" applyNumberFormat="1" applyFont="1" applyBorder="1" applyAlignment="1">
      <alignment horizontal="center" vertical="top" wrapText="1"/>
    </xf>
    <xf numFmtId="176" fontId="7" fillId="0" borderId="9" xfId="1" applyNumberFormat="1" applyFont="1" applyBorder="1" applyAlignment="1">
      <alignment horizontal="center" vertical="top" wrapText="1"/>
    </xf>
    <xf numFmtId="176" fontId="7" fillId="0" borderId="7" xfId="1" applyNumberFormat="1" applyFont="1" applyBorder="1" applyAlignment="1">
      <alignment horizontal="center" vertical="center" textRotation="255" wrapText="1"/>
    </xf>
    <xf numFmtId="176" fontId="7" fillId="0" borderId="10" xfId="1" applyNumberFormat="1" applyFont="1" applyBorder="1" applyAlignment="1">
      <alignment horizontal="center" vertical="center" textRotation="255" wrapText="1"/>
    </xf>
    <xf numFmtId="176" fontId="7" fillId="0" borderId="8" xfId="1" applyNumberFormat="1" applyFont="1" applyBorder="1" applyAlignment="1">
      <alignment horizontal="center" vertical="center"/>
    </xf>
    <xf numFmtId="176" fontId="7" fillId="0" borderId="7" xfId="1" applyNumberFormat="1" applyFont="1" applyBorder="1" applyAlignment="1">
      <alignment vertical="top" textRotation="255" wrapText="1"/>
    </xf>
    <xf numFmtId="0" fontId="7" fillId="0" borderId="7" xfId="1" applyFont="1" applyBorder="1" applyAlignment="1">
      <alignment vertical="top" textRotation="255" wrapText="1"/>
    </xf>
    <xf numFmtId="0" fontId="7" fillId="0" borderId="23" xfId="1" applyFont="1" applyBorder="1" applyAlignment="1">
      <alignment vertical="top" textRotation="255" wrapText="1"/>
    </xf>
    <xf numFmtId="176" fontId="7" fillId="0" borderId="22" xfId="1" applyNumberFormat="1" applyFont="1" applyBorder="1" applyAlignment="1">
      <alignment vertical="top" textRotation="255" wrapText="1"/>
    </xf>
    <xf numFmtId="0" fontId="7" fillId="0" borderId="30" xfId="1" applyFont="1" applyBorder="1" applyAlignment="1">
      <alignment vertical="top" textRotation="255" wrapText="1"/>
    </xf>
    <xf numFmtId="0" fontId="7" fillId="0" borderId="33" xfId="1" applyFont="1" applyBorder="1" applyAlignment="1">
      <alignment vertical="top" textRotation="255" wrapText="1"/>
    </xf>
    <xf numFmtId="176" fontId="7" fillId="0" borderId="36" xfId="1" applyNumberFormat="1" applyFont="1" applyBorder="1" applyAlignment="1">
      <alignment horizontal="center" vertical="center"/>
    </xf>
    <xf numFmtId="176" fontId="7" fillId="0" borderId="24" xfId="1" applyNumberFormat="1" applyFont="1" applyBorder="1" applyAlignment="1">
      <alignment horizontal="center" vertical="center"/>
    </xf>
    <xf numFmtId="0" fontId="2" fillId="0" borderId="10" xfId="1" applyBorder="1" applyAlignment="1">
      <alignment horizontal="center" vertical="center" textRotation="255" wrapText="1"/>
    </xf>
    <xf numFmtId="0" fontId="2" fillId="0" borderId="7" xfId="1" applyBorder="1" applyAlignment="1">
      <alignment horizontal="center" vertical="center" textRotation="255" wrapText="1"/>
    </xf>
    <xf numFmtId="176" fontId="7" fillId="0" borderId="12" xfId="1" applyNumberFormat="1" applyFont="1" applyBorder="1" applyAlignment="1">
      <alignment vertical="top" textRotation="255" wrapText="1"/>
    </xf>
    <xf numFmtId="0" fontId="7" fillId="0" borderId="16" xfId="1" applyFont="1" applyBorder="1" applyAlignment="1">
      <alignment vertical="top" textRotation="255" wrapText="1"/>
    </xf>
    <xf numFmtId="176" fontId="7" fillId="0" borderId="13" xfId="1" applyNumberFormat="1" applyFont="1" applyBorder="1" applyAlignment="1">
      <alignment vertical="top" textRotation="255" wrapText="1"/>
    </xf>
    <xf numFmtId="0" fontId="7" fillId="0" borderId="31" xfId="1" applyFont="1" applyBorder="1" applyAlignment="1">
      <alignment vertical="top" textRotation="255" wrapText="1"/>
    </xf>
    <xf numFmtId="0" fontId="7" fillId="0" borderId="34" xfId="1" applyFont="1" applyBorder="1" applyAlignment="1">
      <alignment vertical="top" textRotation="255" wrapText="1"/>
    </xf>
    <xf numFmtId="176" fontId="7" fillId="0" borderId="12" xfId="1" applyNumberFormat="1" applyFont="1" applyBorder="1" applyAlignment="1">
      <alignment vertical="center" textRotation="255" wrapText="1"/>
    </xf>
    <xf numFmtId="0" fontId="7" fillId="0" borderId="16" xfId="1" applyFont="1" applyBorder="1" applyAlignment="1">
      <alignment vertical="center" textRotation="255" wrapText="1"/>
    </xf>
    <xf numFmtId="176" fontId="7" fillId="0" borderId="1" xfId="1" applyNumberFormat="1" applyFont="1" applyBorder="1" applyAlignment="1">
      <alignment vertical="top" textRotation="255" wrapText="1"/>
    </xf>
    <xf numFmtId="0" fontId="7" fillId="0" borderId="11" xfId="1" applyFont="1" applyBorder="1" applyAlignment="1">
      <alignment vertical="top" textRotation="255" wrapText="1"/>
    </xf>
    <xf numFmtId="176" fontId="7" fillId="0" borderId="15" xfId="1" applyNumberFormat="1" applyFont="1" applyBorder="1" applyAlignment="1">
      <alignment vertical="top" textRotation="255" wrapText="1"/>
    </xf>
    <xf numFmtId="176" fontId="7" fillId="0" borderId="11" xfId="1" applyNumberFormat="1" applyFont="1" applyBorder="1" applyAlignment="1">
      <alignment horizontal="center" vertical="center" wrapText="1"/>
    </xf>
    <xf numFmtId="176" fontId="7" fillId="0" borderId="8" xfId="1" applyNumberFormat="1" applyFont="1" applyBorder="1" applyAlignment="1">
      <alignment horizontal="center" vertical="center" wrapText="1"/>
    </xf>
    <xf numFmtId="176" fontId="7" fillId="0" borderId="23" xfId="1" applyNumberFormat="1" applyFont="1" applyBorder="1" applyAlignment="1">
      <alignment horizontal="center" vertical="center"/>
    </xf>
    <xf numFmtId="180" fontId="6" fillId="0" borderId="3" xfId="1" applyNumberFormat="1" applyFont="1" applyBorder="1" applyAlignment="1">
      <alignment horizontal="center" vertical="center" wrapText="1"/>
    </xf>
    <xf numFmtId="180" fontId="6" fillId="0" borderId="11" xfId="1" applyNumberFormat="1" applyFont="1" applyBorder="1" applyAlignment="1">
      <alignment horizontal="center" vertical="center" wrapText="1"/>
    </xf>
    <xf numFmtId="180" fontId="6" fillId="0" borderId="9" xfId="1" applyNumberFormat="1" applyFont="1" applyBorder="1" applyAlignment="1">
      <alignment horizontal="center" vertical="center" wrapText="1"/>
    </xf>
    <xf numFmtId="0" fontId="2" fillId="0" borderId="3" xfId="1" applyBorder="1" applyAlignment="1">
      <alignment horizontal="center" vertical="center" wrapText="1"/>
    </xf>
    <xf numFmtId="0" fontId="2" fillId="0" borderId="11" xfId="1" applyBorder="1" applyAlignment="1">
      <alignment horizontal="center" vertical="center" wrapText="1"/>
    </xf>
    <xf numFmtId="0" fontId="2" fillId="0" borderId="9" xfId="1" applyBorder="1" applyAlignment="1">
      <alignment horizontal="center" vertical="center" wrapText="1"/>
    </xf>
    <xf numFmtId="180" fontId="6" fillId="0" borderId="8" xfId="1" applyNumberFormat="1" applyFont="1" applyBorder="1" applyAlignment="1">
      <alignment horizontal="center" vertical="center"/>
    </xf>
    <xf numFmtId="180" fontId="6" fillId="0" borderId="2" xfId="1" applyNumberFormat="1" applyFont="1" applyBorder="1" applyAlignment="1">
      <alignment horizontal="center" vertical="center" wrapText="1"/>
    </xf>
    <xf numFmtId="180" fontId="6" fillId="0" borderId="8" xfId="1" applyNumberFormat="1" applyFont="1" applyBorder="1" applyAlignment="1">
      <alignment horizontal="center" vertical="center" wrapText="1"/>
    </xf>
    <xf numFmtId="176" fontId="7" fillId="0" borderId="29" xfId="2" applyNumberFormat="1" applyFont="1" applyBorder="1" applyAlignment="1">
      <alignment horizontal="center" vertical="center" textRotation="255" wrapText="1"/>
    </xf>
    <xf numFmtId="176" fontId="7" fillId="0" borderId="7" xfId="2" applyNumberFormat="1" applyFont="1" applyBorder="1" applyAlignment="1">
      <alignment horizontal="center" vertical="center" textRotation="255" wrapText="1"/>
    </xf>
    <xf numFmtId="176" fontId="7" fillId="0" borderId="11" xfId="2" applyNumberFormat="1" applyFont="1" applyBorder="1" applyAlignment="1">
      <alignment horizontal="center" vertical="center" textRotation="255" wrapText="1"/>
    </xf>
    <xf numFmtId="176" fontId="7" fillId="0" borderId="1" xfId="2" applyNumberFormat="1" applyFont="1" applyBorder="1" applyAlignment="1">
      <alignment horizontal="center" vertical="top" textRotation="255" wrapText="1"/>
    </xf>
    <xf numFmtId="176" fontId="7" fillId="0" borderId="7" xfId="2" applyNumberFormat="1" applyFont="1" applyBorder="1" applyAlignment="1">
      <alignment horizontal="center" vertical="top" textRotation="255" wrapText="1"/>
    </xf>
    <xf numFmtId="176" fontId="7" fillId="0" borderId="11" xfId="2" applyNumberFormat="1" applyFont="1" applyBorder="1" applyAlignment="1">
      <alignment horizontal="center" vertical="top" textRotation="255" wrapText="1"/>
    </xf>
    <xf numFmtId="176" fontId="7" fillId="0" borderId="12" xfId="2" applyNumberFormat="1" applyFont="1" applyBorder="1" applyAlignment="1">
      <alignment vertical="top" textRotation="255" wrapText="1"/>
    </xf>
    <xf numFmtId="0" fontId="7" fillId="0" borderId="16" xfId="2" applyFont="1" applyBorder="1" applyAlignment="1">
      <alignment vertical="top" textRotation="255" wrapText="1"/>
    </xf>
    <xf numFmtId="0" fontId="7" fillId="0" borderId="7" xfId="2" applyFont="1" applyBorder="1" applyAlignment="1">
      <alignment vertical="top" textRotation="255" wrapText="1"/>
    </xf>
    <xf numFmtId="0" fontId="7" fillId="0" borderId="11" xfId="2" applyFont="1" applyBorder="1" applyAlignment="1">
      <alignment vertical="top" textRotation="255" wrapText="1"/>
    </xf>
    <xf numFmtId="0" fontId="7" fillId="0" borderId="23" xfId="2" applyFont="1" applyBorder="1" applyAlignment="1">
      <alignment vertical="top" textRotation="255" wrapText="1"/>
    </xf>
    <xf numFmtId="176" fontId="7" fillId="0" borderId="1" xfId="2" applyNumberFormat="1" applyFont="1" applyBorder="1" applyAlignment="1">
      <alignment horizontal="center" vertical="center" wrapText="1"/>
    </xf>
    <xf numFmtId="0" fontId="6" fillId="0" borderId="7" xfId="2" applyFont="1" applyBorder="1" applyAlignment="1">
      <alignment horizontal="center" vertical="center" wrapText="1"/>
    </xf>
    <xf numFmtId="0" fontId="6" fillId="0" borderId="11" xfId="2" applyFont="1" applyBorder="1" applyAlignment="1">
      <alignment horizontal="center" vertical="center" wrapText="1"/>
    </xf>
    <xf numFmtId="0" fontId="9" fillId="0" borderId="3" xfId="2" applyBorder="1" applyAlignment="1">
      <alignment vertical="center"/>
    </xf>
    <xf numFmtId="0" fontId="9" fillId="0" borderId="11" xfId="2" applyBorder="1" applyAlignment="1">
      <alignment vertical="center"/>
    </xf>
    <xf numFmtId="0" fontId="9" fillId="0" borderId="9" xfId="2" applyBorder="1" applyAlignment="1">
      <alignment vertical="center"/>
    </xf>
    <xf numFmtId="0" fontId="9" fillId="0" borderId="7" xfId="2" applyBorder="1" applyAlignment="1">
      <alignment vertical="center"/>
    </xf>
    <xf numFmtId="0" fontId="9" fillId="0" borderId="10" xfId="2" applyBorder="1" applyAlignment="1">
      <alignment vertical="center"/>
    </xf>
    <xf numFmtId="0" fontId="9" fillId="0" borderId="5" xfId="2" applyBorder="1" applyAlignment="1">
      <alignment vertical="center"/>
    </xf>
    <xf numFmtId="0" fontId="9" fillId="0" borderId="6" xfId="2" applyBorder="1" applyAlignment="1">
      <alignment vertical="center"/>
    </xf>
    <xf numFmtId="0" fontId="6" fillId="0" borderId="2" xfId="2" applyFont="1" applyBorder="1" applyAlignment="1">
      <alignment vertical="center" wrapText="1"/>
    </xf>
    <xf numFmtId="0" fontId="6" fillId="0" borderId="11" xfId="2" applyFont="1" applyBorder="1" applyAlignment="1">
      <alignment vertical="center" wrapText="1"/>
    </xf>
    <xf numFmtId="0" fontId="6" fillId="0" borderId="8" xfId="2" applyFont="1" applyBorder="1" applyAlignment="1">
      <alignment vertical="center" wrapText="1"/>
    </xf>
    <xf numFmtId="0" fontId="9" fillId="0" borderId="3" xfId="2" applyBorder="1" applyAlignment="1">
      <alignment vertical="center" wrapText="1"/>
    </xf>
    <xf numFmtId="0" fontId="9" fillId="0" borderId="11" xfId="2" applyBorder="1" applyAlignment="1">
      <alignment vertical="center" wrapText="1"/>
    </xf>
    <xf numFmtId="0" fontId="9" fillId="0" borderId="9" xfId="2" applyBorder="1" applyAlignment="1">
      <alignment vertical="center" wrapText="1"/>
    </xf>
    <xf numFmtId="0" fontId="9" fillId="0" borderId="2" xfId="2" applyBorder="1" applyAlignment="1">
      <alignment vertical="center" wrapText="1"/>
    </xf>
    <xf numFmtId="0" fontId="9" fillId="0" borderId="8" xfId="2" applyBorder="1" applyAlignment="1">
      <alignment vertical="center" wrapText="1"/>
    </xf>
  </cellXfs>
  <cellStyles count="8">
    <cellStyle name="パーセント 3" xfId="6" xr:uid="{DBD5A8E0-3F91-4D7F-AAC0-A3A2D098C64F}"/>
    <cellStyle name="桁区切り 2" xfId="7" xr:uid="{323A677E-4298-4F63-A434-AFEF3AAA77FC}"/>
    <cellStyle name="桁区切り 3" xfId="3" xr:uid="{00000000-0005-0000-0000-000000000000}"/>
    <cellStyle name="標準" xfId="0" builtinId="0"/>
    <cellStyle name="標準 2" xfId="5" xr:uid="{1212F4FF-F167-4B13-A5C3-5E8DBBF00D97}"/>
    <cellStyle name="標準 4" xfId="1" xr:uid="{00000000-0005-0000-0000-000002000000}"/>
    <cellStyle name="標準 5" xfId="2" xr:uid="{00000000-0005-0000-0000-000003000000}"/>
    <cellStyle name="標準 6" xfId="4" xr:uid="{BED20221-DA96-4D74-A4D0-E9FDC90D2D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01\adata\adata\CSS&#32232;&#38598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spc102\Adata\Adata\KKS001\&#32013;&#21697;\0927&#32013;&#21697;&#31532;&#65298;&#31456;&#65374;&#31532;&#65304;&#3145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S編集画面"/>
    </sheetNames>
    <sheetDataSet>
      <sheetData sheetId="0">
        <row r="10">
          <cell r="B10" t="str">
            <v>■セル幅・高さ設定</v>
          </cell>
        </row>
        <row r="11">
          <cell r="B11" t="str">
            <v>ROW/COL</v>
          </cell>
          <cell r="C11" t="str">
            <v>START</v>
          </cell>
          <cell r="D11" t="str">
            <v>LAST</v>
          </cell>
          <cell r="E11" t="str">
            <v>STEP</v>
          </cell>
          <cell r="F11" t="str">
            <v>WIDTH</v>
          </cell>
        </row>
        <row r="12">
          <cell r="B12" t="str">
            <v>C</v>
          </cell>
          <cell r="C12">
            <v>5</v>
          </cell>
          <cell r="D12" t="str">
            <v>E</v>
          </cell>
          <cell r="E12">
            <v>2</v>
          </cell>
          <cell r="F12">
            <v>5</v>
          </cell>
        </row>
        <row r="13">
          <cell r="B13" t="str">
            <v>C</v>
          </cell>
          <cell r="C13">
            <v>6</v>
          </cell>
          <cell r="D13" t="str">
            <v>E</v>
          </cell>
          <cell r="E13">
            <v>2</v>
          </cell>
          <cell r="F13">
            <v>7</v>
          </cell>
        </row>
        <row r="14">
          <cell r="B14" t="str">
            <v>R</v>
          </cell>
          <cell r="C14">
            <v>3</v>
          </cell>
          <cell r="D14" t="str">
            <v>E</v>
          </cell>
          <cell r="E14">
            <v>1</v>
          </cell>
          <cell r="F14">
            <v>23</v>
          </cell>
        </row>
        <row r="15">
          <cell r="B15" t="str">
            <v>C</v>
          </cell>
          <cell r="C15">
            <v>4</v>
          </cell>
          <cell r="D15">
            <v>4</v>
          </cell>
          <cell r="E15">
            <v>1</v>
          </cell>
          <cell r="F15" t="str">
            <v>A</v>
          </cell>
        </row>
        <row r="16">
          <cell r="B16" t="str">
            <v>C</v>
          </cell>
          <cell r="C16">
            <v>3</v>
          </cell>
          <cell r="D16">
            <v>3</v>
          </cell>
          <cell r="E16">
            <v>1</v>
          </cell>
          <cell r="F16" t="str">
            <v>A</v>
          </cell>
        </row>
        <row r="24">
          <cell r="B24" t="str">
            <v>■文字列設定</v>
          </cell>
        </row>
        <row r="25">
          <cell r="B25" t="str">
            <v>RANGE</v>
          </cell>
          <cell r="C25" t="str">
            <v>フォント名</v>
          </cell>
          <cell r="D25" t="str">
            <v>フォントサイズ</v>
          </cell>
          <cell r="E25" t="str">
            <v>上つき・下つき</v>
          </cell>
          <cell r="F25" t="str">
            <v>縮小・折り返し</v>
          </cell>
          <cell r="G25" t="str">
            <v>方向</v>
          </cell>
          <cell r="H25" t="str">
            <v>横位置</v>
          </cell>
          <cell r="I25" t="str">
            <v>縦位置</v>
          </cell>
        </row>
        <row r="26">
          <cell r="B26" t="str">
            <v>C:D</v>
          </cell>
          <cell r="C26" t="str">
            <v>ＭＳ Ｐ明朝</v>
          </cell>
          <cell r="D26">
            <v>11</v>
          </cell>
          <cell r="G26">
            <v>2</v>
          </cell>
          <cell r="H26">
            <v>2</v>
          </cell>
          <cell r="I26">
            <v>1</v>
          </cell>
        </row>
        <row r="27">
          <cell r="B27" t="str">
            <v>C:C</v>
          </cell>
          <cell r="G27">
            <v>2</v>
          </cell>
          <cell r="I27">
            <v>3</v>
          </cell>
        </row>
        <row r="28">
          <cell r="B28" t="str">
            <v>C3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第２章"/>
      <sheetName val="第４章"/>
      <sheetName val="第５章"/>
      <sheetName val="第６章"/>
      <sheetName val="第７章"/>
      <sheetName val="第８章"/>
    </sheetNames>
    <sheetDataSet>
      <sheetData sheetId="0" refreshError="1"/>
      <sheetData sheetId="1">
        <row r="4117">
          <cell r="B4117" t="str">
            <v>個人</v>
          </cell>
          <cell r="C4117" t="str">
            <v>２００万円未満</v>
          </cell>
          <cell r="D4117" t="str">
            <v>２００万円以上３００万円未満</v>
          </cell>
          <cell r="E4117" t="str">
            <v>３００万円以上５００万円未満</v>
          </cell>
          <cell r="F4117" t="str">
            <v>５００万円以上１０００万円未満</v>
          </cell>
          <cell r="G4117" t="str">
            <v>１０００万円以上２０００万円未満</v>
          </cell>
          <cell r="H4117" t="str">
            <v>２０００万円以上５０００万円未満</v>
          </cell>
          <cell r="I4117" t="str">
            <v>５０００万円以上１億円未満</v>
          </cell>
          <cell r="J4117" t="str">
            <v>１億円以上３億円未満</v>
          </cell>
          <cell r="K4117" t="str">
            <v>３億円以上１０億円未満</v>
          </cell>
          <cell r="L4117" t="str">
            <v>１０億円以上</v>
          </cell>
          <cell r="M4117" t="str">
            <v>●資本金</v>
          </cell>
        </row>
        <row r="4118">
          <cell r="A4118" t="str">
            <v>汎用コンピューター</v>
          </cell>
          <cell r="E4118">
            <v>325</v>
          </cell>
          <cell r="F4118">
            <v>182</v>
          </cell>
          <cell r="G4118">
            <v>378</v>
          </cell>
          <cell r="H4118">
            <v>372</v>
          </cell>
          <cell r="I4118">
            <v>76</v>
          </cell>
          <cell r="J4118">
            <v>100</v>
          </cell>
          <cell r="K4118">
            <v>28</v>
          </cell>
          <cell r="L4118">
            <v>159</v>
          </cell>
          <cell r="M4118">
            <v>1621</v>
          </cell>
        </row>
        <row r="4119">
          <cell r="A4119" t="str">
            <v>オフィスコンピューター</v>
          </cell>
          <cell r="E4119">
            <v>741</v>
          </cell>
          <cell r="F4119">
            <v>427</v>
          </cell>
          <cell r="G4119">
            <v>1569</v>
          </cell>
          <cell r="H4119">
            <v>3701</v>
          </cell>
          <cell r="I4119">
            <v>653</v>
          </cell>
          <cell r="J4119">
            <v>415</v>
          </cell>
          <cell r="K4119">
            <v>108</v>
          </cell>
          <cell r="L4119">
            <v>142</v>
          </cell>
          <cell r="M4119">
            <v>7757</v>
          </cell>
        </row>
        <row r="4120">
          <cell r="A4120" t="str">
            <v>ワークステーション</v>
          </cell>
          <cell r="B4120">
            <v>125</v>
          </cell>
          <cell r="E4120">
            <v>579</v>
          </cell>
          <cell r="F4120">
            <v>681</v>
          </cell>
          <cell r="G4120">
            <v>1731</v>
          </cell>
          <cell r="H4120">
            <v>3358</v>
          </cell>
          <cell r="I4120">
            <v>626</v>
          </cell>
          <cell r="J4120">
            <v>304</v>
          </cell>
          <cell r="K4120">
            <v>102</v>
          </cell>
          <cell r="L4120">
            <v>155</v>
          </cell>
          <cell r="M4120">
            <v>7660</v>
          </cell>
        </row>
        <row r="4121">
          <cell r="A4121" t="str">
            <v>パソコンのみ</v>
          </cell>
          <cell r="B4121">
            <v>516</v>
          </cell>
          <cell r="E4121">
            <v>1790</v>
          </cell>
          <cell r="F4121">
            <v>915</v>
          </cell>
          <cell r="G4121">
            <v>4244</v>
          </cell>
          <cell r="H4121">
            <v>6237</v>
          </cell>
          <cell r="I4121">
            <v>880</v>
          </cell>
          <cell r="J4121">
            <v>197</v>
          </cell>
          <cell r="K4121">
            <v>50</v>
          </cell>
          <cell r="L4121">
            <v>48</v>
          </cell>
          <cell r="M4121">
            <v>14878</v>
          </cell>
        </row>
        <row r="4122">
          <cell r="A4122" t="str">
            <v>導入していない</v>
          </cell>
        </row>
        <row r="4123">
          <cell r="A4123" t="str">
            <v>●コンピューターの導入</v>
          </cell>
          <cell r="B4123">
            <v>641</v>
          </cell>
          <cell r="E4123">
            <v>3173</v>
          </cell>
          <cell r="F4123">
            <v>1832</v>
          </cell>
          <cell r="G4123">
            <v>6448</v>
          </cell>
          <cell r="H4123">
            <v>11185</v>
          </cell>
          <cell r="I4123">
            <v>1693</v>
          </cell>
          <cell r="J4123">
            <v>638</v>
          </cell>
          <cell r="K4123">
            <v>164</v>
          </cell>
          <cell r="L4123">
            <v>241</v>
          </cell>
          <cell r="M4123">
            <v>26015</v>
          </cell>
        </row>
        <row r="4127">
          <cell r="B4127" t="str">
            <v>個人</v>
          </cell>
          <cell r="C4127" t="str">
            <v>２００万円未満</v>
          </cell>
          <cell r="D4127" t="str">
            <v>２００万円以上３００万円未満</v>
          </cell>
          <cell r="E4127" t="str">
            <v>３００万円以上５００万円未満</v>
          </cell>
          <cell r="F4127" t="str">
            <v>５００万円以上１０００万円未満</v>
          </cell>
          <cell r="G4127" t="str">
            <v>１０００万円以上２０００万円未満</v>
          </cell>
          <cell r="H4127" t="str">
            <v>２０００万円以上５０００万円未満</v>
          </cell>
          <cell r="I4127" t="str">
            <v>５０００万円以上１億円未満</v>
          </cell>
          <cell r="J4127" t="str">
            <v>１億円以上３億円未満</v>
          </cell>
          <cell r="K4127" t="str">
            <v>３億円以上１０億円未満</v>
          </cell>
          <cell r="L4127" t="str">
            <v>１０億円以上</v>
          </cell>
          <cell r="M4127" t="str">
            <v>●資本金</v>
          </cell>
        </row>
        <row r="4128">
          <cell r="A4128" t="str">
            <v>汎用コンピューター</v>
          </cell>
          <cell r="E4128">
            <v>234</v>
          </cell>
          <cell r="F4128">
            <v>207</v>
          </cell>
          <cell r="G4128">
            <v>774</v>
          </cell>
          <cell r="H4128">
            <v>616</v>
          </cell>
          <cell r="I4128">
            <v>159</v>
          </cell>
          <cell r="J4128">
            <v>133</v>
          </cell>
          <cell r="K4128">
            <v>33</v>
          </cell>
          <cell r="L4128">
            <v>163</v>
          </cell>
          <cell r="M4128">
            <v>2319</v>
          </cell>
        </row>
        <row r="4129">
          <cell r="A4129" t="str">
            <v>オフィスコンピューター</v>
          </cell>
          <cell r="B4129">
            <v>617</v>
          </cell>
          <cell r="E4129">
            <v>1619</v>
          </cell>
          <cell r="F4129">
            <v>971</v>
          </cell>
          <cell r="G4129">
            <v>3342</v>
          </cell>
          <cell r="H4129">
            <v>6748</v>
          </cell>
          <cell r="I4129">
            <v>1198</v>
          </cell>
          <cell r="J4129">
            <v>603</v>
          </cell>
          <cell r="K4129">
            <v>150</v>
          </cell>
          <cell r="L4129">
            <v>163</v>
          </cell>
          <cell r="M4129">
            <v>15412</v>
          </cell>
        </row>
        <row r="4130">
          <cell r="A4130" t="str">
            <v>ワークステーション</v>
          </cell>
          <cell r="B4130">
            <v>614</v>
          </cell>
          <cell r="E4130">
            <v>1352</v>
          </cell>
          <cell r="F4130">
            <v>861</v>
          </cell>
          <cell r="G4130">
            <v>3906</v>
          </cell>
          <cell r="H4130">
            <v>6281</v>
          </cell>
          <cell r="I4130">
            <v>933</v>
          </cell>
          <cell r="J4130">
            <v>438</v>
          </cell>
          <cell r="K4130">
            <v>124</v>
          </cell>
          <cell r="L4130">
            <v>181</v>
          </cell>
          <cell r="M4130">
            <v>14691</v>
          </cell>
        </row>
        <row r="4131">
          <cell r="A4131" t="str">
            <v>パソコンのみ</v>
          </cell>
          <cell r="B4131">
            <v>2685</v>
          </cell>
          <cell r="E4131">
            <v>3927</v>
          </cell>
          <cell r="F4131">
            <v>2505</v>
          </cell>
          <cell r="G4131">
            <v>9522</v>
          </cell>
          <cell r="H4131">
            <v>12724</v>
          </cell>
          <cell r="I4131">
            <v>1443</v>
          </cell>
          <cell r="J4131">
            <v>261</v>
          </cell>
          <cell r="K4131">
            <v>72</v>
          </cell>
          <cell r="L4131">
            <v>57</v>
          </cell>
          <cell r="M4131">
            <v>33197</v>
          </cell>
        </row>
        <row r="4132">
          <cell r="A4132" t="str">
            <v>導入していない</v>
          </cell>
        </row>
        <row r="4133">
          <cell r="A4133" t="str">
            <v>●コンピューターの導入</v>
          </cell>
          <cell r="B4133">
            <v>3656</v>
          </cell>
          <cell r="E4133">
            <v>6113</v>
          </cell>
          <cell r="F4133">
            <v>3910</v>
          </cell>
          <cell r="G4133">
            <v>15155</v>
          </cell>
          <cell r="H4133">
            <v>21753</v>
          </cell>
          <cell r="I4133">
            <v>2814</v>
          </cell>
          <cell r="J4133">
            <v>955</v>
          </cell>
          <cell r="K4133">
            <v>225</v>
          </cell>
          <cell r="L4133">
            <v>272</v>
          </cell>
          <cell r="M4133">
            <v>54853</v>
          </cell>
        </row>
        <row r="4137">
          <cell r="B4137" t="str">
            <v>個人</v>
          </cell>
          <cell r="C4137" t="str">
            <v>２００万円未満</v>
          </cell>
          <cell r="D4137" t="str">
            <v>２００万円以上３００万円未満</v>
          </cell>
          <cell r="E4137" t="str">
            <v>３００万円以上５００万円未満</v>
          </cell>
          <cell r="F4137" t="str">
            <v>５００万円以上１０００万円未満</v>
          </cell>
          <cell r="G4137" t="str">
            <v>１０００万円以上２０００万円未満</v>
          </cell>
          <cell r="H4137" t="str">
            <v>２０００万円以上５０００万円未満</v>
          </cell>
          <cell r="I4137" t="str">
            <v>５０００万円以上１億円未満</v>
          </cell>
          <cell r="J4137" t="str">
            <v>１億円以上３億円未満</v>
          </cell>
          <cell r="K4137" t="str">
            <v>３億円以上１０億円未満</v>
          </cell>
          <cell r="L4137" t="str">
            <v>１０億円以上</v>
          </cell>
          <cell r="M4137" t="str">
            <v>●資本金</v>
          </cell>
        </row>
        <row r="4138">
          <cell r="A4138" t="str">
            <v>汎用コンピューター</v>
          </cell>
          <cell r="E4138">
            <v>44</v>
          </cell>
          <cell r="F4138">
            <v>208</v>
          </cell>
          <cell r="G4138">
            <v>739</v>
          </cell>
          <cell r="H4138">
            <v>553</v>
          </cell>
          <cell r="I4138">
            <v>127</v>
          </cell>
          <cell r="J4138">
            <v>125</v>
          </cell>
          <cell r="K4138">
            <v>33</v>
          </cell>
          <cell r="L4138">
            <v>163</v>
          </cell>
          <cell r="M4138">
            <v>1991</v>
          </cell>
        </row>
        <row r="4139">
          <cell r="A4139" t="str">
            <v>オフィスコンピューター</v>
          </cell>
          <cell r="B4139">
            <v>88</v>
          </cell>
          <cell r="E4139">
            <v>879</v>
          </cell>
          <cell r="F4139">
            <v>885</v>
          </cell>
          <cell r="G4139">
            <v>2805</v>
          </cell>
          <cell r="H4139">
            <v>6538</v>
          </cell>
          <cell r="I4139">
            <v>1112</v>
          </cell>
          <cell r="J4139">
            <v>583</v>
          </cell>
          <cell r="K4139">
            <v>124</v>
          </cell>
          <cell r="L4139">
            <v>163</v>
          </cell>
          <cell r="M4139">
            <v>13177</v>
          </cell>
        </row>
        <row r="4140">
          <cell r="A4140" t="str">
            <v>ワークステーション</v>
          </cell>
          <cell r="B4140">
            <v>125</v>
          </cell>
          <cell r="E4140">
            <v>1087</v>
          </cell>
          <cell r="F4140">
            <v>649</v>
          </cell>
          <cell r="G4140">
            <v>3071</v>
          </cell>
          <cell r="H4140">
            <v>5570</v>
          </cell>
          <cell r="I4140">
            <v>880</v>
          </cell>
          <cell r="J4140">
            <v>405</v>
          </cell>
          <cell r="K4140">
            <v>108</v>
          </cell>
          <cell r="L4140">
            <v>175</v>
          </cell>
          <cell r="M4140">
            <v>12069</v>
          </cell>
        </row>
        <row r="4141">
          <cell r="A4141" t="str">
            <v>パソコンのみ</v>
          </cell>
          <cell r="B4141">
            <v>831</v>
          </cell>
          <cell r="C4141">
            <v>3</v>
          </cell>
          <cell r="E4141">
            <v>4000</v>
          </cell>
          <cell r="F4141">
            <v>3297</v>
          </cell>
          <cell r="G4141">
            <v>9088</v>
          </cell>
          <cell r="H4141">
            <v>12398</v>
          </cell>
          <cell r="I4141">
            <v>1558</v>
          </cell>
          <cell r="J4141">
            <v>274</v>
          </cell>
          <cell r="K4141">
            <v>65</v>
          </cell>
          <cell r="L4141">
            <v>55</v>
          </cell>
          <cell r="M4141">
            <v>31569</v>
          </cell>
        </row>
        <row r="4142">
          <cell r="A4142" t="str">
            <v>導入していない</v>
          </cell>
        </row>
        <row r="4143">
          <cell r="A4143" t="str">
            <v>●コンピューターの導入</v>
          </cell>
          <cell r="B4143">
            <v>1044</v>
          </cell>
          <cell r="C4143">
            <v>3</v>
          </cell>
          <cell r="E4143">
            <v>5446</v>
          </cell>
          <cell r="F4143">
            <v>4480</v>
          </cell>
          <cell r="G4143">
            <v>13531</v>
          </cell>
          <cell r="H4143">
            <v>20701</v>
          </cell>
          <cell r="I4143">
            <v>2833</v>
          </cell>
          <cell r="J4143">
            <v>902</v>
          </cell>
          <cell r="K4143">
            <v>196</v>
          </cell>
          <cell r="L4143">
            <v>268</v>
          </cell>
          <cell r="M4143">
            <v>49404</v>
          </cell>
        </row>
        <row r="4147">
          <cell r="B4147" t="str">
            <v>個人</v>
          </cell>
          <cell r="C4147" t="str">
            <v>２００万円未満</v>
          </cell>
          <cell r="D4147" t="str">
            <v>２００万円以上３００万円未満</v>
          </cell>
          <cell r="E4147" t="str">
            <v>３００万円以上５００万円未満</v>
          </cell>
          <cell r="F4147" t="str">
            <v>５００万円以上１０００万円未満</v>
          </cell>
          <cell r="G4147" t="str">
            <v>１０００万円以上２０００万円未満</v>
          </cell>
          <cell r="H4147" t="str">
            <v>２０００万円以上５０００万円未満</v>
          </cell>
          <cell r="I4147" t="str">
            <v>５０００万円以上１億円未満</v>
          </cell>
          <cell r="J4147" t="str">
            <v>１億円以上３億円未満</v>
          </cell>
          <cell r="K4147" t="str">
            <v>３億円以上１０億円未満</v>
          </cell>
          <cell r="L4147" t="str">
            <v>１０億円以上</v>
          </cell>
          <cell r="M4147" t="str">
            <v>●資本金</v>
          </cell>
        </row>
        <row r="4148">
          <cell r="A4148" t="str">
            <v>汎用コンピューター</v>
          </cell>
          <cell r="B4148">
            <v>15</v>
          </cell>
          <cell r="E4148">
            <v>234</v>
          </cell>
          <cell r="F4148">
            <v>232</v>
          </cell>
          <cell r="G4148">
            <v>1275</v>
          </cell>
          <cell r="H4148">
            <v>867</v>
          </cell>
          <cell r="I4148">
            <v>148</v>
          </cell>
          <cell r="J4148">
            <v>115</v>
          </cell>
          <cell r="K4148">
            <v>30</v>
          </cell>
          <cell r="L4148">
            <v>160</v>
          </cell>
          <cell r="M4148">
            <v>3076</v>
          </cell>
        </row>
        <row r="4149">
          <cell r="A4149" t="str">
            <v>オフィスコンピューター</v>
          </cell>
          <cell r="B4149">
            <v>592</v>
          </cell>
          <cell r="E4149">
            <v>2661</v>
          </cell>
          <cell r="F4149">
            <v>1202</v>
          </cell>
          <cell r="G4149">
            <v>5170</v>
          </cell>
          <cell r="H4149">
            <v>7941</v>
          </cell>
          <cell r="I4149">
            <v>1215</v>
          </cell>
          <cell r="J4149">
            <v>533</v>
          </cell>
          <cell r="K4149">
            <v>127</v>
          </cell>
          <cell r="L4149">
            <v>160</v>
          </cell>
          <cell r="M4149">
            <v>19600</v>
          </cell>
        </row>
        <row r="4150">
          <cell r="A4150" t="str">
            <v>ワークステーション</v>
          </cell>
          <cell r="B4150">
            <v>1125</v>
          </cell>
          <cell r="E4150">
            <v>2777</v>
          </cell>
          <cell r="F4150">
            <v>1413</v>
          </cell>
          <cell r="G4150">
            <v>6907</v>
          </cell>
          <cell r="H4150">
            <v>7947</v>
          </cell>
          <cell r="I4150">
            <v>1010</v>
          </cell>
          <cell r="J4150">
            <v>405</v>
          </cell>
          <cell r="K4150">
            <v>117</v>
          </cell>
          <cell r="L4150">
            <v>177</v>
          </cell>
          <cell r="M4150">
            <v>21878</v>
          </cell>
        </row>
        <row r="4151">
          <cell r="A4151" t="str">
            <v>パソコンのみ</v>
          </cell>
          <cell r="B4151">
            <v>8648</v>
          </cell>
          <cell r="C4151">
            <v>15</v>
          </cell>
          <cell r="D4151">
            <v>19</v>
          </cell>
          <cell r="E4151">
            <v>12979</v>
          </cell>
          <cell r="F4151">
            <v>7413</v>
          </cell>
          <cell r="G4151">
            <v>20144</v>
          </cell>
          <cell r="H4151">
            <v>21217</v>
          </cell>
          <cell r="I4151">
            <v>1773</v>
          </cell>
          <cell r="J4151">
            <v>262</v>
          </cell>
          <cell r="K4151">
            <v>72</v>
          </cell>
          <cell r="L4151">
            <v>57</v>
          </cell>
          <cell r="M4151">
            <v>72600</v>
          </cell>
        </row>
        <row r="4152">
          <cell r="A4152" t="str">
            <v>導入していない</v>
          </cell>
          <cell r="G4152">
            <v>47</v>
          </cell>
          <cell r="I4152">
            <v>2</v>
          </cell>
          <cell r="M4152">
            <v>49</v>
          </cell>
        </row>
        <row r="4153">
          <cell r="A4153" t="str">
            <v>●コンピューターの導入</v>
          </cell>
          <cell r="B4153">
            <v>10104</v>
          </cell>
          <cell r="C4153">
            <v>15</v>
          </cell>
          <cell r="D4153">
            <v>19</v>
          </cell>
          <cell r="E4153">
            <v>17327</v>
          </cell>
          <cell r="F4153">
            <v>9644</v>
          </cell>
          <cell r="G4153">
            <v>29928</v>
          </cell>
          <cell r="H4153">
            <v>32463</v>
          </cell>
          <cell r="I4153">
            <v>3188</v>
          </cell>
          <cell r="J4153">
            <v>849</v>
          </cell>
          <cell r="K4153">
            <v>197</v>
          </cell>
          <cell r="L4153">
            <v>265</v>
          </cell>
          <cell r="M4153">
            <v>103998</v>
          </cell>
        </row>
        <row r="4157">
          <cell r="B4157" t="str">
            <v>個人</v>
          </cell>
          <cell r="C4157" t="str">
            <v>２００万円未満</v>
          </cell>
          <cell r="D4157" t="str">
            <v>２００万円以上３００万円未満</v>
          </cell>
          <cell r="E4157" t="str">
            <v>３００万円以上５００万円未満</v>
          </cell>
          <cell r="F4157" t="str">
            <v>５００万円以上１０００万円未満</v>
          </cell>
          <cell r="G4157" t="str">
            <v>１０００万円以上２０００万円未満</v>
          </cell>
          <cell r="H4157" t="str">
            <v>２０００万円以上５０００万円未満</v>
          </cell>
          <cell r="I4157" t="str">
            <v>５０００万円以上１億円未満</v>
          </cell>
          <cell r="J4157" t="str">
            <v>１億円以上３億円未満</v>
          </cell>
          <cell r="K4157" t="str">
            <v>３億円以上１０億円未満</v>
          </cell>
          <cell r="L4157" t="str">
            <v>１０億円以上</v>
          </cell>
          <cell r="M4157" t="str">
            <v>●資本金</v>
          </cell>
        </row>
        <row r="4158">
          <cell r="A4158" t="str">
            <v>汎用コンピューター</v>
          </cell>
          <cell r="E4158">
            <v>242</v>
          </cell>
          <cell r="F4158">
            <v>312</v>
          </cell>
          <cell r="G4158">
            <v>1295</v>
          </cell>
          <cell r="H4158">
            <v>649</v>
          </cell>
          <cell r="I4158">
            <v>104</v>
          </cell>
          <cell r="J4158">
            <v>109</v>
          </cell>
          <cell r="K4158">
            <v>30</v>
          </cell>
          <cell r="L4158">
            <v>154</v>
          </cell>
          <cell r="M4158">
            <v>2894</v>
          </cell>
        </row>
        <row r="4159">
          <cell r="A4159" t="str">
            <v>オフィスコンピューター</v>
          </cell>
          <cell r="B4159">
            <v>349</v>
          </cell>
          <cell r="E4159">
            <v>2380</v>
          </cell>
          <cell r="F4159">
            <v>469</v>
          </cell>
          <cell r="G4159">
            <v>3472</v>
          </cell>
          <cell r="H4159">
            <v>5408</v>
          </cell>
          <cell r="I4159">
            <v>917</v>
          </cell>
          <cell r="J4159">
            <v>413</v>
          </cell>
          <cell r="K4159">
            <v>119</v>
          </cell>
          <cell r="L4159">
            <v>155</v>
          </cell>
          <cell r="M4159">
            <v>13683</v>
          </cell>
        </row>
        <row r="4160">
          <cell r="A4160" t="str">
            <v>ワークステーション</v>
          </cell>
          <cell r="B4160">
            <v>1648</v>
          </cell>
          <cell r="E4160">
            <v>2411</v>
          </cell>
          <cell r="F4160">
            <v>1131</v>
          </cell>
          <cell r="G4160">
            <v>5760</v>
          </cell>
          <cell r="H4160">
            <v>6213</v>
          </cell>
          <cell r="I4160">
            <v>826</v>
          </cell>
          <cell r="J4160">
            <v>364</v>
          </cell>
          <cell r="K4160">
            <v>115</v>
          </cell>
          <cell r="L4160">
            <v>177</v>
          </cell>
          <cell r="M4160">
            <v>18644</v>
          </cell>
        </row>
        <row r="4161">
          <cell r="A4161" t="str">
            <v>パソコンのみ</v>
          </cell>
          <cell r="B4161">
            <v>5144</v>
          </cell>
          <cell r="C4161">
            <v>3</v>
          </cell>
          <cell r="E4161">
            <v>6656</v>
          </cell>
          <cell r="F4161">
            <v>4173</v>
          </cell>
          <cell r="G4161">
            <v>10140</v>
          </cell>
          <cell r="H4161">
            <v>12417</v>
          </cell>
          <cell r="I4161">
            <v>1265</v>
          </cell>
          <cell r="J4161">
            <v>225</v>
          </cell>
          <cell r="K4161">
            <v>59</v>
          </cell>
          <cell r="L4161">
            <v>56</v>
          </cell>
          <cell r="M4161">
            <v>40137</v>
          </cell>
        </row>
        <row r="4162">
          <cell r="A4162" t="str">
            <v>導入していない</v>
          </cell>
          <cell r="G4162">
            <v>47</v>
          </cell>
          <cell r="M4162">
            <v>47</v>
          </cell>
        </row>
        <row r="4163">
          <cell r="A4163" t="str">
            <v>●コンピューターの導入</v>
          </cell>
          <cell r="B4163">
            <v>6880</v>
          </cell>
          <cell r="C4163">
            <v>3</v>
          </cell>
          <cell r="E4163">
            <v>10530</v>
          </cell>
          <cell r="F4163">
            <v>5616</v>
          </cell>
          <cell r="G4163">
            <v>17421</v>
          </cell>
          <cell r="H4163">
            <v>20562</v>
          </cell>
          <cell r="I4163">
            <v>2291</v>
          </cell>
          <cell r="J4163">
            <v>694</v>
          </cell>
          <cell r="K4163">
            <v>180</v>
          </cell>
          <cell r="L4163">
            <v>255</v>
          </cell>
          <cell r="M4163">
            <v>64430</v>
          </cell>
        </row>
        <row r="4167">
          <cell r="B4167" t="str">
            <v>個人</v>
          </cell>
          <cell r="C4167" t="str">
            <v>２００万円未満</v>
          </cell>
          <cell r="D4167" t="str">
            <v>２００万円以上３００万円未満</v>
          </cell>
          <cell r="E4167" t="str">
            <v>３００万円以上５００万円未満</v>
          </cell>
          <cell r="F4167" t="str">
            <v>５００万円以上１０００万円未満</v>
          </cell>
          <cell r="G4167" t="str">
            <v>１０００万円以上２０００万円未満</v>
          </cell>
          <cell r="H4167" t="str">
            <v>２０００万円以上５０００万円未満</v>
          </cell>
          <cell r="I4167" t="str">
            <v>５０００万円以上１億円未満</v>
          </cell>
          <cell r="J4167" t="str">
            <v>１億円以上３億円未満</v>
          </cell>
          <cell r="K4167" t="str">
            <v>３億円以上１０億円未満</v>
          </cell>
          <cell r="L4167" t="str">
            <v>１０億円以上</v>
          </cell>
          <cell r="M4167" t="str">
            <v>●資本金</v>
          </cell>
        </row>
        <row r="4168">
          <cell r="A4168" t="str">
            <v>汎用コンピューター</v>
          </cell>
          <cell r="G4168">
            <v>289</v>
          </cell>
          <cell r="H4168">
            <v>259</v>
          </cell>
          <cell r="I4168">
            <v>83</v>
          </cell>
          <cell r="J4168">
            <v>77</v>
          </cell>
          <cell r="K4168">
            <v>27</v>
          </cell>
          <cell r="L4168">
            <v>153</v>
          </cell>
          <cell r="M4168">
            <v>888</v>
          </cell>
        </row>
        <row r="4169">
          <cell r="A4169" t="str">
            <v>オフィスコンピューター</v>
          </cell>
          <cell r="B4169">
            <v>88</v>
          </cell>
          <cell r="E4169">
            <v>328</v>
          </cell>
          <cell r="F4169">
            <v>295</v>
          </cell>
          <cell r="G4169">
            <v>1014</v>
          </cell>
          <cell r="H4169">
            <v>2010</v>
          </cell>
          <cell r="I4169">
            <v>452</v>
          </cell>
          <cell r="J4169">
            <v>303</v>
          </cell>
          <cell r="K4169">
            <v>95</v>
          </cell>
          <cell r="L4169">
            <v>141</v>
          </cell>
          <cell r="M4169">
            <v>4725</v>
          </cell>
        </row>
        <row r="4170">
          <cell r="A4170" t="str">
            <v>ワークステーション</v>
          </cell>
          <cell r="B4170">
            <v>125</v>
          </cell>
          <cell r="E4170">
            <v>334</v>
          </cell>
          <cell r="F4170">
            <v>243</v>
          </cell>
          <cell r="G4170">
            <v>982</v>
          </cell>
          <cell r="H4170">
            <v>1913</v>
          </cell>
          <cell r="I4170">
            <v>377</v>
          </cell>
          <cell r="J4170">
            <v>234</v>
          </cell>
          <cell r="K4170">
            <v>93</v>
          </cell>
          <cell r="L4170">
            <v>161</v>
          </cell>
          <cell r="M4170">
            <v>4462</v>
          </cell>
        </row>
        <row r="4171">
          <cell r="A4171" t="str">
            <v>パソコンのみ</v>
          </cell>
          <cell r="B4171">
            <v>610</v>
          </cell>
          <cell r="E4171">
            <v>826</v>
          </cell>
          <cell r="F4171">
            <v>485</v>
          </cell>
          <cell r="G4171">
            <v>1898</v>
          </cell>
          <cell r="H4171">
            <v>2444</v>
          </cell>
          <cell r="I4171">
            <v>452</v>
          </cell>
          <cell r="J4171">
            <v>115</v>
          </cell>
          <cell r="K4171">
            <v>32</v>
          </cell>
          <cell r="L4171">
            <v>50</v>
          </cell>
          <cell r="M4171">
            <v>6913</v>
          </cell>
        </row>
        <row r="4172">
          <cell r="A4172" t="str">
            <v>導入していない</v>
          </cell>
        </row>
        <row r="4173">
          <cell r="A4173" t="str">
            <v>●コンピューターの導入</v>
          </cell>
          <cell r="B4173">
            <v>823</v>
          </cell>
          <cell r="E4173">
            <v>1418</v>
          </cell>
          <cell r="F4173">
            <v>865</v>
          </cell>
          <cell r="G4173">
            <v>3555</v>
          </cell>
          <cell r="H4173">
            <v>5164</v>
          </cell>
          <cell r="I4173">
            <v>1019</v>
          </cell>
          <cell r="J4173">
            <v>451</v>
          </cell>
          <cell r="K4173">
            <v>140</v>
          </cell>
          <cell r="L4173">
            <v>240</v>
          </cell>
          <cell r="M4173">
            <v>13673</v>
          </cell>
        </row>
        <row r="4177">
          <cell r="B4177" t="str">
            <v>個人</v>
          </cell>
          <cell r="C4177" t="str">
            <v>２００万円未満</v>
          </cell>
          <cell r="D4177" t="str">
            <v>２００万円以上３００万円未満</v>
          </cell>
          <cell r="E4177" t="str">
            <v>３００万円以上５００万円未満</v>
          </cell>
          <cell r="F4177" t="str">
            <v>５００万円以上１０００万円未満</v>
          </cell>
          <cell r="G4177" t="str">
            <v>１０００万円以上２０００万円未満</v>
          </cell>
          <cell r="H4177" t="str">
            <v>２０００万円以上５０００万円未満</v>
          </cell>
          <cell r="I4177" t="str">
            <v>５０００万円以上１億円未満</v>
          </cell>
          <cell r="J4177" t="str">
            <v>１億円以上３億円未満</v>
          </cell>
          <cell r="K4177" t="str">
            <v>３億円以上１０億円未満</v>
          </cell>
          <cell r="L4177" t="str">
            <v>１０億円以上</v>
          </cell>
          <cell r="M4177" t="str">
            <v>●資本金</v>
          </cell>
        </row>
        <row r="4178">
          <cell r="A4178" t="str">
            <v>汎用コンピューター</v>
          </cell>
          <cell r="E4178">
            <v>88</v>
          </cell>
          <cell r="F4178">
            <v>209</v>
          </cell>
          <cell r="G4178">
            <v>771</v>
          </cell>
          <cell r="H4178">
            <v>429</v>
          </cell>
          <cell r="I4178">
            <v>88</v>
          </cell>
          <cell r="J4178">
            <v>93</v>
          </cell>
          <cell r="K4178">
            <v>19</v>
          </cell>
          <cell r="L4178">
            <v>134</v>
          </cell>
          <cell r="M4178">
            <v>1832</v>
          </cell>
        </row>
        <row r="4179">
          <cell r="A4179" t="str">
            <v>オフィスコンピューター</v>
          </cell>
          <cell r="B4179">
            <v>261</v>
          </cell>
          <cell r="E4179">
            <v>814</v>
          </cell>
          <cell r="F4179">
            <v>232</v>
          </cell>
          <cell r="G4179">
            <v>2520</v>
          </cell>
          <cell r="H4179">
            <v>4177</v>
          </cell>
          <cell r="I4179">
            <v>720</v>
          </cell>
          <cell r="J4179">
            <v>360</v>
          </cell>
          <cell r="K4179">
            <v>80</v>
          </cell>
          <cell r="L4179">
            <v>129</v>
          </cell>
          <cell r="M4179">
            <v>9293</v>
          </cell>
        </row>
        <row r="4180">
          <cell r="A4180" t="str">
            <v>ワークステーション</v>
          </cell>
          <cell r="B4180">
            <v>635</v>
          </cell>
          <cell r="E4180">
            <v>1585</v>
          </cell>
          <cell r="F4180">
            <v>558</v>
          </cell>
          <cell r="G4180">
            <v>3075</v>
          </cell>
          <cell r="H4180">
            <v>4527</v>
          </cell>
          <cell r="I4180">
            <v>697</v>
          </cell>
          <cell r="J4180">
            <v>287</v>
          </cell>
          <cell r="K4180">
            <v>74</v>
          </cell>
          <cell r="L4180">
            <v>138</v>
          </cell>
          <cell r="M4180">
            <v>11575</v>
          </cell>
        </row>
        <row r="4181">
          <cell r="A4181" t="str">
            <v>パソコンのみ</v>
          </cell>
          <cell r="B4181">
            <v>2529</v>
          </cell>
          <cell r="D4181">
            <v>10</v>
          </cell>
          <cell r="E4181">
            <v>5176</v>
          </cell>
          <cell r="F4181">
            <v>2981</v>
          </cell>
          <cell r="G4181">
            <v>8004</v>
          </cell>
          <cell r="H4181">
            <v>9832</v>
          </cell>
          <cell r="I4181">
            <v>862</v>
          </cell>
          <cell r="J4181">
            <v>155</v>
          </cell>
          <cell r="K4181">
            <v>45</v>
          </cell>
          <cell r="L4181">
            <v>45</v>
          </cell>
          <cell r="M4181">
            <v>29638</v>
          </cell>
        </row>
        <row r="4182">
          <cell r="A4182" t="str">
            <v>導入していない</v>
          </cell>
        </row>
        <row r="4183">
          <cell r="A4183" t="str">
            <v>●コンピューターの導入</v>
          </cell>
          <cell r="B4183">
            <v>3164</v>
          </cell>
          <cell r="D4183">
            <v>10</v>
          </cell>
          <cell r="E4183">
            <v>6877</v>
          </cell>
          <cell r="F4183">
            <v>3732</v>
          </cell>
          <cell r="G4183">
            <v>12250</v>
          </cell>
          <cell r="H4183">
            <v>15830</v>
          </cell>
          <cell r="I4183">
            <v>1806</v>
          </cell>
          <cell r="J4183">
            <v>542</v>
          </cell>
          <cell r="K4183">
            <v>121</v>
          </cell>
          <cell r="L4183">
            <v>208</v>
          </cell>
          <cell r="M4183">
            <v>44540</v>
          </cell>
        </row>
        <row r="4187">
          <cell r="B4187" t="str">
            <v>個人</v>
          </cell>
          <cell r="C4187" t="str">
            <v>２００万円未満</v>
          </cell>
          <cell r="D4187" t="str">
            <v>２００万円以上３００万円未満</v>
          </cell>
          <cell r="E4187" t="str">
            <v>３００万円以上５００万円未満</v>
          </cell>
          <cell r="F4187" t="str">
            <v>５００万円以上１０００万円未満</v>
          </cell>
          <cell r="G4187" t="str">
            <v>１０００万円以上２０００万円未満</v>
          </cell>
          <cell r="H4187" t="str">
            <v>２０００万円以上５０００万円未満</v>
          </cell>
          <cell r="I4187" t="str">
            <v>５０００万円以上１億円未満</v>
          </cell>
          <cell r="J4187" t="str">
            <v>１億円以上３億円未満</v>
          </cell>
          <cell r="K4187" t="str">
            <v>３億円以上１０億円未満</v>
          </cell>
          <cell r="L4187" t="str">
            <v>１０億円以上</v>
          </cell>
          <cell r="M4187" t="str">
            <v>●資本金</v>
          </cell>
        </row>
        <row r="4188">
          <cell r="A4188" t="str">
            <v>汎用コンピューター</v>
          </cell>
          <cell r="E4188">
            <v>223</v>
          </cell>
          <cell r="F4188">
            <v>79</v>
          </cell>
          <cell r="G4188">
            <v>487</v>
          </cell>
          <cell r="H4188">
            <v>320</v>
          </cell>
          <cell r="I4188">
            <v>117</v>
          </cell>
          <cell r="J4188">
            <v>116</v>
          </cell>
          <cell r="K4188">
            <v>30</v>
          </cell>
          <cell r="L4188">
            <v>162</v>
          </cell>
          <cell r="M4188">
            <v>1534</v>
          </cell>
        </row>
        <row r="4189">
          <cell r="A4189" t="str">
            <v>オフィスコンピューター</v>
          </cell>
          <cell r="E4189">
            <v>726</v>
          </cell>
          <cell r="F4189">
            <v>389</v>
          </cell>
          <cell r="G4189">
            <v>1485</v>
          </cell>
          <cell r="H4189">
            <v>3309</v>
          </cell>
          <cell r="I4189">
            <v>791</v>
          </cell>
          <cell r="J4189">
            <v>508</v>
          </cell>
          <cell r="K4189">
            <v>122</v>
          </cell>
          <cell r="L4189">
            <v>162</v>
          </cell>
          <cell r="M4189">
            <v>7492</v>
          </cell>
        </row>
        <row r="4190">
          <cell r="A4190" t="str">
            <v>ワークステーション</v>
          </cell>
          <cell r="B4190">
            <v>197</v>
          </cell>
          <cell r="E4190">
            <v>347</v>
          </cell>
          <cell r="F4190">
            <v>481</v>
          </cell>
          <cell r="G4190">
            <v>1694</v>
          </cell>
          <cell r="H4190">
            <v>3604</v>
          </cell>
          <cell r="I4190">
            <v>704</v>
          </cell>
          <cell r="J4190">
            <v>366</v>
          </cell>
          <cell r="K4190">
            <v>109</v>
          </cell>
          <cell r="L4190">
            <v>170</v>
          </cell>
          <cell r="M4190">
            <v>7672</v>
          </cell>
        </row>
        <row r="4191">
          <cell r="A4191" t="str">
            <v>パソコンのみ</v>
          </cell>
          <cell r="B4191">
            <v>1086</v>
          </cell>
          <cell r="C4191">
            <v>3</v>
          </cell>
          <cell r="E4191">
            <v>1590</v>
          </cell>
          <cell r="F4191">
            <v>949</v>
          </cell>
          <cell r="G4191">
            <v>4202</v>
          </cell>
          <cell r="H4191">
            <v>6439</v>
          </cell>
          <cell r="I4191">
            <v>925</v>
          </cell>
          <cell r="J4191">
            <v>205</v>
          </cell>
          <cell r="K4191">
            <v>55</v>
          </cell>
          <cell r="L4191">
            <v>50</v>
          </cell>
          <cell r="M4191">
            <v>15504</v>
          </cell>
        </row>
        <row r="4192">
          <cell r="A4192" t="str">
            <v>導入していない</v>
          </cell>
          <cell r="B4192">
            <v>72</v>
          </cell>
          <cell r="M4192">
            <v>72</v>
          </cell>
        </row>
        <row r="4193">
          <cell r="A4193" t="str">
            <v>●コンピューターの導入</v>
          </cell>
          <cell r="B4193">
            <v>1283</v>
          </cell>
          <cell r="C4193">
            <v>3</v>
          </cell>
          <cell r="E4193">
            <v>2451</v>
          </cell>
          <cell r="F4193">
            <v>1630</v>
          </cell>
          <cell r="G4193">
            <v>7009</v>
          </cell>
          <cell r="H4193">
            <v>11080</v>
          </cell>
          <cell r="I4193">
            <v>1907</v>
          </cell>
          <cell r="J4193">
            <v>757</v>
          </cell>
          <cell r="K4193">
            <v>188</v>
          </cell>
          <cell r="L4193">
            <v>264</v>
          </cell>
          <cell r="M4193">
            <v>26573</v>
          </cell>
        </row>
        <row r="4197">
          <cell r="B4197" t="str">
            <v>個人</v>
          </cell>
          <cell r="C4197" t="str">
            <v>２００万円未満</v>
          </cell>
          <cell r="D4197" t="str">
            <v>２００万円以上３００万円未満</v>
          </cell>
          <cell r="E4197" t="str">
            <v>３００万円以上５００万円未満</v>
          </cell>
          <cell r="F4197" t="str">
            <v>５００万円以上１０００万円未満</v>
          </cell>
          <cell r="G4197" t="str">
            <v>１０００万円以上２０００万円未満</v>
          </cell>
          <cell r="H4197" t="str">
            <v>２０００万円以上５０００万円未満</v>
          </cell>
          <cell r="I4197" t="str">
            <v>５０００万円以上１億円未満</v>
          </cell>
          <cell r="J4197" t="str">
            <v>１億円以上３億円未満</v>
          </cell>
          <cell r="K4197" t="str">
            <v>３億円以上１０億円未満</v>
          </cell>
          <cell r="L4197" t="str">
            <v>１０億円以上</v>
          </cell>
          <cell r="M4197" t="str">
            <v>●資本金</v>
          </cell>
        </row>
        <row r="4198">
          <cell r="A4198" t="str">
            <v>汎用コンピューター</v>
          </cell>
          <cell r="E4198">
            <v>88</v>
          </cell>
          <cell r="F4198">
            <v>207</v>
          </cell>
          <cell r="G4198">
            <v>756</v>
          </cell>
          <cell r="H4198">
            <v>488</v>
          </cell>
          <cell r="I4198">
            <v>101</v>
          </cell>
          <cell r="J4198">
            <v>91</v>
          </cell>
          <cell r="K4198">
            <v>28</v>
          </cell>
          <cell r="L4198">
            <v>139</v>
          </cell>
          <cell r="M4198">
            <v>1898</v>
          </cell>
        </row>
        <row r="4199">
          <cell r="A4199" t="str">
            <v>オフィスコンピューター</v>
          </cell>
          <cell r="B4199">
            <v>452</v>
          </cell>
          <cell r="E4199">
            <v>1724</v>
          </cell>
          <cell r="F4199">
            <v>644</v>
          </cell>
          <cell r="G4199">
            <v>3305</v>
          </cell>
          <cell r="H4199">
            <v>5759</v>
          </cell>
          <cell r="I4199">
            <v>1011</v>
          </cell>
          <cell r="J4199">
            <v>465</v>
          </cell>
          <cell r="K4199">
            <v>102</v>
          </cell>
          <cell r="L4199">
            <v>140</v>
          </cell>
          <cell r="M4199">
            <v>13603</v>
          </cell>
        </row>
        <row r="4200">
          <cell r="A4200" t="str">
            <v>ワークステーション</v>
          </cell>
          <cell r="B4200">
            <v>815</v>
          </cell>
          <cell r="E4200">
            <v>1694</v>
          </cell>
          <cell r="F4200">
            <v>1325</v>
          </cell>
          <cell r="G4200">
            <v>4778</v>
          </cell>
          <cell r="H4200">
            <v>6358</v>
          </cell>
          <cell r="I4200">
            <v>874</v>
          </cell>
          <cell r="J4200">
            <v>355</v>
          </cell>
          <cell r="K4200">
            <v>105</v>
          </cell>
          <cell r="L4200">
            <v>155</v>
          </cell>
          <cell r="M4200">
            <v>16459</v>
          </cell>
        </row>
        <row r="4201">
          <cell r="A4201" t="str">
            <v>パソコンのみ</v>
          </cell>
          <cell r="B4201">
            <v>3232</v>
          </cell>
          <cell r="C4201">
            <v>3</v>
          </cell>
          <cell r="D4201">
            <v>10</v>
          </cell>
          <cell r="E4201">
            <v>8058</v>
          </cell>
          <cell r="F4201">
            <v>5277</v>
          </cell>
          <cell r="G4201">
            <v>13557</v>
          </cell>
          <cell r="H4201">
            <v>15899</v>
          </cell>
          <cell r="I4201">
            <v>1418</v>
          </cell>
          <cell r="J4201">
            <v>209</v>
          </cell>
          <cell r="K4201">
            <v>58</v>
          </cell>
          <cell r="L4201">
            <v>51</v>
          </cell>
          <cell r="M4201">
            <v>47772</v>
          </cell>
        </row>
        <row r="4202">
          <cell r="A4202" t="str">
            <v>導入していない</v>
          </cell>
        </row>
        <row r="4203">
          <cell r="A4203" t="str">
            <v>●コンピューターの導入</v>
          </cell>
          <cell r="B4203">
            <v>4238</v>
          </cell>
          <cell r="C4203">
            <v>3</v>
          </cell>
          <cell r="D4203">
            <v>10</v>
          </cell>
          <cell r="E4203">
            <v>10572</v>
          </cell>
          <cell r="F4203">
            <v>6855</v>
          </cell>
          <cell r="G4203">
            <v>19628</v>
          </cell>
          <cell r="H4203">
            <v>24229</v>
          </cell>
          <cell r="I4203">
            <v>2617</v>
          </cell>
          <cell r="J4203">
            <v>709</v>
          </cell>
          <cell r="K4203">
            <v>158</v>
          </cell>
          <cell r="L4203">
            <v>227</v>
          </cell>
          <cell r="M4203">
            <v>69246</v>
          </cell>
        </row>
        <row r="4207">
          <cell r="B4207" t="str">
            <v>個人</v>
          </cell>
          <cell r="C4207" t="str">
            <v>２００万円未満</v>
          </cell>
          <cell r="D4207" t="str">
            <v>２００万円以上３００万円未満</v>
          </cell>
          <cell r="E4207" t="str">
            <v>３００万円以上５００万円未満</v>
          </cell>
          <cell r="F4207" t="str">
            <v>５００万円以上１０００万円未満</v>
          </cell>
          <cell r="G4207" t="str">
            <v>１０００万円以上２０００万円未満</v>
          </cell>
          <cell r="H4207" t="str">
            <v>２０００万円以上５０００万円未満</v>
          </cell>
          <cell r="I4207" t="str">
            <v>５０００万円以上１億円未満</v>
          </cell>
          <cell r="J4207" t="str">
            <v>１億円以上３億円未満</v>
          </cell>
          <cell r="K4207" t="str">
            <v>３億円以上１０億円未満</v>
          </cell>
          <cell r="L4207" t="str">
            <v>１０億円以上</v>
          </cell>
          <cell r="M4207" t="str">
            <v>●資本金</v>
          </cell>
        </row>
        <row r="4208">
          <cell r="A4208" t="str">
            <v>汎用コンピューター</v>
          </cell>
          <cell r="G4208">
            <v>25</v>
          </cell>
          <cell r="H4208">
            <v>160</v>
          </cell>
          <cell r="I4208">
            <v>72</v>
          </cell>
          <cell r="J4208">
            <v>75</v>
          </cell>
          <cell r="K4208">
            <v>27</v>
          </cell>
          <cell r="L4208">
            <v>150</v>
          </cell>
          <cell r="M4208">
            <v>508</v>
          </cell>
        </row>
        <row r="4209">
          <cell r="A4209" t="str">
            <v>オフィスコンピューター</v>
          </cell>
          <cell r="E4209">
            <v>56</v>
          </cell>
          <cell r="G4209">
            <v>205</v>
          </cell>
          <cell r="H4209">
            <v>951</v>
          </cell>
          <cell r="I4209">
            <v>379</v>
          </cell>
          <cell r="J4209">
            <v>298</v>
          </cell>
          <cell r="K4209">
            <v>86</v>
          </cell>
          <cell r="L4209">
            <v>141</v>
          </cell>
          <cell r="M4209">
            <v>2116</v>
          </cell>
        </row>
        <row r="4210">
          <cell r="A4210" t="str">
            <v>ワークステーション</v>
          </cell>
          <cell r="F4210">
            <v>130</v>
          </cell>
          <cell r="G4210">
            <v>186</v>
          </cell>
          <cell r="H4210">
            <v>1240</v>
          </cell>
          <cell r="I4210">
            <v>319</v>
          </cell>
          <cell r="J4210">
            <v>271</v>
          </cell>
          <cell r="K4210">
            <v>85</v>
          </cell>
          <cell r="L4210">
            <v>156</v>
          </cell>
          <cell r="M4210">
            <v>2387</v>
          </cell>
        </row>
        <row r="4211">
          <cell r="A4211" t="str">
            <v>パソコンのみ</v>
          </cell>
          <cell r="G4211">
            <v>375</v>
          </cell>
          <cell r="H4211">
            <v>839</v>
          </cell>
          <cell r="I4211">
            <v>205</v>
          </cell>
          <cell r="J4211">
            <v>98</v>
          </cell>
          <cell r="K4211">
            <v>38</v>
          </cell>
          <cell r="L4211">
            <v>44</v>
          </cell>
          <cell r="M4211">
            <v>1599</v>
          </cell>
        </row>
        <row r="4212">
          <cell r="A4212" t="str">
            <v>導入していない</v>
          </cell>
        </row>
        <row r="4213">
          <cell r="A4213" t="str">
            <v>●コンピューターの導入</v>
          </cell>
          <cell r="E4213">
            <v>56</v>
          </cell>
          <cell r="F4213">
            <v>130</v>
          </cell>
          <cell r="G4213">
            <v>683</v>
          </cell>
          <cell r="H4213">
            <v>2417</v>
          </cell>
          <cell r="I4213">
            <v>666</v>
          </cell>
          <cell r="J4213">
            <v>432</v>
          </cell>
          <cell r="K4213">
            <v>125</v>
          </cell>
          <cell r="L4213">
            <v>229</v>
          </cell>
          <cell r="M4213">
            <v>4737</v>
          </cell>
        </row>
        <row r="4217">
          <cell r="B4217" t="str">
            <v>個人</v>
          </cell>
          <cell r="C4217" t="str">
            <v>２００万円未満</v>
          </cell>
          <cell r="D4217" t="str">
            <v>２００万円以上３００万円未満</v>
          </cell>
          <cell r="E4217" t="str">
            <v>３００万円以上５００万円未満</v>
          </cell>
          <cell r="F4217" t="str">
            <v>５００万円以上１０００万円未満</v>
          </cell>
          <cell r="G4217" t="str">
            <v>１０００万円以上２０００万円未満</v>
          </cell>
          <cell r="H4217" t="str">
            <v>２０００万円以上５０００万円未満</v>
          </cell>
          <cell r="I4217" t="str">
            <v>５０００万円以上１億円未満</v>
          </cell>
          <cell r="J4217" t="str">
            <v>１億円以上３億円未満</v>
          </cell>
          <cell r="K4217" t="str">
            <v>３億円以上１０億円未満</v>
          </cell>
          <cell r="L4217" t="str">
            <v>１０億円以上</v>
          </cell>
          <cell r="M4217" t="str">
            <v>●資本金</v>
          </cell>
        </row>
        <row r="4218">
          <cell r="A4218" t="str">
            <v>汎用コンピューター</v>
          </cell>
          <cell r="G4218">
            <v>99</v>
          </cell>
          <cell r="H4218">
            <v>149</v>
          </cell>
          <cell r="I4218">
            <v>38</v>
          </cell>
          <cell r="J4218">
            <v>56</v>
          </cell>
          <cell r="K4218">
            <v>19</v>
          </cell>
          <cell r="L4218">
            <v>136</v>
          </cell>
          <cell r="M4218">
            <v>497</v>
          </cell>
        </row>
        <row r="4219">
          <cell r="A4219" t="str">
            <v>オフィスコンピューター</v>
          </cell>
          <cell r="E4219">
            <v>56</v>
          </cell>
          <cell r="F4219">
            <v>56</v>
          </cell>
          <cell r="G4219">
            <v>218</v>
          </cell>
          <cell r="H4219">
            <v>647</v>
          </cell>
          <cell r="I4219">
            <v>215</v>
          </cell>
          <cell r="J4219">
            <v>245</v>
          </cell>
          <cell r="K4219">
            <v>59</v>
          </cell>
          <cell r="L4219">
            <v>117</v>
          </cell>
          <cell r="M4219">
            <v>1612</v>
          </cell>
        </row>
        <row r="4220">
          <cell r="A4220" t="str">
            <v>ワークステーション</v>
          </cell>
          <cell r="F4220">
            <v>56</v>
          </cell>
          <cell r="G4220">
            <v>211</v>
          </cell>
          <cell r="H4220">
            <v>789</v>
          </cell>
          <cell r="I4220">
            <v>231</v>
          </cell>
          <cell r="J4220">
            <v>182</v>
          </cell>
          <cell r="K4220">
            <v>68</v>
          </cell>
          <cell r="L4220">
            <v>139</v>
          </cell>
          <cell r="M4220">
            <v>1676</v>
          </cell>
        </row>
        <row r="4221">
          <cell r="A4221" t="str">
            <v>パソコンのみ</v>
          </cell>
          <cell r="G4221">
            <v>127</v>
          </cell>
          <cell r="H4221">
            <v>581</v>
          </cell>
          <cell r="I4221">
            <v>176</v>
          </cell>
          <cell r="J4221">
            <v>69</v>
          </cell>
          <cell r="K4221">
            <v>32</v>
          </cell>
          <cell r="L4221">
            <v>38</v>
          </cell>
          <cell r="M4221">
            <v>1023</v>
          </cell>
        </row>
        <row r="4222">
          <cell r="A4222" t="str">
            <v>導入していない</v>
          </cell>
        </row>
        <row r="4223">
          <cell r="A4223" t="str">
            <v>●コンピューターの導入</v>
          </cell>
          <cell r="E4223">
            <v>56</v>
          </cell>
          <cell r="F4223">
            <v>56</v>
          </cell>
          <cell r="G4223">
            <v>545</v>
          </cell>
          <cell r="H4223">
            <v>1616</v>
          </cell>
          <cell r="I4223">
            <v>472</v>
          </cell>
          <cell r="J4223">
            <v>344</v>
          </cell>
          <cell r="K4223">
            <v>89</v>
          </cell>
          <cell r="L4223">
            <v>196</v>
          </cell>
          <cell r="M4223">
            <v>3374</v>
          </cell>
        </row>
        <row r="4227">
          <cell r="B4227" t="str">
            <v>個人</v>
          </cell>
          <cell r="C4227" t="str">
            <v>２００万円未満</v>
          </cell>
          <cell r="D4227" t="str">
            <v>２００万円以上３００万円未満</v>
          </cell>
          <cell r="E4227" t="str">
            <v>３００万円以上５００万円未満</v>
          </cell>
          <cell r="F4227" t="str">
            <v>５００万円以上１０００万円未満</v>
          </cell>
          <cell r="G4227" t="str">
            <v>１０００万円以上２０００万円未満</v>
          </cell>
          <cell r="H4227" t="str">
            <v>２０００万円以上５０００万円未満</v>
          </cell>
          <cell r="I4227" t="str">
            <v>５０００万円以上１億円未満</v>
          </cell>
          <cell r="J4227" t="str">
            <v>１億円以上３億円未満</v>
          </cell>
          <cell r="K4227" t="str">
            <v>３億円以上１０億円未満</v>
          </cell>
          <cell r="L4227" t="str">
            <v>１０億円以上</v>
          </cell>
          <cell r="M4227" t="str">
            <v>●資本金</v>
          </cell>
        </row>
        <row r="4228">
          <cell r="A4228" t="str">
            <v>汎用コンピューター</v>
          </cell>
          <cell r="F4228">
            <v>25</v>
          </cell>
          <cell r="G4228">
            <v>314</v>
          </cell>
          <cell r="H4228">
            <v>127</v>
          </cell>
          <cell r="I4228">
            <v>46</v>
          </cell>
          <cell r="J4228">
            <v>24</v>
          </cell>
          <cell r="K4228">
            <v>15</v>
          </cell>
          <cell r="L4228">
            <v>116</v>
          </cell>
          <cell r="M4228">
            <v>667</v>
          </cell>
        </row>
        <row r="4229">
          <cell r="A4229" t="str">
            <v>オフィスコンピューター</v>
          </cell>
          <cell r="E4229">
            <v>709</v>
          </cell>
          <cell r="F4229">
            <v>81</v>
          </cell>
          <cell r="G4229">
            <v>725</v>
          </cell>
          <cell r="H4229">
            <v>968</v>
          </cell>
          <cell r="I4229">
            <v>256</v>
          </cell>
          <cell r="J4229">
            <v>168</v>
          </cell>
          <cell r="K4229">
            <v>53</v>
          </cell>
          <cell r="L4229">
            <v>99</v>
          </cell>
          <cell r="M4229">
            <v>3060</v>
          </cell>
        </row>
        <row r="4230">
          <cell r="A4230" t="str">
            <v>ワークステーション</v>
          </cell>
          <cell r="E4230">
            <v>323</v>
          </cell>
          <cell r="F4230">
            <v>105</v>
          </cell>
          <cell r="G4230">
            <v>749</v>
          </cell>
          <cell r="H4230">
            <v>1562</v>
          </cell>
          <cell r="I4230">
            <v>249</v>
          </cell>
          <cell r="J4230">
            <v>131</v>
          </cell>
          <cell r="K4230">
            <v>52</v>
          </cell>
          <cell r="L4230">
            <v>126</v>
          </cell>
          <cell r="M4230">
            <v>3298</v>
          </cell>
        </row>
        <row r="4231">
          <cell r="A4231" t="str">
            <v>パソコンのみ</v>
          </cell>
          <cell r="B4231">
            <v>257</v>
          </cell>
          <cell r="C4231">
            <v>3</v>
          </cell>
          <cell r="E4231">
            <v>487</v>
          </cell>
          <cell r="F4231">
            <v>458</v>
          </cell>
          <cell r="G4231">
            <v>1550</v>
          </cell>
          <cell r="H4231">
            <v>1944</v>
          </cell>
          <cell r="I4231">
            <v>207</v>
          </cell>
          <cell r="J4231">
            <v>47</v>
          </cell>
          <cell r="K4231">
            <v>27</v>
          </cell>
          <cell r="L4231">
            <v>37</v>
          </cell>
          <cell r="M4231">
            <v>5018</v>
          </cell>
        </row>
        <row r="4232">
          <cell r="A4232" t="str">
            <v>導入していない</v>
          </cell>
        </row>
        <row r="4233">
          <cell r="A4233" t="str">
            <v>●コンピューターの導入</v>
          </cell>
          <cell r="B4233">
            <v>257</v>
          </cell>
          <cell r="C4233">
            <v>3</v>
          </cell>
          <cell r="E4233">
            <v>1258</v>
          </cell>
          <cell r="F4233">
            <v>539</v>
          </cell>
          <cell r="G4233">
            <v>2818</v>
          </cell>
          <cell r="H4233">
            <v>3546</v>
          </cell>
          <cell r="I4233">
            <v>516</v>
          </cell>
          <cell r="J4233">
            <v>234</v>
          </cell>
          <cell r="K4233">
            <v>77</v>
          </cell>
          <cell r="L4233">
            <v>162</v>
          </cell>
          <cell r="M4233">
            <v>9410</v>
          </cell>
        </row>
        <row r="4237">
          <cell r="B4237" t="str">
            <v>個人</v>
          </cell>
          <cell r="C4237" t="str">
            <v>２００万円未満</v>
          </cell>
          <cell r="D4237" t="str">
            <v>２００万円以上３００万円未満</v>
          </cell>
          <cell r="E4237" t="str">
            <v>３００万円以上５００万円未満</v>
          </cell>
          <cell r="F4237" t="str">
            <v>５００万円以上１０００万円未満</v>
          </cell>
          <cell r="G4237" t="str">
            <v>１０００万円以上２０００万円未満</v>
          </cell>
          <cell r="H4237" t="str">
            <v>２０００万円以上５０００万円未満</v>
          </cell>
          <cell r="I4237" t="str">
            <v>５０００万円以上１億円未満</v>
          </cell>
          <cell r="J4237" t="str">
            <v>１億円以上３億円未満</v>
          </cell>
          <cell r="K4237" t="str">
            <v>３億円以上１０億円未満</v>
          </cell>
          <cell r="L4237" t="str">
            <v>１０億円以上</v>
          </cell>
          <cell r="M4237" t="str">
            <v>●資本金</v>
          </cell>
        </row>
        <row r="4238">
          <cell r="A4238" t="str">
            <v>汎用コンピューター</v>
          </cell>
          <cell r="G4238">
            <v>397</v>
          </cell>
          <cell r="H4238">
            <v>228</v>
          </cell>
          <cell r="I4238">
            <v>42</v>
          </cell>
          <cell r="J4238">
            <v>65</v>
          </cell>
          <cell r="K4238">
            <v>22</v>
          </cell>
          <cell r="L4238">
            <v>128</v>
          </cell>
          <cell r="M4238">
            <v>881</v>
          </cell>
        </row>
        <row r="4239">
          <cell r="A4239" t="str">
            <v>オフィスコンピューター</v>
          </cell>
          <cell r="E4239">
            <v>592</v>
          </cell>
          <cell r="F4239">
            <v>25</v>
          </cell>
          <cell r="G4239">
            <v>602</v>
          </cell>
          <cell r="H4239">
            <v>1403</v>
          </cell>
          <cell r="I4239">
            <v>346</v>
          </cell>
          <cell r="J4239">
            <v>231</v>
          </cell>
          <cell r="K4239">
            <v>63</v>
          </cell>
          <cell r="L4239">
            <v>121</v>
          </cell>
          <cell r="M4239">
            <v>3384</v>
          </cell>
        </row>
        <row r="4240">
          <cell r="A4240" t="str">
            <v>ワークステーション</v>
          </cell>
          <cell r="B4240">
            <v>249</v>
          </cell>
          <cell r="E4240">
            <v>283</v>
          </cell>
          <cell r="F4240">
            <v>94</v>
          </cell>
          <cell r="G4240">
            <v>573</v>
          </cell>
          <cell r="H4240">
            <v>1343</v>
          </cell>
          <cell r="I4240">
            <v>286</v>
          </cell>
          <cell r="J4240">
            <v>200</v>
          </cell>
          <cell r="K4240">
            <v>71</v>
          </cell>
          <cell r="L4240">
            <v>138</v>
          </cell>
          <cell r="M4240">
            <v>3237</v>
          </cell>
        </row>
        <row r="4241">
          <cell r="A4241" t="str">
            <v>パソコンのみ</v>
          </cell>
          <cell r="B4241">
            <v>164</v>
          </cell>
          <cell r="C4241">
            <v>28</v>
          </cell>
          <cell r="E4241">
            <v>454</v>
          </cell>
          <cell r="F4241">
            <v>469</v>
          </cell>
          <cell r="G4241">
            <v>1210</v>
          </cell>
          <cell r="H4241">
            <v>1789</v>
          </cell>
          <cell r="I4241">
            <v>346</v>
          </cell>
          <cell r="J4241">
            <v>82</v>
          </cell>
          <cell r="K4241">
            <v>26</v>
          </cell>
          <cell r="L4241">
            <v>41</v>
          </cell>
          <cell r="M4241">
            <v>4609</v>
          </cell>
        </row>
        <row r="4242">
          <cell r="A4242" t="str">
            <v>導入していない</v>
          </cell>
        </row>
        <row r="4243">
          <cell r="A4243" t="str">
            <v>●コンピューターの導入</v>
          </cell>
          <cell r="B4243">
            <v>413</v>
          </cell>
          <cell r="C4243">
            <v>28</v>
          </cell>
          <cell r="E4243">
            <v>952</v>
          </cell>
          <cell r="F4243">
            <v>563</v>
          </cell>
          <cell r="G4243">
            <v>2267</v>
          </cell>
          <cell r="H4243">
            <v>3760</v>
          </cell>
          <cell r="I4243">
            <v>784</v>
          </cell>
          <cell r="J4243">
            <v>345</v>
          </cell>
          <cell r="K4243">
            <v>100</v>
          </cell>
          <cell r="L4243">
            <v>201</v>
          </cell>
          <cell r="M4243">
            <v>9413</v>
          </cell>
        </row>
        <row r="4247">
          <cell r="B4247" t="str">
            <v>個人</v>
          </cell>
          <cell r="C4247" t="str">
            <v>２００万円未満</v>
          </cell>
          <cell r="D4247" t="str">
            <v>２００万円以上３００万円未満</v>
          </cell>
          <cell r="E4247" t="str">
            <v>３００万円以上５００万円未満</v>
          </cell>
          <cell r="F4247" t="str">
            <v>５００万円以上１０００万円未満</v>
          </cell>
          <cell r="G4247" t="str">
            <v>１０００万円以上２０００万円未満</v>
          </cell>
          <cell r="H4247" t="str">
            <v>２０００万円以上５０００万円未満</v>
          </cell>
          <cell r="I4247" t="str">
            <v>５０００万円以上１億円未満</v>
          </cell>
          <cell r="J4247" t="str">
            <v>１億円以上３億円未満</v>
          </cell>
          <cell r="K4247" t="str">
            <v>３億円以上１０億円未満</v>
          </cell>
          <cell r="L4247" t="str">
            <v>１０億円以上</v>
          </cell>
          <cell r="M4247" t="str">
            <v>●資本金</v>
          </cell>
        </row>
        <row r="4248">
          <cell r="A4248" t="str">
            <v>汎用コンピューター</v>
          </cell>
          <cell r="B4248">
            <v>15</v>
          </cell>
          <cell r="E4248">
            <v>44</v>
          </cell>
          <cell r="F4248">
            <v>25</v>
          </cell>
          <cell r="G4248">
            <v>499</v>
          </cell>
          <cell r="H4248">
            <v>290</v>
          </cell>
          <cell r="I4248">
            <v>36</v>
          </cell>
          <cell r="J4248">
            <v>24</v>
          </cell>
          <cell r="K4248">
            <v>13</v>
          </cell>
          <cell r="L4248">
            <v>74</v>
          </cell>
          <cell r="M4248">
            <v>1020</v>
          </cell>
        </row>
        <row r="4249">
          <cell r="A4249" t="str">
            <v>オフィスコンピューター</v>
          </cell>
          <cell r="B4249">
            <v>103</v>
          </cell>
          <cell r="E4249">
            <v>314</v>
          </cell>
          <cell r="F4249">
            <v>331</v>
          </cell>
          <cell r="G4249">
            <v>1792</v>
          </cell>
          <cell r="H4249">
            <v>1736</v>
          </cell>
          <cell r="I4249">
            <v>302</v>
          </cell>
          <cell r="J4249">
            <v>132</v>
          </cell>
          <cell r="K4249">
            <v>42</v>
          </cell>
          <cell r="L4249">
            <v>65</v>
          </cell>
          <cell r="M4249">
            <v>4817</v>
          </cell>
        </row>
        <row r="4250">
          <cell r="A4250" t="str">
            <v>ワークステーション</v>
          </cell>
          <cell r="B4250">
            <v>473</v>
          </cell>
          <cell r="E4250">
            <v>1123</v>
          </cell>
          <cell r="F4250">
            <v>612</v>
          </cell>
          <cell r="G4250">
            <v>2016</v>
          </cell>
          <cell r="H4250">
            <v>2393</v>
          </cell>
          <cell r="I4250">
            <v>263</v>
          </cell>
          <cell r="J4250">
            <v>108</v>
          </cell>
          <cell r="K4250">
            <v>43</v>
          </cell>
          <cell r="L4250">
            <v>80</v>
          </cell>
          <cell r="M4250">
            <v>7112</v>
          </cell>
        </row>
        <row r="4251">
          <cell r="A4251" t="str">
            <v>パソコンのみ</v>
          </cell>
          <cell r="B4251">
            <v>2376</v>
          </cell>
          <cell r="C4251">
            <v>11</v>
          </cell>
          <cell r="D4251">
            <v>19</v>
          </cell>
          <cell r="E4251">
            <v>3557</v>
          </cell>
          <cell r="F4251">
            <v>1909</v>
          </cell>
          <cell r="G4251">
            <v>5637</v>
          </cell>
          <cell r="H4251">
            <v>4662</v>
          </cell>
          <cell r="I4251">
            <v>380</v>
          </cell>
          <cell r="J4251">
            <v>55</v>
          </cell>
          <cell r="K4251">
            <v>24</v>
          </cell>
          <cell r="L4251">
            <v>21</v>
          </cell>
          <cell r="M4251">
            <v>18650</v>
          </cell>
        </row>
        <row r="4252">
          <cell r="A4252" t="str">
            <v>導入していない</v>
          </cell>
          <cell r="B4252">
            <v>88</v>
          </cell>
          <cell r="M4252">
            <v>88</v>
          </cell>
        </row>
        <row r="4253">
          <cell r="A4253" t="str">
            <v>●コンピューターの導入</v>
          </cell>
          <cell r="B4253">
            <v>2953</v>
          </cell>
          <cell r="C4253">
            <v>11</v>
          </cell>
          <cell r="D4253">
            <v>19</v>
          </cell>
          <cell r="E4253">
            <v>4513</v>
          </cell>
          <cell r="F4253">
            <v>2790</v>
          </cell>
          <cell r="G4253">
            <v>8607</v>
          </cell>
          <cell r="H4253">
            <v>7532</v>
          </cell>
          <cell r="I4253">
            <v>757</v>
          </cell>
          <cell r="J4253">
            <v>199</v>
          </cell>
          <cell r="K4253">
            <v>62</v>
          </cell>
          <cell r="L4253">
            <v>107</v>
          </cell>
          <cell r="M4253">
            <v>27549</v>
          </cell>
        </row>
        <row r="4257">
          <cell r="B4257" t="str">
            <v>個人</v>
          </cell>
          <cell r="C4257" t="str">
            <v>２００万円未満</v>
          </cell>
          <cell r="D4257" t="str">
            <v>２００万円以上３００万円未満</v>
          </cell>
          <cell r="E4257" t="str">
            <v>３００万円以上５００万円未満</v>
          </cell>
          <cell r="F4257" t="str">
            <v>５００万円以上１０００万円未満</v>
          </cell>
          <cell r="G4257" t="str">
            <v>１０００万円以上２０００万円未満</v>
          </cell>
          <cell r="H4257" t="str">
            <v>２０００万円以上５０００万円未満</v>
          </cell>
          <cell r="I4257" t="str">
            <v>５０００万円以上１億円未満</v>
          </cell>
          <cell r="J4257" t="str">
            <v>１億円以上３億円未満</v>
          </cell>
          <cell r="K4257" t="str">
            <v>３億円以上１０億円未満</v>
          </cell>
          <cell r="L4257" t="str">
            <v>１０億円以上</v>
          </cell>
          <cell r="M4257" t="str">
            <v>●資本金</v>
          </cell>
        </row>
        <row r="4258">
          <cell r="A4258" t="str">
            <v>汎用コンピューター</v>
          </cell>
          <cell r="G4258">
            <v>12</v>
          </cell>
          <cell r="H4258">
            <v>10</v>
          </cell>
          <cell r="M4258">
            <v>22</v>
          </cell>
        </row>
        <row r="4259">
          <cell r="A4259" t="str">
            <v>オフィスコンピューター</v>
          </cell>
          <cell r="G4259">
            <v>20</v>
          </cell>
          <cell r="H4259">
            <v>41</v>
          </cell>
          <cell r="J4259">
            <v>6</v>
          </cell>
          <cell r="M4259">
            <v>67</v>
          </cell>
        </row>
        <row r="4260">
          <cell r="A4260" t="str">
            <v>ワークステーション</v>
          </cell>
          <cell r="G4260">
            <v>13</v>
          </cell>
          <cell r="H4260">
            <v>21</v>
          </cell>
          <cell r="M4260">
            <v>35</v>
          </cell>
        </row>
        <row r="4261">
          <cell r="A4261" t="str">
            <v>パソコンのみ</v>
          </cell>
          <cell r="B4261">
            <v>1438</v>
          </cell>
          <cell r="C4261">
            <v>8</v>
          </cell>
          <cell r="E4261">
            <v>892</v>
          </cell>
          <cell r="F4261">
            <v>248</v>
          </cell>
          <cell r="G4261">
            <v>1131</v>
          </cell>
          <cell r="H4261">
            <v>296</v>
          </cell>
          <cell r="I4261">
            <v>16</v>
          </cell>
          <cell r="M4261">
            <v>4028</v>
          </cell>
        </row>
        <row r="4262">
          <cell r="A4262" t="str">
            <v>導入していない</v>
          </cell>
          <cell r="B4262">
            <v>148</v>
          </cell>
          <cell r="M4262">
            <v>148</v>
          </cell>
        </row>
        <row r="4263">
          <cell r="A4263" t="str">
            <v>●コンピューターの導入</v>
          </cell>
          <cell r="B4263">
            <v>1438</v>
          </cell>
          <cell r="C4263">
            <v>8</v>
          </cell>
          <cell r="E4263">
            <v>892</v>
          </cell>
          <cell r="F4263">
            <v>248</v>
          </cell>
          <cell r="G4263">
            <v>1176</v>
          </cell>
          <cell r="H4263">
            <v>360</v>
          </cell>
          <cell r="I4263">
            <v>16</v>
          </cell>
          <cell r="J4263">
            <v>6</v>
          </cell>
          <cell r="M4263">
            <v>4143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3">
    <pageSetUpPr fitToPage="1"/>
  </sheetPr>
  <dimension ref="A1:W117"/>
  <sheetViews>
    <sheetView tabSelected="1" zoomScale="85" zoomScaleNormal="85" workbookViewId="0"/>
  </sheetViews>
  <sheetFormatPr defaultRowHeight="13.5" x14ac:dyDescent="0.15"/>
  <cols>
    <col min="1" max="1" width="4.125" style="3" customWidth="1"/>
    <col min="2" max="2" width="4.125" style="2" customWidth="1"/>
    <col min="3" max="3" width="21.125" style="3" customWidth="1"/>
    <col min="4" max="4" width="6.625" style="4" customWidth="1"/>
    <col min="5" max="5" width="6.375" style="41" customWidth="1"/>
    <col min="6" max="6" width="6.625" style="4" customWidth="1"/>
    <col min="7" max="7" width="6.375" style="41" customWidth="1"/>
    <col min="8" max="8" width="6.625" style="4" customWidth="1"/>
    <col min="9" max="9" width="6.375" style="41" customWidth="1"/>
    <col min="10" max="10" width="6.625" style="4" customWidth="1"/>
    <col min="11" max="11" width="6.375" style="41" customWidth="1"/>
    <col min="12" max="12" width="6.625" style="4" customWidth="1"/>
    <col min="13" max="13" width="6.375" style="41" customWidth="1"/>
    <col min="14" max="14" width="6.625" style="4" customWidth="1"/>
    <col min="15" max="15" width="6.375" style="41" customWidth="1"/>
    <col min="16" max="16" width="6.625" style="4" customWidth="1"/>
    <col min="17" max="17" width="6.375" style="41" customWidth="1"/>
    <col min="18" max="18" width="6.375" style="5" customWidth="1"/>
    <col min="19" max="19" width="6.375" style="41" customWidth="1"/>
    <col min="20" max="20" width="6.625" style="5" customWidth="1"/>
    <col min="21" max="21" width="6.375" style="41" customWidth="1"/>
    <col min="22" max="22" width="7.375" style="5" customWidth="1"/>
    <col min="23" max="23" width="6.375" style="41" customWidth="1"/>
    <col min="24" max="240" width="9" style="3"/>
    <col min="241" max="242" width="4.125" style="3" customWidth="1"/>
    <col min="243" max="243" width="21.125" style="3" customWidth="1"/>
    <col min="244" max="244" width="6.625" style="3" customWidth="1"/>
    <col min="245" max="245" width="6.375" style="3" customWidth="1"/>
    <col min="246" max="246" width="6.625" style="3" customWidth="1"/>
    <col min="247" max="247" width="6.375" style="3" customWidth="1"/>
    <col min="248" max="248" width="6.625" style="3" customWidth="1"/>
    <col min="249" max="249" width="6.375" style="3" customWidth="1"/>
    <col min="250" max="250" width="6.625" style="3" customWidth="1"/>
    <col min="251" max="251" width="6.375" style="3" customWidth="1"/>
    <col min="252" max="252" width="6.625" style="3" customWidth="1"/>
    <col min="253" max="253" width="6.375" style="3" customWidth="1"/>
    <col min="254" max="254" width="6.625" style="3" customWidth="1"/>
    <col min="255" max="255" width="6.375" style="3" customWidth="1"/>
    <col min="256" max="256" width="6.625" style="3" customWidth="1"/>
    <col min="257" max="259" width="6.375" style="3" customWidth="1"/>
    <col min="260" max="260" width="6.625" style="3" customWidth="1"/>
    <col min="261" max="261" width="6.375" style="3" customWidth="1"/>
    <col min="262" max="262" width="7.375" style="3" customWidth="1"/>
    <col min="263" max="263" width="6.375" style="3" customWidth="1"/>
    <col min="264" max="496" width="9" style="3"/>
    <col min="497" max="498" width="4.125" style="3" customWidth="1"/>
    <col min="499" max="499" width="21.125" style="3" customWidth="1"/>
    <col min="500" max="500" width="6.625" style="3" customWidth="1"/>
    <col min="501" max="501" width="6.375" style="3" customWidth="1"/>
    <col min="502" max="502" width="6.625" style="3" customWidth="1"/>
    <col min="503" max="503" width="6.375" style="3" customWidth="1"/>
    <col min="504" max="504" width="6.625" style="3" customWidth="1"/>
    <col min="505" max="505" width="6.375" style="3" customWidth="1"/>
    <col min="506" max="506" width="6.625" style="3" customWidth="1"/>
    <col min="507" max="507" width="6.375" style="3" customWidth="1"/>
    <col min="508" max="508" width="6.625" style="3" customWidth="1"/>
    <col min="509" max="509" width="6.375" style="3" customWidth="1"/>
    <col min="510" max="510" width="6.625" style="3" customWidth="1"/>
    <col min="511" max="511" width="6.375" style="3" customWidth="1"/>
    <col min="512" max="512" width="6.625" style="3" customWidth="1"/>
    <col min="513" max="515" width="6.375" style="3" customWidth="1"/>
    <col min="516" max="516" width="6.625" style="3" customWidth="1"/>
    <col min="517" max="517" width="6.375" style="3" customWidth="1"/>
    <col min="518" max="518" width="7.375" style="3" customWidth="1"/>
    <col min="519" max="519" width="6.375" style="3" customWidth="1"/>
    <col min="520" max="752" width="9" style="3"/>
    <col min="753" max="754" width="4.125" style="3" customWidth="1"/>
    <col min="755" max="755" width="21.125" style="3" customWidth="1"/>
    <col min="756" max="756" width="6.625" style="3" customWidth="1"/>
    <col min="757" max="757" width="6.375" style="3" customWidth="1"/>
    <col min="758" max="758" width="6.625" style="3" customWidth="1"/>
    <col min="759" max="759" width="6.375" style="3" customWidth="1"/>
    <col min="760" max="760" width="6.625" style="3" customWidth="1"/>
    <col min="761" max="761" width="6.375" style="3" customWidth="1"/>
    <col min="762" max="762" width="6.625" style="3" customWidth="1"/>
    <col min="763" max="763" width="6.375" style="3" customWidth="1"/>
    <col min="764" max="764" width="6.625" style="3" customWidth="1"/>
    <col min="765" max="765" width="6.375" style="3" customWidth="1"/>
    <col min="766" max="766" width="6.625" style="3" customWidth="1"/>
    <col min="767" max="767" width="6.375" style="3" customWidth="1"/>
    <col min="768" max="768" width="6.625" style="3" customWidth="1"/>
    <col min="769" max="771" width="6.375" style="3" customWidth="1"/>
    <col min="772" max="772" width="6.625" style="3" customWidth="1"/>
    <col min="773" max="773" width="6.375" style="3" customWidth="1"/>
    <col min="774" max="774" width="7.375" style="3" customWidth="1"/>
    <col min="775" max="775" width="6.375" style="3" customWidth="1"/>
    <col min="776" max="1008" width="9" style="3"/>
    <col min="1009" max="1010" width="4.125" style="3" customWidth="1"/>
    <col min="1011" max="1011" width="21.125" style="3" customWidth="1"/>
    <col min="1012" max="1012" width="6.625" style="3" customWidth="1"/>
    <col min="1013" max="1013" width="6.375" style="3" customWidth="1"/>
    <col min="1014" max="1014" width="6.625" style="3" customWidth="1"/>
    <col min="1015" max="1015" width="6.375" style="3" customWidth="1"/>
    <col min="1016" max="1016" width="6.625" style="3" customWidth="1"/>
    <col min="1017" max="1017" width="6.375" style="3" customWidth="1"/>
    <col min="1018" max="1018" width="6.625" style="3" customWidth="1"/>
    <col min="1019" max="1019" width="6.375" style="3" customWidth="1"/>
    <col min="1020" max="1020" width="6.625" style="3" customWidth="1"/>
    <col min="1021" max="1021" width="6.375" style="3" customWidth="1"/>
    <col min="1022" max="1022" width="6.625" style="3" customWidth="1"/>
    <col min="1023" max="1023" width="6.375" style="3" customWidth="1"/>
    <col min="1024" max="1024" width="6.625" style="3" customWidth="1"/>
    <col min="1025" max="1027" width="6.375" style="3" customWidth="1"/>
    <col min="1028" max="1028" width="6.625" style="3" customWidth="1"/>
    <col min="1029" max="1029" width="6.375" style="3" customWidth="1"/>
    <col min="1030" max="1030" width="7.375" style="3" customWidth="1"/>
    <col min="1031" max="1031" width="6.375" style="3" customWidth="1"/>
    <col min="1032" max="1264" width="9" style="3"/>
    <col min="1265" max="1266" width="4.125" style="3" customWidth="1"/>
    <col min="1267" max="1267" width="21.125" style="3" customWidth="1"/>
    <col min="1268" max="1268" width="6.625" style="3" customWidth="1"/>
    <col min="1269" max="1269" width="6.375" style="3" customWidth="1"/>
    <col min="1270" max="1270" width="6.625" style="3" customWidth="1"/>
    <col min="1271" max="1271" width="6.375" style="3" customWidth="1"/>
    <col min="1272" max="1272" width="6.625" style="3" customWidth="1"/>
    <col min="1273" max="1273" width="6.375" style="3" customWidth="1"/>
    <col min="1274" max="1274" width="6.625" style="3" customWidth="1"/>
    <col min="1275" max="1275" width="6.375" style="3" customWidth="1"/>
    <col min="1276" max="1276" width="6.625" style="3" customWidth="1"/>
    <col min="1277" max="1277" width="6.375" style="3" customWidth="1"/>
    <col min="1278" max="1278" width="6.625" style="3" customWidth="1"/>
    <col min="1279" max="1279" width="6.375" style="3" customWidth="1"/>
    <col min="1280" max="1280" width="6.625" style="3" customWidth="1"/>
    <col min="1281" max="1283" width="6.375" style="3" customWidth="1"/>
    <col min="1284" max="1284" width="6.625" style="3" customWidth="1"/>
    <col min="1285" max="1285" width="6.375" style="3" customWidth="1"/>
    <col min="1286" max="1286" width="7.375" style="3" customWidth="1"/>
    <col min="1287" max="1287" width="6.375" style="3" customWidth="1"/>
    <col min="1288" max="1520" width="9" style="3"/>
    <col min="1521" max="1522" width="4.125" style="3" customWidth="1"/>
    <col min="1523" max="1523" width="21.125" style="3" customWidth="1"/>
    <col min="1524" max="1524" width="6.625" style="3" customWidth="1"/>
    <col min="1525" max="1525" width="6.375" style="3" customWidth="1"/>
    <col min="1526" max="1526" width="6.625" style="3" customWidth="1"/>
    <col min="1527" max="1527" width="6.375" style="3" customWidth="1"/>
    <col min="1528" max="1528" width="6.625" style="3" customWidth="1"/>
    <col min="1529" max="1529" width="6.375" style="3" customWidth="1"/>
    <col min="1530" max="1530" width="6.625" style="3" customWidth="1"/>
    <col min="1531" max="1531" width="6.375" style="3" customWidth="1"/>
    <col min="1532" max="1532" width="6.625" style="3" customWidth="1"/>
    <col min="1533" max="1533" width="6.375" style="3" customWidth="1"/>
    <col min="1534" max="1534" width="6.625" style="3" customWidth="1"/>
    <col min="1535" max="1535" width="6.375" style="3" customWidth="1"/>
    <col min="1536" max="1536" width="6.625" style="3" customWidth="1"/>
    <col min="1537" max="1539" width="6.375" style="3" customWidth="1"/>
    <col min="1540" max="1540" width="6.625" style="3" customWidth="1"/>
    <col min="1541" max="1541" width="6.375" style="3" customWidth="1"/>
    <col min="1542" max="1542" width="7.375" style="3" customWidth="1"/>
    <col min="1543" max="1543" width="6.375" style="3" customWidth="1"/>
    <col min="1544" max="1776" width="9" style="3"/>
    <col min="1777" max="1778" width="4.125" style="3" customWidth="1"/>
    <col min="1779" max="1779" width="21.125" style="3" customWidth="1"/>
    <col min="1780" max="1780" width="6.625" style="3" customWidth="1"/>
    <col min="1781" max="1781" width="6.375" style="3" customWidth="1"/>
    <col min="1782" max="1782" width="6.625" style="3" customWidth="1"/>
    <col min="1783" max="1783" width="6.375" style="3" customWidth="1"/>
    <col min="1784" max="1784" width="6.625" style="3" customWidth="1"/>
    <col min="1785" max="1785" width="6.375" style="3" customWidth="1"/>
    <col min="1786" max="1786" width="6.625" style="3" customWidth="1"/>
    <col min="1787" max="1787" width="6.375" style="3" customWidth="1"/>
    <col min="1788" max="1788" width="6.625" style="3" customWidth="1"/>
    <col min="1789" max="1789" width="6.375" style="3" customWidth="1"/>
    <col min="1790" max="1790" width="6.625" style="3" customWidth="1"/>
    <col min="1791" max="1791" width="6.375" style="3" customWidth="1"/>
    <col min="1792" max="1792" width="6.625" style="3" customWidth="1"/>
    <col min="1793" max="1795" width="6.375" style="3" customWidth="1"/>
    <col min="1796" max="1796" width="6.625" style="3" customWidth="1"/>
    <col min="1797" max="1797" width="6.375" style="3" customWidth="1"/>
    <col min="1798" max="1798" width="7.375" style="3" customWidth="1"/>
    <col min="1799" max="1799" width="6.375" style="3" customWidth="1"/>
    <col min="1800" max="2032" width="9" style="3"/>
    <col min="2033" max="2034" width="4.125" style="3" customWidth="1"/>
    <col min="2035" max="2035" width="21.125" style="3" customWidth="1"/>
    <col min="2036" max="2036" width="6.625" style="3" customWidth="1"/>
    <col min="2037" max="2037" width="6.375" style="3" customWidth="1"/>
    <col min="2038" max="2038" width="6.625" style="3" customWidth="1"/>
    <col min="2039" max="2039" width="6.375" style="3" customWidth="1"/>
    <col min="2040" max="2040" width="6.625" style="3" customWidth="1"/>
    <col min="2041" max="2041" width="6.375" style="3" customWidth="1"/>
    <col min="2042" max="2042" width="6.625" style="3" customWidth="1"/>
    <col min="2043" max="2043" width="6.375" style="3" customWidth="1"/>
    <col min="2044" max="2044" width="6.625" style="3" customWidth="1"/>
    <col min="2045" max="2045" width="6.375" style="3" customWidth="1"/>
    <col min="2046" max="2046" width="6.625" style="3" customWidth="1"/>
    <col min="2047" max="2047" width="6.375" style="3" customWidth="1"/>
    <col min="2048" max="2048" width="6.625" style="3" customWidth="1"/>
    <col min="2049" max="2051" width="6.375" style="3" customWidth="1"/>
    <col min="2052" max="2052" width="6.625" style="3" customWidth="1"/>
    <col min="2053" max="2053" width="6.375" style="3" customWidth="1"/>
    <col min="2054" max="2054" width="7.375" style="3" customWidth="1"/>
    <col min="2055" max="2055" width="6.375" style="3" customWidth="1"/>
    <col min="2056" max="2288" width="9" style="3"/>
    <col min="2289" max="2290" width="4.125" style="3" customWidth="1"/>
    <col min="2291" max="2291" width="21.125" style="3" customWidth="1"/>
    <col min="2292" max="2292" width="6.625" style="3" customWidth="1"/>
    <col min="2293" max="2293" width="6.375" style="3" customWidth="1"/>
    <col min="2294" max="2294" width="6.625" style="3" customWidth="1"/>
    <col min="2295" max="2295" width="6.375" style="3" customWidth="1"/>
    <col min="2296" max="2296" width="6.625" style="3" customWidth="1"/>
    <col min="2297" max="2297" width="6.375" style="3" customWidth="1"/>
    <col min="2298" max="2298" width="6.625" style="3" customWidth="1"/>
    <col min="2299" max="2299" width="6.375" style="3" customWidth="1"/>
    <col min="2300" max="2300" width="6.625" style="3" customWidth="1"/>
    <col min="2301" max="2301" width="6.375" style="3" customWidth="1"/>
    <col min="2302" max="2302" width="6.625" style="3" customWidth="1"/>
    <col min="2303" max="2303" width="6.375" style="3" customWidth="1"/>
    <col min="2304" max="2304" width="6.625" style="3" customWidth="1"/>
    <col min="2305" max="2307" width="6.375" style="3" customWidth="1"/>
    <col min="2308" max="2308" width="6.625" style="3" customWidth="1"/>
    <col min="2309" max="2309" width="6.375" style="3" customWidth="1"/>
    <col min="2310" max="2310" width="7.375" style="3" customWidth="1"/>
    <col min="2311" max="2311" width="6.375" style="3" customWidth="1"/>
    <col min="2312" max="2544" width="9" style="3"/>
    <col min="2545" max="2546" width="4.125" style="3" customWidth="1"/>
    <col min="2547" max="2547" width="21.125" style="3" customWidth="1"/>
    <col min="2548" max="2548" width="6.625" style="3" customWidth="1"/>
    <col min="2549" max="2549" width="6.375" style="3" customWidth="1"/>
    <col min="2550" max="2550" width="6.625" style="3" customWidth="1"/>
    <col min="2551" max="2551" width="6.375" style="3" customWidth="1"/>
    <col min="2552" max="2552" width="6.625" style="3" customWidth="1"/>
    <col min="2553" max="2553" width="6.375" style="3" customWidth="1"/>
    <col min="2554" max="2554" width="6.625" style="3" customWidth="1"/>
    <col min="2555" max="2555" width="6.375" style="3" customWidth="1"/>
    <col min="2556" max="2556" width="6.625" style="3" customWidth="1"/>
    <col min="2557" max="2557" width="6.375" style="3" customWidth="1"/>
    <col min="2558" max="2558" width="6.625" style="3" customWidth="1"/>
    <col min="2559" max="2559" width="6.375" style="3" customWidth="1"/>
    <col min="2560" max="2560" width="6.625" style="3" customWidth="1"/>
    <col min="2561" max="2563" width="6.375" style="3" customWidth="1"/>
    <col min="2564" max="2564" width="6.625" style="3" customWidth="1"/>
    <col min="2565" max="2565" width="6.375" style="3" customWidth="1"/>
    <col min="2566" max="2566" width="7.375" style="3" customWidth="1"/>
    <col min="2567" max="2567" width="6.375" style="3" customWidth="1"/>
    <col min="2568" max="2800" width="9" style="3"/>
    <col min="2801" max="2802" width="4.125" style="3" customWidth="1"/>
    <col min="2803" max="2803" width="21.125" style="3" customWidth="1"/>
    <col min="2804" max="2804" width="6.625" style="3" customWidth="1"/>
    <col min="2805" max="2805" width="6.375" style="3" customWidth="1"/>
    <col min="2806" max="2806" width="6.625" style="3" customWidth="1"/>
    <col min="2807" max="2807" width="6.375" style="3" customWidth="1"/>
    <col min="2808" max="2808" width="6.625" style="3" customWidth="1"/>
    <col min="2809" max="2809" width="6.375" style="3" customWidth="1"/>
    <col min="2810" max="2810" width="6.625" style="3" customWidth="1"/>
    <col min="2811" max="2811" width="6.375" style="3" customWidth="1"/>
    <col min="2812" max="2812" width="6.625" style="3" customWidth="1"/>
    <col min="2813" max="2813" width="6.375" style="3" customWidth="1"/>
    <col min="2814" max="2814" width="6.625" style="3" customWidth="1"/>
    <col min="2815" max="2815" width="6.375" style="3" customWidth="1"/>
    <col min="2816" max="2816" width="6.625" style="3" customWidth="1"/>
    <col min="2817" max="2819" width="6.375" style="3" customWidth="1"/>
    <col min="2820" max="2820" width="6.625" style="3" customWidth="1"/>
    <col min="2821" max="2821" width="6.375" style="3" customWidth="1"/>
    <col min="2822" max="2822" width="7.375" style="3" customWidth="1"/>
    <col min="2823" max="2823" width="6.375" style="3" customWidth="1"/>
    <col min="2824" max="3056" width="9" style="3"/>
    <col min="3057" max="3058" width="4.125" style="3" customWidth="1"/>
    <col min="3059" max="3059" width="21.125" style="3" customWidth="1"/>
    <col min="3060" max="3060" width="6.625" style="3" customWidth="1"/>
    <col min="3061" max="3061" width="6.375" style="3" customWidth="1"/>
    <col min="3062" max="3062" width="6.625" style="3" customWidth="1"/>
    <col min="3063" max="3063" width="6.375" style="3" customWidth="1"/>
    <col min="3064" max="3064" width="6.625" style="3" customWidth="1"/>
    <col min="3065" max="3065" width="6.375" style="3" customWidth="1"/>
    <col min="3066" max="3066" width="6.625" style="3" customWidth="1"/>
    <col min="3067" max="3067" width="6.375" style="3" customWidth="1"/>
    <col min="3068" max="3068" width="6.625" style="3" customWidth="1"/>
    <col min="3069" max="3069" width="6.375" style="3" customWidth="1"/>
    <col min="3070" max="3070" width="6.625" style="3" customWidth="1"/>
    <col min="3071" max="3071" width="6.375" style="3" customWidth="1"/>
    <col min="3072" max="3072" width="6.625" style="3" customWidth="1"/>
    <col min="3073" max="3075" width="6.375" style="3" customWidth="1"/>
    <col min="3076" max="3076" width="6.625" style="3" customWidth="1"/>
    <col min="3077" max="3077" width="6.375" style="3" customWidth="1"/>
    <col min="3078" max="3078" width="7.375" style="3" customWidth="1"/>
    <col min="3079" max="3079" width="6.375" style="3" customWidth="1"/>
    <col min="3080" max="3312" width="9" style="3"/>
    <col min="3313" max="3314" width="4.125" style="3" customWidth="1"/>
    <col min="3315" max="3315" width="21.125" style="3" customWidth="1"/>
    <col min="3316" max="3316" width="6.625" style="3" customWidth="1"/>
    <col min="3317" max="3317" width="6.375" style="3" customWidth="1"/>
    <col min="3318" max="3318" width="6.625" style="3" customWidth="1"/>
    <col min="3319" max="3319" width="6.375" style="3" customWidth="1"/>
    <col min="3320" max="3320" width="6.625" style="3" customWidth="1"/>
    <col min="3321" max="3321" width="6.375" style="3" customWidth="1"/>
    <col min="3322" max="3322" width="6.625" style="3" customWidth="1"/>
    <col min="3323" max="3323" width="6.375" style="3" customWidth="1"/>
    <col min="3324" max="3324" width="6.625" style="3" customWidth="1"/>
    <col min="3325" max="3325" width="6.375" style="3" customWidth="1"/>
    <col min="3326" max="3326" width="6.625" style="3" customWidth="1"/>
    <col min="3327" max="3327" width="6.375" style="3" customWidth="1"/>
    <col min="3328" max="3328" width="6.625" style="3" customWidth="1"/>
    <col min="3329" max="3331" width="6.375" style="3" customWidth="1"/>
    <col min="3332" max="3332" width="6.625" style="3" customWidth="1"/>
    <col min="3333" max="3333" width="6.375" style="3" customWidth="1"/>
    <col min="3334" max="3334" width="7.375" style="3" customWidth="1"/>
    <col min="3335" max="3335" width="6.375" style="3" customWidth="1"/>
    <col min="3336" max="3568" width="9" style="3"/>
    <col min="3569" max="3570" width="4.125" style="3" customWidth="1"/>
    <col min="3571" max="3571" width="21.125" style="3" customWidth="1"/>
    <col min="3572" max="3572" width="6.625" style="3" customWidth="1"/>
    <col min="3573" max="3573" width="6.375" style="3" customWidth="1"/>
    <col min="3574" max="3574" width="6.625" style="3" customWidth="1"/>
    <col min="3575" max="3575" width="6.375" style="3" customWidth="1"/>
    <col min="3576" max="3576" width="6.625" style="3" customWidth="1"/>
    <col min="3577" max="3577" width="6.375" style="3" customWidth="1"/>
    <col min="3578" max="3578" width="6.625" style="3" customWidth="1"/>
    <col min="3579" max="3579" width="6.375" style="3" customWidth="1"/>
    <col min="3580" max="3580" width="6.625" style="3" customWidth="1"/>
    <col min="3581" max="3581" width="6.375" style="3" customWidth="1"/>
    <col min="3582" max="3582" width="6.625" style="3" customWidth="1"/>
    <col min="3583" max="3583" width="6.375" style="3" customWidth="1"/>
    <col min="3584" max="3584" width="6.625" style="3" customWidth="1"/>
    <col min="3585" max="3587" width="6.375" style="3" customWidth="1"/>
    <col min="3588" max="3588" width="6.625" style="3" customWidth="1"/>
    <col min="3589" max="3589" width="6.375" style="3" customWidth="1"/>
    <col min="3590" max="3590" width="7.375" style="3" customWidth="1"/>
    <col min="3591" max="3591" width="6.375" style="3" customWidth="1"/>
    <col min="3592" max="3824" width="9" style="3"/>
    <col min="3825" max="3826" width="4.125" style="3" customWidth="1"/>
    <col min="3827" max="3827" width="21.125" style="3" customWidth="1"/>
    <col min="3828" max="3828" width="6.625" style="3" customWidth="1"/>
    <col min="3829" max="3829" width="6.375" style="3" customWidth="1"/>
    <col min="3830" max="3830" width="6.625" style="3" customWidth="1"/>
    <col min="3831" max="3831" width="6.375" style="3" customWidth="1"/>
    <col min="3832" max="3832" width="6.625" style="3" customWidth="1"/>
    <col min="3833" max="3833" width="6.375" style="3" customWidth="1"/>
    <col min="3834" max="3834" width="6.625" style="3" customWidth="1"/>
    <col min="3835" max="3835" width="6.375" style="3" customWidth="1"/>
    <col min="3836" max="3836" width="6.625" style="3" customWidth="1"/>
    <col min="3837" max="3837" width="6.375" style="3" customWidth="1"/>
    <col min="3838" max="3838" width="6.625" style="3" customWidth="1"/>
    <col min="3839" max="3839" width="6.375" style="3" customWidth="1"/>
    <col min="3840" max="3840" width="6.625" style="3" customWidth="1"/>
    <col min="3841" max="3843" width="6.375" style="3" customWidth="1"/>
    <col min="3844" max="3844" width="6.625" style="3" customWidth="1"/>
    <col min="3845" max="3845" width="6.375" style="3" customWidth="1"/>
    <col min="3846" max="3846" width="7.375" style="3" customWidth="1"/>
    <col min="3847" max="3847" width="6.375" style="3" customWidth="1"/>
    <col min="3848" max="4080" width="9" style="3"/>
    <col min="4081" max="4082" width="4.125" style="3" customWidth="1"/>
    <col min="4083" max="4083" width="21.125" style="3" customWidth="1"/>
    <col min="4084" max="4084" width="6.625" style="3" customWidth="1"/>
    <col min="4085" max="4085" width="6.375" style="3" customWidth="1"/>
    <col min="4086" max="4086" width="6.625" style="3" customWidth="1"/>
    <col min="4087" max="4087" width="6.375" style="3" customWidth="1"/>
    <col min="4088" max="4088" width="6.625" style="3" customWidth="1"/>
    <col min="4089" max="4089" width="6.375" style="3" customWidth="1"/>
    <col min="4090" max="4090" width="6.625" style="3" customWidth="1"/>
    <col min="4091" max="4091" width="6.375" style="3" customWidth="1"/>
    <col min="4092" max="4092" width="6.625" style="3" customWidth="1"/>
    <col min="4093" max="4093" width="6.375" style="3" customWidth="1"/>
    <col min="4094" max="4094" width="6.625" style="3" customWidth="1"/>
    <col min="4095" max="4095" width="6.375" style="3" customWidth="1"/>
    <col min="4096" max="4096" width="6.625" style="3" customWidth="1"/>
    <col min="4097" max="4099" width="6.375" style="3" customWidth="1"/>
    <col min="4100" max="4100" width="6.625" style="3" customWidth="1"/>
    <col min="4101" max="4101" width="6.375" style="3" customWidth="1"/>
    <col min="4102" max="4102" width="7.375" style="3" customWidth="1"/>
    <col min="4103" max="4103" width="6.375" style="3" customWidth="1"/>
    <col min="4104" max="4336" width="9" style="3"/>
    <col min="4337" max="4338" width="4.125" style="3" customWidth="1"/>
    <col min="4339" max="4339" width="21.125" style="3" customWidth="1"/>
    <col min="4340" max="4340" width="6.625" style="3" customWidth="1"/>
    <col min="4341" max="4341" width="6.375" style="3" customWidth="1"/>
    <col min="4342" max="4342" width="6.625" style="3" customWidth="1"/>
    <col min="4343" max="4343" width="6.375" style="3" customWidth="1"/>
    <col min="4344" max="4344" width="6.625" style="3" customWidth="1"/>
    <col min="4345" max="4345" width="6.375" style="3" customWidth="1"/>
    <col min="4346" max="4346" width="6.625" style="3" customWidth="1"/>
    <col min="4347" max="4347" width="6.375" style="3" customWidth="1"/>
    <col min="4348" max="4348" width="6.625" style="3" customWidth="1"/>
    <col min="4349" max="4349" width="6.375" style="3" customWidth="1"/>
    <col min="4350" max="4350" width="6.625" style="3" customWidth="1"/>
    <col min="4351" max="4351" width="6.375" style="3" customWidth="1"/>
    <col min="4352" max="4352" width="6.625" style="3" customWidth="1"/>
    <col min="4353" max="4355" width="6.375" style="3" customWidth="1"/>
    <col min="4356" max="4356" width="6.625" style="3" customWidth="1"/>
    <col min="4357" max="4357" width="6.375" style="3" customWidth="1"/>
    <col min="4358" max="4358" width="7.375" style="3" customWidth="1"/>
    <col min="4359" max="4359" width="6.375" style="3" customWidth="1"/>
    <col min="4360" max="4592" width="9" style="3"/>
    <col min="4593" max="4594" width="4.125" style="3" customWidth="1"/>
    <col min="4595" max="4595" width="21.125" style="3" customWidth="1"/>
    <col min="4596" max="4596" width="6.625" style="3" customWidth="1"/>
    <col min="4597" max="4597" width="6.375" style="3" customWidth="1"/>
    <col min="4598" max="4598" width="6.625" style="3" customWidth="1"/>
    <col min="4599" max="4599" width="6.375" style="3" customWidth="1"/>
    <col min="4600" max="4600" width="6.625" style="3" customWidth="1"/>
    <col min="4601" max="4601" width="6.375" style="3" customWidth="1"/>
    <col min="4602" max="4602" width="6.625" style="3" customWidth="1"/>
    <col min="4603" max="4603" width="6.375" style="3" customWidth="1"/>
    <col min="4604" max="4604" width="6.625" style="3" customWidth="1"/>
    <col min="4605" max="4605" width="6.375" style="3" customWidth="1"/>
    <col min="4606" max="4606" width="6.625" style="3" customWidth="1"/>
    <col min="4607" max="4607" width="6.375" style="3" customWidth="1"/>
    <col min="4608" max="4608" width="6.625" style="3" customWidth="1"/>
    <col min="4609" max="4611" width="6.375" style="3" customWidth="1"/>
    <col min="4612" max="4612" width="6.625" style="3" customWidth="1"/>
    <col min="4613" max="4613" width="6.375" style="3" customWidth="1"/>
    <col min="4614" max="4614" width="7.375" style="3" customWidth="1"/>
    <col min="4615" max="4615" width="6.375" style="3" customWidth="1"/>
    <col min="4616" max="4848" width="9" style="3"/>
    <col min="4849" max="4850" width="4.125" style="3" customWidth="1"/>
    <col min="4851" max="4851" width="21.125" style="3" customWidth="1"/>
    <col min="4852" max="4852" width="6.625" style="3" customWidth="1"/>
    <col min="4853" max="4853" width="6.375" style="3" customWidth="1"/>
    <col min="4854" max="4854" width="6.625" style="3" customWidth="1"/>
    <col min="4855" max="4855" width="6.375" style="3" customWidth="1"/>
    <col min="4856" max="4856" width="6.625" style="3" customWidth="1"/>
    <col min="4857" max="4857" width="6.375" style="3" customWidth="1"/>
    <col min="4858" max="4858" width="6.625" style="3" customWidth="1"/>
    <col min="4859" max="4859" width="6.375" style="3" customWidth="1"/>
    <col min="4860" max="4860" width="6.625" style="3" customWidth="1"/>
    <col min="4861" max="4861" width="6.375" style="3" customWidth="1"/>
    <col min="4862" max="4862" width="6.625" style="3" customWidth="1"/>
    <col min="4863" max="4863" width="6.375" style="3" customWidth="1"/>
    <col min="4864" max="4864" width="6.625" style="3" customWidth="1"/>
    <col min="4865" max="4867" width="6.375" style="3" customWidth="1"/>
    <col min="4868" max="4868" width="6.625" style="3" customWidth="1"/>
    <col min="4869" max="4869" width="6.375" style="3" customWidth="1"/>
    <col min="4870" max="4870" width="7.375" style="3" customWidth="1"/>
    <col min="4871" max="4871" width="6.375" style="3" customWidth="1"/>
    <col min="4872" max="5104" width="9" style="3"/>
    <col min="5105" max="5106" width="4.125" style="3" customWidth="1"/>
    <col min="5107" max="5107" width="21.125" style="3" customWidth="1"/>
    <col min="5108" max="5108" width="6.625" style="3" customWidth="1"/>
    <col min="5109" max="5109" width="6.375" style="3" customWidth="1"/>
    <col min="5110" max="5110" width="6.625" style="3" customWidth="1"/>
    <col min="5111" max="5111" width="6.375" style="3" customWidth="1"/>
    <col min="5112" max="5112" width="6.625" style="3" customWidth="1"/>
    <col min="5113" max="5113" width="6.375" style="3" customWidth="1"/>
    <col min="5114" max="5114" width="6.625" style="3" customWidth="1"/>
    <col min="5115" max="5115" width="6.375" style="3" customWidth="1"/>
    <col min="5116" max="5116" width="6.625" style="3" customWidth="1"/>
    <col min="5117" max="5117" width="6.375" style="3" customWidth="1"/>
    <col min="5118" max="5118" width="6.625" style="3" customWidth="1"/>
    <col min="5119" max="5119" width="6.375" style="3" customWidth="1"/>
    <col min="5120" max="5120" width="6.625" style="3" customWidth="1"/>
    <col min="5121" max="5123" width="6.375" style="3" customWidth="1"/>
    <col min="5124" max="5124" width="6.625" style="3" customWidth="1"/>
    <col min="5125" max="5125" width="6.375" style="3" customWidth="1"/>
    <col min="5126" max="5126" width="7.375" style="3" customWidth="1"/>
    <col min="5127" max="5127" width="6.375" style="3" customWidth="1"/>
    <col min="5128" max="5360" width="9" style="3"/>
    <col min="5361" max="5362" width="4.125" style="3" customWidth="1"/>
    <col min="5363" max="5363" width="21.125" style="3" customWidth="1"/>
    <col min="5364" max="5364" width="6.625" style="3" customWidth="1"/>
    <col min="5365" max="5365" width="6.375" style="3" customWidth="1"/>
    <col min="5366" max="5366" width="6.625" style="3" customWidth="1"/>
    <col min="5367" max="5367" width="6.375" style="3" customWidth="1"/>
    <col min="5368" max="5368" width="6.625" style="3" customWidth="1"/>
    <col min="5369" max="5369" width="6.375" style="3" customWidth="1"/>
    <col min="5370" max="5370" width="6.625" style="3" customWidth="1"/>
    <col min="5371" max="5371" width="6.375" style="3" customWidth="1"/>
    <col min="5372" max="5372" width="6.625" style="3" customWidth="1"/>
    <col min="5373" max="5373" width="6.375" style="3" customWidth="1"/>
    <col min="5374" max="5374" width="6.625" style="3" customWidth="1"/>
    <col min="5375" max="5375" width="6.375" style="3" customWidth="1"/>
    <col min="5376" max="5376" width="6.625" style="3" customWidth="1"/>
    <col min="5377" max="5379" width="6.375" style="3" customWidth="1"/>
    <col min="5380" max="5380" width="6.625" style="3" customWidth="1"/>
    <col min="5381" max="5381" width="6.375" style="3" customWidth="1"/>
    <col min="5382" max="5382" width="7.375" style="3" customWidth="1"/>
    <col min="5383" max="5383" width="6.375" style="3" customWidth="1"/>
    <col min="5384" max="5616" width="9" style="3"/>
    <col min="5617" max="5618" width="4.125" style="3" customWidth="1"/>
    <col min="5619" max="5619" width="21.125" style="3" customWidth="1"/>
    <col min="5620" max="5620" width="6.625" style="3" customWidth="1"/>
    <col min="5621" max="5621" width="6.375" style="3" customWidth="1"/>
    <col min="5622" max="5622" width="6.625" style="3" customWidth="1"/>
    <col min="5623" max="5623" width="6.375" style="3" customWidth="1"/>
    <col min="5624" max="5624" width="6.625" style="3" customWidth="1"/>
    <col min="5625" max="5625" width="6.375" style="3" customWidth="1"/>
    <col min="5626" max="5626" width="6.625" style="3" customWidth="1"/>
    <col min="5627" max="5627" width="6.375" style="3" customWidth="1"/>
    <col min="5628" max="5628" width="6.625" style="3" customWidth="1"/>
    <col min="5629" max="5629" width="6.375" style="3" customWidth="1"/>
    <col min="5630" max="5630" width="6.625" style="3" customWidth="1"/>
    <col min="5631" max="5631" width="6.375" style="3" customWidth="1"/>
    <col min="5632" max="5632" width="6.625" style="3" customWidth="1"/>
    <col min="5633" max="5635" width="6.375" style="3" customWidth="1"/>
    <col min="5636" max="5636" width="6.625" style="3" customWidth="1"/>
    <col min="5637" max="5637" width="6.375" style="3" customWidth="1"/>
    <col min="5638" max="5638" width="7.375" style="3" customWidth="1"/>
    <col min="5639" max="5639" width="6.375" style="3" customWidth="1"/>
    <col min="5640" max="5872" width="9" style="3"/>
    <col min="5873" max="5874" width="4.125" style="3" customWidth="1"/>
    <col min="5875" max="5875" width="21.125" style="3" customWidth="1"/>
    <col min="5876" max="5876" width="6.625" style="3" customWidth="1"/>
    <col min="5877" max="5877" width="6.375" style="3" customWidth="1"/>
    <col min="5878" max="5878" width="6.625" style="3" customWidth="1"/>
    <col min="5879" max="5879" width="6.375" style="3" customWidth="1"/>
    <col min="5880" max="5880" width="6.625" style="3" customWidth="1"/>
    <col min="5881" max="5881" width="6.375" style="3" customWidth="1"/>
    <col min="5882" max="5882" width="6.625" style="3" customWidth="1"/>
    <col min="5883" max="5883" width="6.375" style="3" customWidth="1"/>
    <col min="5884" max="5884" width="6.625" style="3" customWidth="1"/>
    <col min="5885" max="5885" width="6.375" style="3" customWidth="1"/>
    <col min="5886" max="5886" width="6.625" style="3" customWidth="1"/>
    <col min="5887" max="5887" width="6.375" style="3" customWidth="1"/>
    <col min="5888" max="5888" width="6.625" style="3" customWidth="1"/>
    <col min="5889" max="5891" width="6.375" style="3" customWidth="1"/>
    <col min="5892" max="5892" width="6.625" style="3" customWidth="1"/>
    <col min="5893" max="5893" width="6.375" style="3" customWidth="1"/>
    <col min="5894" max="5894" width="7.375" style="3" customWidth="1"/>
    <col min="5895" max="5895" width="6.375" style="3" customWidth="1"/>
    <col min="5896" max="6128" width="9" style="3"/>
    <col min="6129" max="6130" width="4.125" style="3" customWidth="1"/>
    <col min="6131" max="6131" width="21.125" style="3" customWidth="1"/>
    <col min="6132" max="6132" width="6.625" style="3" customWidth="1"/>
    <col min="6133" max="6133" width="6.375" style="3" customWidth="1"/>
    <col min="6134" max="6134" width="6.625" style="3" customWidth="1"/>
    <col min="6135" max="6135" width="6.375" style="3" customWidth="1"/>
    <col min="6136" max="6136" width="6.625" style="3" customWidth="1"/>
    <col min="6137" max="6137" width="6.375" style="3" customWidth="1"/>
    <col min="6138" max="6138" width="6.625" style="3" customWidth="1"/>
    <col min="6139" max="6139" width="6.375" style="3" customWidth="1"/>
    <col min="6140" max="6140" width="6.625" style="3" customWidth="1"/>
    <col min="6141" max="6141" width="6.375" style="3" customWidth="1"/>
    <col min="6142" max="6142" width="6.625" style="3" customWidth="1"/>
    <col min="6143" max="6143" width="6.375" style="3" customWidth="1"/>
    <col min="6144" max="6144" width="6.625" style="3" customWidth="1"/>
    <col min="6145" max="6147" width="6.375" style="3" customWidth="1"/>
    <col min="6148" max="6148" width="6.625" style="3" customWidth="1"/>
    <col min="6149" max="6149" width="6.375" style="3" customWidth="1"/>
    <col min="6150" max="6150" width="7.375" style="3" customWidth="1"/>
    <col min="6151" max="6151" width="6.375" style="3" customWidth="1"/>
    <col min="6152" max="6384" width="9" style="3"/>
    <col min="6385" max="6386" width="4.125" style="3" customWidth="1"/>
    <col min="6387" max="6387" width="21.125" style="3" customWidth="1"/>
    <col min="6388" max="6388" width="6.625" style="3" customWidth="1"/>
    <col min="6389" max="6389" width="6.375" style="3" customWidth="1"/>
    <col min="6390" max="6390" width="6.625" style="3" customWidth="1"/>
    <col min="6391" max="6391" width="6.375" style="3" customWidth="1"/>
    <col min="6392" max="6392" width="6.625" style="3" customWidth="1"/>
    <col min="6393" max="6393" width="6.375" style="3" customWidth="1"/>
    <col min="6394" max="6394" width="6.625" style="3" customWidth="1"/>
    <col min="6395" max="6395" width="6.375" style="3" customWidth="1"/>
    <col min="6396" max="6396" width="6.625" style="3" customWidth="1"/>
    <col min="6397" max="6397" width="6.375" style="3" customWidth="1"/>
    <col min="6398" max="6398" width="6.625" style="3" customWidth="1"/>
    <col min="6399" max="6399" width="6.375" style="3" customWidth="1"/>
    <col min="6400" max="6400" width="6.625" style="3" customWidth="1"/>
    <col min="6401" max="6403" width="6.375" style="3" customWidth="1"/>
    <col min="6404" max="6404" width="6.625" style="3" customWidth="1"/>
    <col min="6405" max="6405" width="6.375" style="3" customWidth="1"/>
    <col min="6406" max="6406" width="7.375" style="3" customWidth="1"/>
    <col min="6407" max="6407" width="6.375" style="3" customWidth="1"/>
    <col min="6408" max="6640" width="9" style="3"/>
    <col min="6641" max="6642" width="4.125" style="3" customWidth="1"/>
    <col min="6643" max="6643" width="21.125" style="3" customWidth="1"/>
    <col min="6644" max="6644" width="6.625" style="3" customWidth="1"/>
    <col min="6645" max="6645" width="6.375" style="3" customWidth="1"/>
    <col min="6646" max="6646" width="6.625" style="3" customWidth="1"/>
    <col min="6647" max="6647" width="6.375" style="3" customWidth="1"/>
    <col min="6648" max="6648" width="6.625" style="3" customWidth="1"/>
    <col min="6649" max="6649" width="6.375" style="3" customWidth="1"/>
    <col min="6650" max="6650" width="6.625" style="3" customWidth="1"/>
    <col min="6651" max="6651" width="6.375" style="3" customWidth="1"/>
    <col min="6652" max="6652" width="6.625" style="3" customWidth="1"/>
    <col min="6653" max="6653" width="6.375" style="3" customWidth="1"/>
    <col min="6654" max="6654" width="6.625" style="3" customWidth="1"/>
    <col min="6655" max="6655" width="6.375" style="3" customWidth="1"/>
    <col min="6656" max="6656" width="6.625" style="3" customWidth="1"/>
    <col min="6657" max="6659" width="6.375" style="3" customWidth="1"/>
    <col min="6660" max="6660" width="6.625" style="3" customWidth="1"/>
    <col min="6661" max="6661" width="6.375" style="3" customWidth="1"/>
    <col min="6662" max="6662" width="7.375" style="3" customWidth="1"/>
    <col min="6663" max="6663" width="6.375" style="3" customWidth="1"/>
    <col min="6664" max="6896" width="9" style="3"/>
    <col min="6897" max="6898" width="4.125" style="3" customWidth="1"/>
    <col min="6899" max="6899" width="21.125" style="3" customWidth="1"/>
    <col min="6900" max="6900" width="6.625" style="3" customWidth="1"/>
    <col min="6901" max="6901" width="6.375" style="3" customWidth="1"/>
    <col min="6902" max="6902" width="6.625" style="3" customWidth="1"/>
    <col min="6903" max="6903" width="6.375" style="3" customWidth="1"/>
    <col min="6904" max="6904" width="6.625" style="3" customWidth="1"/>
    <col min="6905" max="6905" width="6.375" style="3" customWidth="1"/>
    <col min="6906" max="6906" width="6.625" style="3" customWidth="1"/>
    <col min="6907" max="6907" width="6.375" style="3" customWidth="1"/>
    <col min="6908" max="6908" width="6.625" style="3" customWidth="1"/>
    <col min="6909" max="6909" width="6.375" style="3" customWidth="1"/>
    <col min="6910" max="6910" width="6.625" style="3" customWidth="1"/>
    <col min="6911" max="6911" width="6.375" style="3" customWidth="1"/>
    <col min="6912" max="6912" width="6.625" style="3" customWidth="1"/>
    <col min="6913" max="6915" width="6.375" style="3" customWidth="1"/>
    <col min="6916" max="6916" width="6.625" style="3" customWidth="1"/>
    <col min="6917" max="6917" width="6.375" style="3" customWidth="1"/>
    <col min="6918" max="6918" width="7.375" style="3" customWidth="1"/>
    <col min="6919" max="6919" width="6.375" style="3" customWidth="1"/>
    <col min="6920" max="7152" width="9" style="3"/>
    <col min="7153" max="7154" width="4.125" style="3" customWidth="1"/>
    <col min="7155" max="7155" width="21.125" style="3" customWidth="1"/>
    <col min="7156" max="7156" width="6.625" style="3" customWidth="1"/>
    <col min="7157" max="7157" width="6.375" style="3" customWidth="1"/>
    <col min="7158" max="7158" width="6.625" style="3" customWidth="1"/>
    <col min="7159" max="7159" width="6.375" style="3" customWidth="1"/>
    <col min="7160" max="7160" width="6.625" style="3" customWidth="1"/>
    <col min="7161" max="7161" width="6.375" style="3" customWidth="1"/>
    <col min="7162" max="7162" width="6.625" style="3" customWidth="1"/>
    <col min="7163" max="7163" width="6.375" style="3" customWidth="1"/>
    <col min="7164" max="7164" width="6.625" style="3" customWidth="1"/>
    <col min="7165" max="7165" width="6.375" style="3" customWidth="1"/>
    <col min="7166" max="7166" width="6.625" style="3" customWidth="1"/>
    <col min="7167" max="7167" width="6.375" style="3" customWidth="1"/>
    <col min="7168" max="7168" width="6.625" style="3" customWidth="1"/>
    <col min="7169" max="7171" width="6.375" style="3" customWidth="1"/>
    <col min="7172" max="7172" width="6.625" style="3" customWidth="1"/>
    <col min="7173" max="7173" width="6.375" style="3" customWidth="1"/>
    <col min="7174" max="7174" width="7.375" style="3" customWidth="1"/>
    <col min="7175" max="7175" width="6.375" style="3" customWidth="1"/>
    <col min="7176" max="7408" width="9" style="3"/>
    <col min="7409" max="7410" width="4.125" style="3" customWidth="1"/>
    <col min="7411" max="7411" width="21.125" style="3" customWidth="1"/>
    <col min="7412" max="7412" width="6.625" style="3" customWidth="1"/>
    <col min="7413" max="7413" width="6.375" style="3" customWidth="1"/>
    <col min="7414" max="7414" width="6.625" style="3" customWidth="1"/>
    <col min="7415" max="7415" width="6.375" style="3" customWidth="1"/>
    <col min="7416" max="7416" width="6.625" style="3" customWidth="1"/>
    <col min="7417" max="7417" width="6.375" style="3" customWidth="1"/>
    <col min="7418" max="7418" width="6.625" style="3" customWidth="1"/>
    <col min="7419" max="7419" width="6.375" style="3" customWidth="1"/>
    <col min="7420" max="7420" width="6.625" style="3" customWidth="1"/>
    <col min="7421" max="7421" width="6.375" style="3" customWidth="1"/>
    <col min="7422" max="7422" width="6.625" style="3" customWidth="1"/>
    <col min="7423" max="7423" width="6.375" style="3" customWidth="1"/>
    <col min="7424" max="7424" width="6.625" style="3" customWidth="1"/>
    <col min="7425" max="7427" width="6.375" style="3" customWidth="1"/>
    <col min="7428" max="7428" width="6.625" style="3" customWidth="1"/>
    <col min="7429" max="7429" width="6.375" style="3" customWidth="1"/>
    <col min="7430" max="7430" width="7.375" style="3" customWidth="1"/>
    <col min="7431" max="7431" width="6.375" style="3" customWidth="1"/>
    <col min="7432" max="7664" width="9" style="3"/>
    <col min="7665" max="7666" width="4.125" style="3" customWidth="1"/>
    <col min="7667" max="7667" width="21.125" style="3" customWidth="1"/>
    <col min="7668" max="7668" width="6.625" style="3" customWidth="1"/>
    <col min="7669" max="7669" width="6.375" style="3" customWidth="1"/>
    <col min="7670" max="7670" width="6.625" style="3" customWidth="1"/>
    <col min="7671" max="7671" width="6.375" style="3" customWidth="1"/>
    <col min="7672" max="7672" width="6.625" style="3" customWidth="1"/>
    <col min="7673" max="7673" width="6.375" style="3" customWidth="1"/>
    <col min="7674" max="7674" width="6.625" style="3" customWidth="1"/>
    <col min="7675" max="7675" width="6.375" style="3" customWidth="1"/>
    <col min="7676" max="7676" width="6.625" style="3" customWidth="1"/>
    <col min="7677" max="7677" width="6.375" style="3" customWidth="1"/>
    <col min="7678" max="7678" width="6.625" style="3" customWidth="1"/>
    <col min="7679" max="7679" width="6.375" style="3" customWidth="1"/>
    <col min="7680" max="7680" width="6.625" style="3" customWidth="1"/>
    <col min="7681" max="7683" width="6.375" style="3" customWidth="1"/>
    <col min="7684" max="7684" width="6.625" style="3" customWidth="1"/>
    <col min="7685" max="7685" width="6.375" style="3" customWidth="1"/>
    <col min="7686" max="7686" width="7.375" style="3" customWidth="1"/>
    <col min="7687" max="7687" width="6.375" style="3" customWidth="1"/>
    <col min="7688" max="7920" width="9" style="3"/>
    <col min="7921" max="7922" width="4.125" style="3" customWidth="1"/>
    <col min="7923" max="7923" width="21.125" style="3" customWidth="1"/>
    <col min="7924" max="7924" width="6.625" style="3" customWidth="1"/>
    <col min="7925" max="7925" width="6.375" style="3" customWidth="1"/>
    <col min="7926" max="7926" width="6.625" style="3" customWidth="1"/>
    <col min="7927" max="7927" width="6.375" style="3" customWidth="1"/>
    <col min="7928" max="7928" width="6.625" style="3" customWidth="1"/>
    <col min="7929" max="7929" width="6.375" style="3" customWidth="1"/>
    <col min="7930" max="7930" width="6.625" style="3" customWidth="1"/>
    <col min="7931" max="7931" width="6.375" style="3" customWidth="1"/>
    <col min="7932" max="7932" width="6.625" style="3" customWidth="1"/>
    <col min="7933" max="7933" width="6.375" style="3" customWidth="1"/>
    <col min="7934" max="7934" width="6.625" style="3" customWidth="1"/>
    <col min="7935" max="7935" width="6.375" style="3" customWidth="1"/>
    <col min="7936" max="7936" width="6.625" style="3" customWidth="1"/>
    <col min="7937" max="7939" width="6.375" style="3" customWidth="1"/>
    <col min="7940" max="7940" width="6.625" style="3" customWidth="1"/>
    <col min="7941" max="7941" width="6.375" style="3" customWidth="1"/>
    <col min="7942" max="7942" width="7.375" style="3" customWidth="1"/>
    <col min="7943" max="7943" width="6.375" style="3" customWidth="1"/>
    <col min="7944" max="8176" width="9" style="3"/>
    <col min="8177" max="8178" width="4.125" style="3" customWidth="1"/>
    <col min="8179" max="8179" width="21.125" style="3" customWidth="1"/>
    <col min="8180" max="8180" width="6.625" style="3" customWidth="1"/>
    <col min="8181" max="8181" width="6.375" style="3" customWidth="1"/>
    <col min="8182" max="8182" width="6.625" style="3" customWidth="1"/>
    <col min="8183" max="8183" width="6.375" style="3" customWidth="1"/>
    <col min="8184" max="8184" width="6.625" style="3" customWidth="1"/>
    <col min="8185" max="8185" width="6.375" style="3" customWidth="1"/>
    <col min="8186" max="8186" width="6.625" style="3" customWidth="1"/>
    <col min="8187" max="8187" width="6.375" style="3" customWidth="1"/>
    <col min="8188" max="8188" width="6.625" style="3" customWidth="1"/>
    <col min="8189" max="8189" width="6.375" style="3" customWidth="1"/>
    <col min="8190" max="8190" width="6.625" style="3" customWidth="1"/>
    <col min="8191" max="8191" width="6.375" style="3" customWidth="1"/>
    <col min="8192" max="8192" width="6.625" style="3" customWidth="1"/>
    <col min="8193" max="8195" width="6.375" style="3" customWidth="1"/>
    <col min="8196" max="8196" width="6.625" style="3" customWidth="1"/>
    <col min="8197" max="8197" width="6.375" style="3" customWidth="1"/>
    <col min="8198" max="8198" width="7.375" style="3" customWidth="1"/>
    <col min="8199" max="8199" width="6.375" style="3" customWidth="1"/>
    <col min="8200" max="8432" width="9" style="3"/>
    <col min="8433" max="8434" width="4.125" style="3" customWidth="1"/>
    <col min="8435" max="8435" width="21.125" style="3" customWidth="1"/>
    <col min="8436" max="8436" width="6.625" style="3" customWidth="1"/>
    <col min="8437" max="8437" width="6.375" style="3" customWidth="1"/>
    <col min="8438" max="8438" width="6.625" style="3" customWidth="1"/>
    <col min="8439" max="8439" width="6.375" style="3" customWidth="1"/>
    <col min="8440" max="8440" width="6.625" style="3" customWidth="1"/>
    <col min="8441" max="8441" width="6.375" style="3" customWidth="1"/>
    <col min="8442" max="8442" width="6.625" style="3" customWidth="1"/>
    <col min="8443" max="8443" width="6.375" style="3" customWidth="1"/>
    <col min="8444" max="8444" width="6.625" style="3" customWidth="1"/>
    <col min="8445" max="8445" width="6.375" style="3" customWidth="1"/>
    <col min="8446" max="8446" width="6.625" style="3" customWidth="1"/>
    <col min="8447" max="8447" width="6.375" style="3" customWidth="1"/>
    <col min="8448" max="8448" width="6.625" style="3" customWidth="1"/>
    <col min="8449" max="8451" width="6.375" style="3" customWidth="1"/>
    <col min="8452" max="8452" width="6.625" style="3" customWidth="1"/>
    <col min="8453" max="8453" width="6.375" style="3" customWidth="1"/>
    <col min="8454" max="8454" width="7.375" style="3" customWidth="1"/>
    <col min="8455" max="8455" width="6.375" style="3" customWidth="1"/>
    <col min="8456" max="8688" width="9" style="3"/>
    <col min="8689" max="8690" width="4.125" style="3" customWidth="1"/>
    <col min="8691" max="8691" width="21.125" style="3" customWidth="1"/>
    <col min="8692" max="8692" width="6.625" style="3" customWidth="1"/>
    <col min="8693" max="8693" width="6.375" style="3" customWidth="1"/>
    <col min="8694" max="8694" width="6.625" style="3" customWidth="1"/>
    <col min="8695" max="8695" width="6.375" style="3" customWidth="1"/>
    <col min="8696" max="8696" width="6.625" style="3" customWidth="1"/>
    <col min="8697" max="8697" width="6.375" style="3" customWidth="1"/>
    <col min="8698" max="8698" width="6.625" style="3" customWidth="1"/>
    <col min="8699" max="8699" width="6.375" style="3" customWidth="1"/>
    <col min="8700" max="8700" width="6.625" style="3" customWidth="1"/>
    <col min="8701" max="8701" width="6.375" style="3" customWidth="1"/>
    <col min="8702" max="8702" width="6.625" style="3" customWidth="1"/>
    <col min="8703" max="8703" width="6.375" style="3" customWidth="1"/>
    <col min="8704" max="8704" width="6.625" style="3" customWidth="1"/>
    <col min="8705" max="8707" width="6.375" style="3" customWidth="1"/>
    <col min="8708" max="8708" width="6.625" style="3" customWidth="1"/>
    <col min="8709" max="8709" width="6.375" style="3" customWidth="1"/>
    <col min="8710" max="8710" width="7.375" style="3" customWidth="1"/>
    <col min="8711" max="8711" width="6.375" style="3" customWidth="1"/>
    <col min="8712" max="8944" width="9" style="3"/>
    <col min="8945" max="8946" width="4.125" style="3" customWidth="1"/>
    <col min="8947" max="8947" width="21.125" style="3" customWidth="1"/>
    <col min="8948" max="8948" width="6.625" style="3" customWidth="1"/>
    <col min="8949" max="8949" width="6.375" style="3" customWidth="1"/>
    <col min="8950" max="8950" width="6.625" style="3" customWidth="1"/>
    <col min="8951" max="8951" width="6.375" style="3" customWidth="1"/>
    <col min="8952" max="8952" width="6.625" style="3" customWidth="1"/>
    <col min="8953" max="8953" width="6.375" style="3" customWidth="1"/>
    <col min="8954" max="8954" width="6.625" style="3" customWidth="1"/>
    <col min="8955" max="8955" width="6.375" style="3" customWidth="1"/>
    <col min="8956" max="8956" width="6.625" style="3" customWidth="1"/>
    <col min="8957" max="8957" width="6.375" style="3" customWidth="1"/>
    <col min="8958" max="8958" width="6.625" style="3" customWidth="1"/>
    <col min="8959" max="8959" width="6.375" style="3" customWidth="1"/>
    <col min="8960" max="8960" width="6.625" style="3" customWidth="1"/>
    <col min="8961" max="8963" width="6.375" style="3" customWidth="1"/>
    <col min="8964" max="8964" width="6.625" style="3" customWidth="1"/>
    <col min="8965" max="8965" width="6.375" style="3" customWidth="1"/>
    <col min="8966" max="8966" width="7.375" style="3" customWidth="1"/>
    <col min="8967" max="8967" width="6.375" style="3" customWidth="1"/>
    <col min="8968" max="9200" width="9" style="3"/>
    <col min="9201" max="9202" width="4.125" style="3" customWidth="1"/>
    <col min="9203" max="9203" width="21.125" style="3" customWidth="1"/>
    <col min="9204" max="9204" width="6.625" style="3" customWidth="1"/>
    <col min="9205" max="9205" width="6.375" style="3" customWidth="1"/>
    <col min="9206" max="9206" width="6.625" style="3" customWidth="1"/>
    <col min="9207" max="9207" width="6.375" style="3" customWidth="1"/>
    <col min="9208" max="9208" width="6.625" style="3" customWidth="1"/>
    <col min="9209" max="9209" width="6.375" style="3" customWidth="1"/>
    <col min="9210" max="9210" width="6.625" style="3" customWidth="1"/>
    <col min="9211" max="9211" width="6.375" style="3" customWidth="1"/>
    <col min="9212" max="9212" width="6.625" style="3" customWidth="1"/>
    <col min="9213" max="9213" width="6.375" style="3" customWidth="1"/>
    <col min="9214" max="9214" width="6.625" style="3" customWidth="1"/>
    <col min="9215" max="9215" width="6.375" style="3" customWidth="1"/>
    <col min="9216" max="9216" width="6.625" style="3" customWidth="1"/>
    <col min="9217" max="9219" width="6.375" style="3" customWidth="1"/>
    <col min="9220" max="9220" width="6.625" style="3" customWidth="1"/>
    <col min="9221" max="9221" width="6.375" style="3" customWidth="1"/>
    <col min="9222" max="9222" width="7.375" style="3" customWidth="1"/>
    <col min="9223" max="9223" width="6.375" style="3" customWidth="1"/>
    <col min="9224" max="9456" width="9" style="3"/>
    <col min="9457" max="9458" width="4.125" style="3" customWidth="1"/>
    <col min="9459" max="9459" width="21.125" style="3" customWidth="1"/>
    <col min="9460" max="9460" width="6.625" style="3" customWidth="1"/>
    <col min="9461" max="9461" width="6.375" style="3" customWidth="1"/>
    <col min="9462" max="9462" width="6.625" style="3" customWidth="1"/>
    <col min="9463" max="9463" width="6.375" style="3" customWidth="1"/>
    <col min="9464" max="9464" width="6.625" style="3" customWidth="1"/>
    <col min="9465" max="9465" width="6.375" style="3" customWidth="1"/>
    <col min="9466" max="9466" width="6.625" style="3" customWidth="1"/>
    <col min="9467" max="9467" width="6.375" style="3" customWidth="1"/>
    <col min="9468" max="9468" width="6.625" style="3" customWidth="1"/>
    <col min="9469" max="9469" width="6.375" style="3" customWidth="1"/>
    <col min="9470" max="9470" width="6.625" style="3" customWidth="1"/>
    <col min="9471" max="9471" width="6.375" style="3" customWidth="1"/>
    <col min="9472" max="9472" width="6.625" style="3" customWidth="1"/>
    <col min="9473" max="9475" width="6.375" style="3" customWidth="1"/>
    <col min="9476" max="9476" width="6.625" style="3" customWidth="1"/>
    <col min="9477" max="9477" width="6.375" style="3" customWidth="1"/>
    <col min="9478" max="9478" width="7.375" style="3" customWidth="1"/>
    <col min="9479" max="9479" width="6.375" style="3" customWidth="1"/>
    <col min="9480" max="9712" width="9" style="3"/>
    <col min="9713" max="9714" width="4.125" style="3" customWidth="1"/>
    <col min="9715" max="9715" width="21.125" style="3" customWidth="1"/>
    <col min="9716" max="9716" width="6.625" style="3" customWidth="1"/>
    <col min="9717" max="9717" width="6.375" style="3" customWidth="1"/>
    <col min="9718" max="9718" width="6.625" style="3" customWidth="1"/>
    <col min="9719" max="9719" width="6.375" style="3" customWidth="1"/>
    <col min="9720" max="9720" width="6.625" style="3" customWidth="1"/>
    <col min="9721" max="9721" width="6.375" style="3" customWidth="1"/>
    <col min="9722" max="9722" width="6.625" style="3" customWidth="1"/>
    <col min="9723" max="9723" width="6.375" style="3" customWidth="1"/>
    <col min="9724" max="9724" width="6.625" style="3" customWidth="1"/>
    <col min="9725" max="9725" width="6.375" style="3" customWidth="1"/>
    <col min="9726" max="9726" width="6.625" style="3" customWidth="1"/>
    <col min="9727" max="9727" width="6.375" style="3" customWidth="1"/>
    <col min="9728" max="9728" width="6.625" style="3" customWidth="1"/>
    <col min="9729" max="9731" width="6.375" style="3" customWidth="1"/>
    <col min="9732" max="9732" width="6.625" style="3" customWidth="1"/>
    <col min="9733" max="9733" width="6.375" style="3" customWidth="1"/>
    <col min="9734" max="9734" width="7.375" style="3" customWidth="1"/>
    <col min="9735" max="9735" width="6.375" style="3" customWidth="1"/>
    <col min="9736" max="9968" width="9" style="3"/>
    <col min="9969" max="9970" width="4.125" style="3" customWidth="1"/>
    <col min="9971" max="9971" width="21.125" style="3" customWidth="1"/>
    <col min="9972" max="9972" width="6.625" style="3" customWidth="1"/>
    <col min="9973" max="9973" width="6.375" style="3" customWidth="1"/>
    <col min="9974" max="9974" width="6.625" style="3" customWidth="1"/>
    <col min="9975" max="9975" width="6.375" style="3" customWidth="1"/>
    <col min="9976" max="9976" width="6.625" style="3" customWidth="1"/>
    <col min="9977" max="9977" width="6.375" style="3" customWidth="1"/>
    <col min="9978" max="9978" width="6.625" style="3" customWidth="1"/>
    <col min="9979" max="9979" width="6.375" style="3" customWidth="1"/>
    <col min="9980" max="9980" width="6.625" style="3" customWidth="1"/>
    <col min="9981" max="9981" width="6.375" style="3" customWidth="1"/>
    <col min="9982" max="9982" width="6.625" style="3" customWidth="1"/>
    <col min="9983" max="9983" width="6.375" style="3" customWidth="1"/>
    <col min="9984" max="9984" width="6.625" style="3" customWidth="1"/>
    <col min="9985" max="9987" width="6.375" style="3" customWidth="1"/>
    <col min="9988" max="9988" width="6.625" style="3" customWidth="1"/>
    <col min="9989" max="9989" width="6.375" style="3" customWidth="1"/>
    <col min="9990" max="9990" width="7.375" style="3" customWidth="1"/>
    <col min="9991" max="9991" width="6.375" style="3" customWidth="1"/>
    <col min="9992" max="10224" width="9" style="3"/>
    <col min="10225" max="10226" width="4.125" style="3" customWidth="1"/>
    <col min="10227" max="10227" width="21.125" style="3" customWidth="1"/>
    <col min="10228" max="10228" width="6.625" style="3" customWidth="1"/>
    <col min="10229" max="10229" width="6.375" style="3" customWidth="1"/>
    <col min="10230" max="10230" width="6.625" style="3" customWidth="1"/>
    <col min="10231" max="10231" width="6.375" style="3" customWidth="1"/>
    <col min="10232" max="10232" width="6.625" style="3" customWidth="1"/>
    <col min="10233" max="10233" width="6.375" style="3" customWidth="1"/>
    <col min="10234" max="10234" width="6.625" style="3" customWidth="1"/>
    <col min="10235" max="10235" width="6.375" style="3" customWidth="1"/>
    <col min="10236" max="10236" width="6.625" style="3" customWidth="1"/>
    <col min="10237" max="10237" width="6.375" style="3" customWidth="1"/>
    <col min="10238" max="10238" width="6.625" style="3" customWidth="1"/>
    <col min="10239" max="10239" width="6.375" style="3" customWidth="1"/>
    <col min="10240" max="10240" width="6.625" style="3" customWidth="1"/>
    <col min="10241" max="10243" width="6.375" style="3" customWidth="1"/>
    <col min="10244" max="10244" width="6.625" style="3" customWidth="1"/>
    <col min="10245" max="10245" width="6.375" style="3" customWidth="1"/>
    <col min="10246" max="10246" width="7.375" style="3" customWidth="1"/>
    <col min="10247" max="10247" width="6.375" style="3" customWidth="1"/>
    <col min="10248" max="10480" width="9" style="3"/>
    <col min="10481" max="10482" width="4.125" style="3" customWidth="1"/>
    <col min="10483" max="10483" width="21.125" style="3" customWidth="1"/>
    <col min="10484" max="10484" width="6.625" style="3" customWidth="1"/>
    <col min="10485" max="10485" width="6.375" style="3" customWidth="1"/>
    <col min="10486" max="10486" width="6.625" style="3" customWidth="1"/>
    <col min="10487" max="10487" width="6.375" style="3" customWidth="1"/>
    <col min="10488" max="10488" width="6.625" style="3" customWidth="1"/>
    <col min="10489" max="10489" width="6.375" style="3" customWidth="1"/>
    <col min="10490" max="10490" width="6.625" style="3" customWidth="1"/>
    <col min="10491" max="10491" width="6.375" style="3" customWidth="1"/>
    <col min="10492" max="10492" width="6.625" style="3" customWidth="1"/>
    <col min="10493" max="10493" width="6.375" style="3" customWidth="1"/>
    <col min="10494" max="10494" width="6.625" style="3" customWidth="1"/>
    <col min="10495" max="10495" width="6.375" style="3" customWidth="1"/>
    <col min="10496" max="10496" width="6.625" style="3" customWidth="1"/>
    <col min="10497" max="10499" width="6.375" style="3" customWidth="1"/>
    <col min="10500" max="10500" width="6.625" style="3" customWidth="1"/>
    <col min="10501" max="10501" width="6.375" style="3" customWidth="1"/>
    <col min="10502" max="10502" width="7.375" style="3" customWidth="1"/>
    <col min="10503" max="10503" width="6.375" style="3" customWidth="1"/>
    <col min="10504" max="10736" width="9" style="3"/>
    <col min="10737" max="10738" width="4.125" style="3" customWidth="1"/>
    <col min="10739" max="10739" width="21.125" style="3" customWidth="1"/>
    <col min="10740" max="10740" width="6.625" style="3" customWidth="1"/>
    <col min="10741" max="10741" width="6.375" style="3" customWidth="1"/>
    <col min="10742" max="10742" width="6.625" style="3" customWidth="1"/>
    <col min="10743" max="10743" width="6.375" style="3" customWidth="1"/>
    <col min="10744" max="10744" width="6.625" style="3" customWidth="1"/>
    <col min="10745" max="10745" width="6.375" style="3" customWidth="1"/>
    <col min="10746" max="10746" width="6.625" style="3" customWidth="1"/>
    <col min="10747" max="10747" width="6.375" style="3" customWidth="1"/>
    <col min="10748" max="10748" width="6.625" style="3" customWidth="1"/>
    <col min="10749" max="10749" width="6.375" style="3" customWidth="1"/>
    <col min="10750" max="10750" width="6.625" style="3" customWidth="1"/>
    <col min="10751" max="10751" width="6.375" style="3" customWidth="1"/>
    <col min="10752" max="10752" width="6.625" style="3" customWidth="1"/>
    <col min="10753" max="10755" width="6.375" style="3" customWidth="1"/>
    <col min="10756" max="10756" width="6.625" style="3" customWidth="1"/>
    <col min="10757" max="10757" width="6.375" style="3" customWidth="1"/>
    <col min="10758" max="10758" width="7.375" style="3" customWidth="1"/>
    <col min="10759" max="10759" width="6.375" style="3" customWidth="1"/>
    <col min="10760" max="10992" width="9" style="3"/>
    <col min="10993" max="10994" width="4.125" style="3" customWidth="1"/>
    <col min="10995" max="10995" width="21.125" style="3" customWidth="1"/>
    <col min="10996" max="10996" width="6.625" style="3" customWidth="1"/>
    <col min="10997" max="10997" width="6.375" style="3" customWidth="1"/>
    <col min="10998" max="10998" width="6.625" style="3" customWidth="1"/>
    <col min="10999" max="10999" width="6.375" style="3" customWidth="1"/>
    <col min="11000" max="11000" width="6.625" style="3" customWidth="1"/>
    <col min="11001" max="11001" width="6.375" style="3" customWidth="1"/>
    <col min="11002" max="11002" width="6.625" style="3" customWidth="1"/>
    <col min="11003" max="11003" width="6.375" style="3" customWidth="1"/>
    <col min="11004" max="11004" width="6.625" style="3" customWidth="1"/>
    <col min="11005" max="11005" width="6.375" style="3" customWidth="1"/>
    <col min="11006" max="11006" width="6.625" style="3" customWidth="1"/>
    <col min="11007" max="11007" width="6.375" style="3" customWidth="1"/>
    <col min="11008" max="11008" width="6.625" style="3" customWidth="1"/>
    <col min="11009" max="11011" width="6.375" style="3" customWidth="1"/>
    <col min="11012" max="11012" width="6.625" style="3" customWidth="1"/>
    <col min="11013" max="11013" width="6.375" style="3" customWidth="1"/>
    <col min="11014" max="11014" width="7.375" style="3" customWidth="1"/>
    <col min="11015" max="11015" width="6.375" style="3" customWidth="1"/>
    <col min="11016" max="11248" width="9" style="3"/>
    <col min="11249" max="11250" width="4.125" style="3" customWidth="1"/>
    <col min="11251" max="11251" width="21.125" style="3" customWidth="1"/>
    <col min="11252" max="11252" width="6.625" style="3" customWidth="1"/>
    <col min="11253" max="11253" width="6.375" style="3" customWidth="1"/>
    <col min="11254" max="11254" width="6.625" style="3" customWidth="1"/>
    <col min="11255" max="11255" width="6.375" style="3" customWidth="1"/>
    <col min="11256" max="11256" width="6.625" style="3" customWidth="1"/>
    <col min="11257" max="11257" width="6.375" style="3" customWidth="1"/>
    <col min="11258" max="11258" width="6.625" style="3" customWidth="1"/>
    <col min="11259" max="11259" width="6.375" style="3" customWidth="1"/>
    <col min="11260" max="11260" width="6.625" style="3" customWidth="1"/>
    <col min="11261" max="11261" width="6.375" style="3" customWidth="1"/>
    <col min="11262" max="11262" width="6.625" style="3" customWidth="1"/>
    <col min="11263" max="11263" width="6.375" style="3" customWidth="1"/>
    <col min="11264" max="11264" width="6.625" style="3" customWidth="1"/>
    <col min="11265" max="11267" width="6.375" style="3" customWidth="1"/>
    <col min="11268" max="11268" width="6.625" style="3" customWidth="1"/>
    <col min="11269" max="11269" width="6.375" style="3" customWidth="1"/>
    <col min="11270" max="11270" width="7.375" style="3" customWidth="1"/>
    <col min="11271" max="11271" width="6.375" style="3" customWidth="1"/>
    <col min="11272" max="11504" width="9" style="3"/>
    <col min="11505" max="11506" width="4.125" style="3" customWidth="1"/>
    <col min="11507" max="11507" width="21.125" style="3" customWidth="1"/>
    <col min="11508" max="11508" width="6.625" style="3" customWidth="1"/>
    <col min="11509" max="11509" width="6.375" style="3" customWidth="1"/>
    <col min="11510" max="11510" width="6.625" style="3" customWidth="1"/>
    <col min="11511" max="11511" width="6.375" style="3" customWidth="1"/>
    <col min="11512" max="11512" width="6.625" style="3" customWidth="1"/>
    <col min="11513" max="11513" width="6.375" style="3" customWidth="1"/>
    <col min="11514" max="11514" width="6.625" style="3" customWidth="1"/>
    <col min="11515" max="11515" width="6.375" style="3" customWidth="1"/>
    <col min="11516" max="11516" width="6.625" style="3" customWidth="1"/>
    <col min="11517" max="11517" width="6.375" style="3" customWidth="1"/>
    <col min="11518" max="11518" width="6.625" style="3" customWidth="1"/>
    <col min="11519" max="11519" width="6.375" style="3" customWidth="1"/>
    <col min="11520" max="11520" width="6.625" style="3" customWidth="1"/>
    <col min="11521" max="11523" width="6.375" style="3" customWidth="1"/>
    <col min="11524" max="11524" width="6.625" style="3" customWidth="1"/>
    <col min="11525" max="11525" width="6.375" style="3" customWidth="1"/>
    <col min="11526" max="11526" width="7.375" style="3" customWidth="1"/>
    <col min="11527" max="11527" width="6.375" style="3" customWidth="1"/>
    <col min="11528" max="11760" width="9" style="3"/>
    <col min="11761" max="11762" width="4.125" style="3" customWidth="1"/>
    <col min="11763" max="11763" width="21.125" style="3" customWidth="1"/>
    <col min="11764" max="11764" width="6.625" style="3" customWidth="1"/>
    <col min="11765" max="11765" width="6.375" style="3" customWidth="1"/>
    <col min="11766" max="11766" width="6.625" style="3" customWidth="1"/>
    <col min="11767" max="11767" width="6.375" style="3" customWidth="1"/>
    <col min="11768" max="11768" width="6.625" style="3" customWidth="1"/>
    <col min="11769" max="11769" width="6.375" style="3" customWidth="1"/>
    <col min="11770" max="11770" width="6.625" style="3" customWidth="1"/>
    <col min="11771" max="11771" width="6.375" style="3" customWidth="1"/>
    <col min="11772" max="11772" width="6.625" style="3" customWidth="1"/>
    <col min="11773" max="11773" width="6.375" style="3" customWidth="1"/>
    <col min="11774" max="11774" width="6.625" style="3" customWidth="1"/>
    <col min="11775" max="11775" width="6.375" style="3" customWidth="1"/>
    <col min="11776" max="11776" width="6.625" style="3" customWidth="1"/>
    <col min="11777" max="11779" width="6.375" style="3" customWidth="1"/>
    <col min="11780" max="11780" width="6.625" style="3" customWidth="1"/>
    <col min="11781" max="11781" width="6.375" style="3" customWidth="1"/>
    <col min="11782" max="11782" width="7.375" style="3" customWidth="1"/>
    <col min="11783" max="11783" width="6.375" style="3" customWidth="1"/>
    <col min="11784" max="12016" width="9" style="3"/>
    <col min="12017" max="12018" width="4.125" style="3" customWidth="1"/>
    <col min="12019" max="12019" width="21.125" style="3" customWidth="1"/>
    <col min="12020" max="12020" width="6.625" style="3" customWidth="1"/>
    <col min="12021" max="12021" width="6.375" style="3" customWidth="1"/>
    <col min="12022" max="12022" width="6.625" style="3" customWidth="1"/>
    <col min="12023" max="12023" width="6.375" style="3" customWidth="1"/>
    <col min="12024" max="12024" width="6.625" style="3" customWidth="1"/>
    <col min="12025" max="12025" width="6.375" style="3" customWidth="1"/>
    <col min="12026" max="12026" width="6.625" style="3" customWidth="1"/>
    <col min="12027" max="12027" width="6.375" style="3" customWidth="1"/>
    <col min="12028" max="12028" width="6.625" style="3" customWidth="1"/>
    <col min="12029" max="12029" width="6.375" style="3" customWidth="1"/>
    <col min="12030" max="12030" width="6.625" style="3" customWidth="1"/>
    <col min="12031" max="12031" width="6.375" style="3" customWidth="1"/>
    <col min="12032" max="12032" width="6.625" style="3" customWidth="1"/>
    <col min="12033" max="12035" width="6.375" style="3" customWidth="1"/>
    <col min="12036" max="12036" width="6.625" style="3" customWidth="1"/>
    <col min="12037" max="12037" width="6.375" style="3" customWidth="1"/>
    <col min="12038" max="12038" width="7.375" style="3" customWidth="1"/>
    <col min="12039" max="12039" width="6.375" style="3" customWidth="1"/>
    <col min="12040" max="12272" width="9" style="3"/>
    <col min="12273" max="12274" width="4.125" style="3" customWidth="1"/>
    <col min="12275" max="12275" width="21.125" style="3" customWidth="1"/>
    <col min="12276" max="12276" width="6.625" style="3" customWidth="1"/>
    <col min="12277" max="12277" width="6.375" style="3" customWidth="1"/>
    <col min="12278" max="12278" width="6.625" style="3" customWidth="1"/>
    <col min="12279" max="12279" width="6.375" style="3" customWidth="1"/>
    <col min="12280" max="12280" width="6.625" style="3" customWidth="1"/>
    <col min="12281" max="12281" width="6.375" style="3" customWidth="1"/>
    <col min="12282" max="12282" width="6.625" style="3" customWidth="1"/>
    <col min="12283" max="12283" width="6.375" style="3" customWidth="1"/>
    <col min="12284" max="12284" width="6.625" style="3" customWidth="1"/>
    <col min="12285" max="12285" width="6.375" style="3" customWidth="1"/>
    <col min="12286" max="12286" width="6.625" style="3" customWidth="1"/>
    <col min="12287" max="12287" width="6.375" style="3" customWidth="1"/>
    <col min="12288" max="12288" width="6.625" style="3" customWidth="1"/>
    <col min="12289" max="12291" width="6.375" style="3" customWidth="1"/>
    <col min="12292" max="12292" width="6.625" style="3" customWidth="1"/>
    <col min="12293" max="12293" width="6.375" style="3" customWidth="1"/>
    <col min="12294" max="12294" width="7.375" style="3" customWidth="1"/>
    <col min="12295" max="12295" width="6.375" style="3" customWidth="1"/>
    <col min="12296" max="12528" width="9" style="3"/>
    <col min="12529" max="12530" width="4.125" style="3" customWidth="1"/>
    <col min="12531" max="12531" width="21.125" style="3" customWidth="1"/>
    <col min="12532" max="12532" width="6.625" style="3" customWidth="1"/>
    <col min="12533" max="12533" width="6.375" style="3" customWidth="1"/>
    <col min="12534" max="12534" width="6.625" style="3" customWidth="1"/>
    <col min="12535" max="12535" width="6.375" style="3" customWidth="1"/>
    <col min="12536" max="12536" width="6.625" style="3" customWidth="1"/>
    <col min="12537" max="12537" width="6.375" style="3" customWidth="1"/>
    <col min="12538" max="12538" width="6.625" style="3" customWidth="1"/>
    <col min="12539" max="12539" width="6.375" style="3" customWidth="1"/>
    <col min="12540" max="12540" width="6.625" style="3" customWidth="1"/>
    <col min="12541" max="12541" width="6.375" style="3" customWidth="1"/>
    <col min="12542" max="12542" width="6.625" style="3" customWidth="1"/>
    <col min="12543" max="12543" width="6.375" style="3" customWidth="1"/>
    <col min="12544" max="12544" width="6.625" style="3" customWidth="1"/>
    <col min="12545" max="12547" width="6.375" style="3" customWidth="1"/>
    <col min="12548" max="12548" width="6.625" style="3" customWidth="1"/>
    <col min="12549" max="12549" width="6.375" style="3" customWidth="1"/>
    <col min="12550" max="12550" width="7.375" style="3" customWidth="1"/>
    <col min="12551" max="12551" width="6.375" style="3" customWidth="1"/>
    <col min="12552" max="12784" width="9" style="3"/>
    <col min="12785" max="12786" width="4.125" style="3" customWidth="1"/>
    <col min="12787" max="12787" width="21.125" style="3" customWidth="1"/>
    <col min="12788" max="12788" width="6.625" style="3" customWidth="1"/>
    <col min="12789" max="12789" width="6.375" style="3" customWidth="1"/>
    <col min="12790" max="12790" width="6.625" style="3" customWidth="1"/>
    <col min="12791" max="12791" width="6.375" style="3" customWidth="1"/>
    <col min="12792" max="12792" width="6.625" style="3" customWidth="1"/>
    <col min="12793" max="12793" width="6.375" style="3" customWidth="1"/>
    <col min="12794" max="12794" width="6.625" style="3" customWidth="1"/>
    <col min="12795" max="12795" width="6.375" style="3" customWidth="1"/>
    <col min="12796" max="12796" width="6.625" style="3" customWidth="1"/>
    <col min="12797" max="12797" width="6.375" style="3" customWidth="1"/>
    <col min="12798" max="12798" width="6.625" style="3" customWidth="1"/>
    <col min="12799" max="12799" width="6.375" style="3" customWidth="1"/>
    <col min="12800" max="12800" width="6.625" style="3" customWidth="1"/>
    <col min="12801" max="12803" width="6.375" style="3" customWidth="1"/>
    <col min="12804" max="12804" width="6.625" style="3" customWidth="1"/>
    <col min="12805" max="12805" width="6.375" style="3" customWidth="1"/>
    <col min="12806" max="12806" width="7.375" style="3" customWidth="1"/>
    <col min="12807" max="12807" width="6.375" style="3" customWidth="1"/>
    <col min="12808" max="13040" width="9" style="3"/>
    <col min="13041" max="13042" width="4.125" style="3" customWidth="1"/>
    <col min="13043" max="13043" width="21.125" style="3" customWidth="1"/>
    <col min="13044" max="13044" width="6.625" style="3" customWidth="1"/>
    <col min="13045" max="13045" width="6.375" style="3" customWidth="1"/>
    <col min="13046" max="13046" width="6.625" style="3" customWidth="1"/>
    <col min="13047" max="13047" width="6.375" style="3" customWidth="1"/>
    <col min="13048" max="13048" width="6.625" style="3" customWidth="1"/>
    <col min="13049" max="13049" width="6.375" style="3" customWidth="1"/>
    <col min="13050" max="13050" width="6.625" style="3" customWidth="1"/>
    <col min="13051" max="13051" width="6.375" style="3" customWidth="1"/>
    <col min="13052" max="13052" width="6.625" style="3" customWidth="1"/>
    <col min="13053" max="13053" width="6.375" style="3" customWidth="1"/>
    <col min="13054" max="13054" width="6.625" style="3" customWidth="1"/>
    <col min="13055" max="13055" width="6.375" style="3" customWidth="1"/>
    <col min="13056" max="13056" width="6.625" style="3" customWidth="1"/>
    <col min="13057" max="13059" width="6.375" style="3" customWidth="1"/>
    <col min="13060" max="13060" width="6.625" style="3" customWidth="1"/>
    <col min="13061" max="13061" width="6.375" style="3" customWidth="1"/>
    <col min="13062" max="13062" width="7.375" style="3" customWidth="1"/>
    <col min="13063" max="13063" width="6.375" style="3" customWidth="1"/>
    <col min="13064" max="13296" width="9" style="3"/>
    <col min="13297" max="13298" width="4.125" style="3" customWidth="1"/>
    <col min="13299" max="13299" width="21.125" style="3" customWidth="1"/>
    <col min="13300" max="13300" width="6.625" style="3" customWidth="1"/>
    <col min="13301" max="13301" width="6.375" style="3" customWidth="1"/>
    <col min="13302" max="13302" width="6.625" style="3" customWidth="1"/>
    <col min="13303" max="13303" width="6.375" style="3" customWidth="1"/>
    <col min="13304" max="13304" width="6.625" style="3" customWidth="1"/>
    <col min="13305" max="13305" width="6.375" style="3" customWidth="1"/>
    <col min="13306" max="13306" width="6.625" style="3" customWidth="1"/>
    <col min="13307" max="13307" width="6.375" style="3" customWidth="1"/>
    <col min="13308" max="13308" width="6.625" style="3" customWidth="1"/>
    <col min="13309" max="13309" width="6.375" style="3" customWidth="1"/>
    <col min="13310" max="13310" width="6.625" style="3" customWidth="1"/>
    <col min="13311" max="13311" width="6.375" style="3" customWidth="1"/>
    <col min="13312" max="13312" width="6.625" style="3" customWidth="1"/>
    <col min="13313" max="13315" width="6.375" style="3" customWidth="1"/>
    <col min="13316" max="13316" width="6.625" style="3" customWidth="1"/>
    <col min="13317" max="13317" width="6.375" style="3" customWidth="1"/>
    <col min="13318" max="13318" width="7.375" style="3" customWidth="1"/>
    <col min="13319" max="13319" width="6.375" style="3" customWidth="1"/>
    <col min="13320" max="13552" width="9" style="3"/>
    <col min="13553" max="13554" width="4.125" style="3" customWidth="1"/>
    <col min="13555" max="13555" width="21.125" style="3" customWidth="1"/>
    <col min="13556" max="13556" width="6.625" style="3" customWidth="1"/>
    <col min="13557" max="13557" width="6.375" style="3" customWidth="1"/>
    <col min="13558" max="13558" width="6.625" style="3" customWidth="1"/>
    <col min="13559" max="13559" width="6.375" style="3" customWidth="1"/>
    <col min="13560" max="13560" width="6.625" style="3" customWidth="1"/>
    <col min="13561" max="13561" width="6.375" style="3" customWidth="1"/>
    <col min="13562" max="13562" width="6.625" style="3" customWidth="1"/>
    <col min="13563" max="13563" width="6.375" style="3" customWidth="1"/>
    <col min="13564" max="13564" width="6.625" style="3" customWidth="1"/>
    <col min="13565" max="13565" width="6.375" style="3" customWidth="1"/>
    <col min="13566" max="13566" width="6.625" style="3" customWidth="1"/>
    <col min="13567" max="13567" width="6.375" style="3" customWidth="1"/>
    <col min="13568" max="13568" width="6.625" style="3" customWidth="1"/>
    <col min="13569" max="13571" width="6.375" style="3" customWidth="1"/>
    <col min="13572" max="13572" width="6.625" style="3" customWidth="1"/>
    <col min="13573" max="13573" width="6.375" style="3" customWidth="1"/>
    <col min="13574" max="13574" width="7.375" style="3" customWidth="1"/>
    <col min="13575" max="13575" width="6.375" style="3" customWidth="1"/>
    <col min="13576" max="13808" width="9" style="3"/>
    <col min="13809" max="13810" width="4.125" style="3" customWidth="1"/>
    <col min="13811" max="13811" width="21.125" style="3" customWidth="1"/>
    <col min="13812" max="13812" width="6.625" style="3" customWidth="1"/>
    <col min="13813" max="13813" width="6.375" style="3" customWidth="1"/>
    <col min="13814" max="13814" width="6.625" style="3" customWidth="1"/>
    <col min="13815" max="13815" width="6.375" style="3" customWidth="1"/>
    <col min="13816" max="13816" width="6.625" style="3" customWidth="1"/>
    <col min="13817" max="13817" width="6.375" style="3" customWidth="1"/>
    <col min="13818" max="13818" width="6.625" style="3" customWidth="1"/>
    <col min="13819" max="13819" width="6.375" style="3" customWidth="1"/>
    <col min="13820" max="13820" width="6.625" style="3" customWidth="1"/>
    <col min="13821" max="13821" width="6.375" style="3" customWidth="1"/>
    <col min="13822" max="13822" width="6.625" style="3" customWidth="1"/>
    <col min="13823" max="13823" width="6.375" style="3" customWidth="1"/>
    <col min="13824" max="13824" width="6.625" style="3" customWidth="1"/>
    <col min="13825" max="13827" width="6.375" style="3" customWidth="1"/>
    <col min="13828" max="13828" width="6.625" style="3" customWidth="1"/>
    <col min="13829" max="13829" width="6.375" style="3" customWidth="1"/>
    <col min="13830" max="13830" width="7.375" style="3" customWidth="1"/>
    <col min="13831" max="13831" width="6.375" style="3" customWidth="1"/>
    <col min="13832" max="14064" width="9" style="3"/>
    <col min="14065" max="14066" width="4.125" style="3" customWidth="1"/>
    <col min="14067" max="14067" width="21.125" style="3" customWidth="1"/>
    <col min="14068" max="14068" width="6.625" style="3" customWidth="1"/>
    <col min="14069" max="14069" width="6.375" style="3" customWidth="1"/>
    <col min="14070" max="14070" width="6.625" style="3" customWidth="1"/>
    <col min="14071" max="14071" width="6.375" style="3" customWidth="1"/>
    <col min="14072" max="14072" width="6.625" style="3" customWidth="1"/>
    <col min="14073" max="14073" width="6.375" style="3" customWidth="1"/>
    <col min="14074" max="14074" width="6.625" style="3" customWidth="1"/>
    <col min="14075" max="14075" width="6.375" style="3" customWidth="1"/>
    <col min="14076" max="14076" width="6.625" style="3" customWidth="1"/>
    <col min="14077" max="14077" width="6.375" style="3" customWidth="1"/>
    <col min="14078" max="14078" width="6.625" style="3" customWidth="1"/>
    <col min="14079" max="14079" width="6.375" style="3" customWidth="1"/>
    <col min="14080" max="14080" width="6.625" style="3" customWidth="1"/>
    <col min="14081" max="14083" width="6.375" style="3" customWidth="1"/>
    <col min="14084" max="14084" width="6.625" style="3" customWidth="1"/>
    <col min="14085" max="14085" width="6.375" style="3" customWidth="1"/>
    <col min="14086" max="14086" width="7.375" style="3" customWidth="1"/>
    <col min="14087" max="14087" width="6.375" style="3" customWidth="1"/>
    <col min="14088" max="14320" width="9" style="3"/>
    <col min="14321" max="14322" width="4.125" style="3" customWidth="1"/>
    <col min="14323" max="14323" width="21.125" style="3" customWidth="1"/>
    <col min="14324" max="14324" width="6.625" style="3" customWidth="1"/>
    <col min="14325" max="14325" width="6.375" style="3" customWidth="1"/>
    <col min="14326" max="14326" width="6.625" style="3" customWidth="1"/>
    <col min="14327" max="14327" width="6.375" style="3" customWidth="1"/>
    <col min="14328" max="14328" width="6.625" style="3" customWidth="1"/>
    <col min="14329" max="14329" width="6.375" style="3" customWidth="1"/>
    <col min="14330" max="14330" width="6.625" style="3" customWidth="1"/>
    <col min="14331" max="14331" width="6.375" style="3" customWidth="1"/>
    <col min="14332" max="14332" width="6.625" style="3" customWidth="1"/>
    <col min="14333" max="14333" width="6.375" style="3" customWidth="1"/>
    <col min="14334" max="14334" width="6.625" style="3" customWidth="1"/>
    <col min="14335" max="14335" width="6.375" style="3" customWidth="1"/>
    <col min="14336" max="14336" width="6.625" style="3" customWidth="1"/>
    <col min="14337" max="14339" width="6.375" style="3" customWidth="1"/>
    <col min="14340" max="14340" width="6.625" style="3" customWidth="1"/>
    <col min="14341" max="14341" width="6.375" style="3" customWidth="1"/>
    <col min="14342" max="14342" width="7.375" style="3" customWidth="1"/>
    <col min="14343" max="14343" width="6.375" style="3" customWidth="1"/>
    <col min="14344" max="14576" width="9" style="3"/>
    <col min="14577" max="14578" width="4.125" style="3" customWidth="1"/>
    <col min="14579" max="14579" width="21.125" style="3" customWidth="1"/>
    <col min="14580" max="14580" width="6.625" style="3" customWidth="1"/>
    <col min="14581" max="14581" width="6.375" style="3" customWidth="1"/>
    <col min="14582" max="14582" width="6.625" style="3" customWidth="1"/>
    <col min="14583" max="14583" width="6.375" style="3" customWidth="1"/>
    <col min="14584" max="14584" width="6.625" style="3" customWidth="1"/>
    <col min="14585" max="14585" width="6.375" style="3" customWidth="1"/>
    <col min="14586" max="14586" width="6.625" style="3" customWidth="1"/>
    <col min="14587" max="14587" width="6.375" style="3" customWidth="1"/>
    <col min="14588" max="14588" width="6.625" style="3" customWidth="1"/>
    <col min="14589" max="14589" width="6.375" style="3" customWidth="1"/>
    <col min="14590" max="14590" width="6.625" style="3" customWidth="1"/>
    <col min="14591" max="14591" width="6.375" style="3" customWidth="1"/>
    <col min="14592" max="14592" width="6.625" style="3" customWidth="1"/>
    <col min="14593" max="14595" width="6.375" style="3" customWidth="1"/>
    <col min="14596" max="14596" width="6.625" style="3" customWidth="1"/>
    <col min="14597" max="14597" width="6.375" style="3" customWidth="1"/>
    <col min="14598" max="14598" width="7.375" style="3" customWidth="1"/>
    <col min="14599" max="14599" width="6.375" style="3" customWidth="1"/>
    <col min="14600" max="14832" width="9" style="3"/>
    <col min="14833" max="14834" width="4.125" style="3" customWidth="1"/>
    <col min="14835" max="14835" width="21.125" style="3" customWidth="1"/>
    <col min="14836" max="14836" width="6.625" style="3" customWidth="1"/>
    <col min="14837" max="14837" width="6.375" style="3" customWidth="1"/>
    <col min="14838" max="14838" width="6.625" style="3" customWidth="1"/>
    <col min="14839" max="14839" width="6.375" style="3" customWidth="1"/>
    <col min="14840" max="14840" width="6.625" style="3" customWidth="1"/>
    <col min="14841" max="14841" width="6.375" style="3" customWidth="1"/>
    <col min="14842" max="14842" width="6.625" style="3" customWidth="1"/>
    <col min="14843" max="14843" width="6.375" style="3" customWidth="1"/>
    <col min="14844" max="14844" width="6.625" style="3" customWidth="1"/>
    <col min="14845" max="14845" width="6.375" style="3" customWidth="1"/>
    <col min="14846" max="14846" width="6.625" style="3" customWidth="1"/>
    <col min="14847" max="14847" width="6.375" style="3" customWidth="1"/>
    <col min="14848" max="14848" width="6.625" style="3" customWidth="1"/>
    <col min="14849" max="14851" width="6.375" style="3" customWidth="1"/>
    <col min="14852" max="14852" width="6.625" style="3" customWidth="1"/>
    <col min="14853" max="14853" width="6.375" style="3" customWidth="1"/>
    <col min="14854" max="14854" width="7.375" style="3" customWidth="1"/>
    <col min="14855" max="14855" width="6.375" style="3" customWidth="1"/>
    <col min="14856" max="15088" width="9" style="3"/>
    <col min="15089" max="15090" width="4.125" style="3" customWidth="1"/>
    <col min="15091" max="15091" width="21.125" style="3" customWidth="1"/>
    <col min="15092" max="15092" width="6.625" style="3" customWidth="1"/>
    <col min="15093" max="15093" width="6.375" style="3" customWidth="1"/>
    <col min="15094" max="15094" width="6.625" style="3" customWidth="1"/>
    <col min="15095" max="15095" width="6.375" style="3" customWidth="1"/>
    <col min="15096" max="15096" width="6.625" style="3" customWidth="1"/>
    <col min="15097" max="15097" width="6.375" style="3" customWidth="1"/>
    <col min="15098" max="15098" width="6.625" style="3" customWidth="1"/>
    <col min="15099" max="15099" width="6.375" style="3" customWidth="1"/>
    <col min="15100" max="15100" width="6.625" style="3" customWidth="1"/>
    <col min="15101" max="15101" width="6.375" style="3" customWidth="1"/>
    <col min="15102" max="15102" width="6.625" style="3" customWidth="1"/>
    <col min="15103" max="15103" width="6.375" style="3" customWidth="1"/>
    <col min="15104" max="15104" width="6.625" style="3" customWidth="1"/>
    <col min="15105" max="15107" width="6.375" style="3" customWidth="1"/>
    <col min="15108" max="15108" width="6.625" style="3" customWidth="1"/>
    <col min="15109" max="15109" width="6.375" style="3" customWidth="1"/>
    <col min="15110" max="15110" width="7.375" style="3" customWidth="1"/>
    <col min="15111" max="15111" width="6.375" style="3" customWidth="1"/>
    <col min="15112" max="15344" width="9" style="3"/>
    <col min="15345" max="15346" width="4.125" style="3" customWidth="1"/>
    <col min="15347" max="15347" width="21.125" style="3" customWidth="1"/>
    <col min="15348" max="15348" width="6.625" style="3" customWidth="1"/>
    <col min="15349" max="15349" width="6.375" style="3" customWidth="1"/>
    <col min="15350" max="15350" width="6.625" style="3" customWidth="1"/>
    <col min="15351" max="15351" width="6.375" style="3" customWidth="1"/>
    <col min="15352" max="15352" width="6.625" style="3" customWidth="1"/>
    <col min="15353" max="15353" width="6.375" style="3" customWidth="1"/>
    <col min="15354" max="15354" width="6.625" style="3" customWidth="1"/>
    <col min="15355" max="15355" width="6.375" style="3" customWidth="1"/>
    <col min="15356" max="15356" width="6.625" style="3" customWidth="1"/>
    <col min="15357" max="15357" width="6.375" style="3" customWidth="1"/>
    <col min="15358" max="15358" width="6.625" style="3" customWidth="1"/>
    <col min="15359" max="15359" width="6.375" style="3" customWidth="1"/>
    <col min="15360" max="15360" width="6.625" style="3" customWidth="1"/>
    <col min="15361" max="15363" width="6.375" style="3" customWidth="1"/>
    <col min="15364" max="15364" width="6.625" style="3" customWidth="1"/>
    <col min="15365" max="15365" width="6.375" style="3" customWidth="1"/>
    <col min="15366" max="15366" width="7.375" style="3" customWidth="1"/>
    <col min="15367" max="15367" width="6.375" style="3" customWidth="1"/>
    <col min="15368" max="15600" width="9" style="3"/>
    <col min="15601" max="15602" width="4.125" style="3" customWidth="1"/>
    <col min="15603" max="15603" width="21.125" style="3" customWidth="1"/>
    <col min="15604" max="15604" width="6.625" style="3" customWidth="1"/>
    <col min="15605" max="15605" width="6.375" style="3" customWidth="1"/>
    <col min="15606" max="15606" width="6.625" style="3" customWidth="1"/>
    <col min="15607" max="15607" width="6.375" style="3" customWidth="1"/>
    <col min="15608" max="15608" width="6.625" style="3" customWidth="1"/>
    <col min="15609" max="15609" width="6.375" style="3" customWidth="1"/>
    <col min="15610" max="15610" width="6.625" style="3" customWidth="1"/>
    <col min="15611" max="15611" width="6.375" style="3" customWidth="1"/>
    <col min="15612" max="15612" width="6.625" style="3" customWidth="1"/>
    <col min="15613" max="15613" width="6.375" style="3" customWidth="1"/>
    <col min="15614" max="15614" width="6.625" style="3" customWidth="1"/>
    <col min="15615" max="15615" width="6.375" style="3" customWidth="1"/>
    <col min="15616" max="15616" width="6.625" style="3" customWidth="1"/>
    <col min="15617" max="15619" width="6.375" style="3" customWidth="1"/>
    <col min="15620" max="15620" width="6.625" style="3" customWidth="1"/>
    <col min="15621" max="15621" width="6.375" style="3" customWidth="1"/>
    <col min="15622" max="15622" width="7.375" style="3" customWidth="1"/>
    <col min="15623" max="15623" width="6.375" style="3" customWidth="1"/>
    <col min="15624" max="15856" width="9" style="3"/>
    <col min="15857" max="15858" width="4.125" style="3" customWidth="1"/>
    <col min="15859" max="15859" width="21.125" style="3" customWidth="1"/>
    <col min="15860" max="15860" width="6.625" style="3" customWidth="1"/>
    <col min="15861" max="15861" width="6.375" style="3" customWidth="1"/>
    <col min="15862" max="15862" width="6.625" style="3" customWidth="1"/>
    <col min="15863" max="15863" width="6.375" style="3" customWidth="1"/>
    <col min="15864" max="15864" width="6.625" style="3" customWidth="1"/>
    <col min="15865" max="15865" width="6.375" style="3" customWidth="1"/>
    <col min="15866" max="15866" width="6.625" style="3" customWidth="1"/>
    <col min="15867" max="15867" width="6.375" style="3" customWidth="1"/>
    <col min="15868" max="15868" width="6.625" style="3" customWidth="1"/>
    <col min="15869" max="15869" width="6.375" style="3" customWidth="1"/>
    <col min="15870" max="15870" width="6.625" style="3" customWidth="1"/>
    <col min="15871" max="15871" width="6.375" style="3" customWidth="1"/>
    <col min="15872" max="15872" width="6.625" style="3" customWidth="1"/>
    <col min="15873" max="15875" width="6.375" style="3" customWidth="1"/>
    <col min="15876" max="15876" width="6.625" style="3" customWidth="1"/>
    <col min="15877" max="15877" width="6.375" style="3" customWidth="1"/>
    <col min="15878" max="15878" width="7.375" style="3" customWidth="1"/>
    <col min="15879" max="15879" width="6.375" style="3" customWidth="1"/>
    <col min="15880" max="16112" width="9" style="3"/>
    <col min="16113" max="16114" width="4.125" style="3" customWidth="1"/>
    <col min="16115" max="16115" width="21.125" style="3" customWidth="1"/>
    <col min="16116" max="16116" width="6.625" style="3" customWidth="1"/>
    <col min="16117" max="16117" width="6.375" style="3" customWidth="1"/>
    <col min="16118" max="16118" width="6.625" style="3" customWidth="1"/>
    <col min="16119" max="16119" width="6.375" style="3" customWidth="1"/>
    <col min="16120" max="16120" width="6.625" style="3" customWidth="1"/>
    <col min="16121" max="16121" width="6.375" style="3" customWidth="1"/>
    <col min="16122" max="16122" width="6.625" style="3" customWidth="1"/>
    <col min="16123" max="16123" width="6.375" style="3" customWidth="1"/>
    <col min="16124" max="16124" width="6.625" style="3" customWidth="1"/>
    <col min="16125" max="16125" width="6.375" style="3" customWidth="1"/>
    <col min="16126" max="16126" width="6.625" style="3" customWidth="1"/>
    <col min="16127" max="16127" width="6.375" style="3" customWidth="1"/>
    <col min="16128" max="16128" width="6.625" style="3" customWidth="1"/>
    <col min="16129" max="16131" width="6.375" style="3" customWidth="1"/>
    <col min="16132" max="16132" width="6.625" style="3" customWidth="1"/>
    <col min="16133" max="16133" width="6.375" style="3" customWidth="1"/>
    <col min="16134" max="16134" width="7.375" style="3" customWidth="1"/>
    <col min="16135" max="16135" width="6.375" style="3" customWidth="1"/>
    <col min="16136" max="16384" width="9" style="3"/>
  </cols>
  <sheetData>
    <row r="1" spans="1:23" ht="17.25" customHeight="1" x14ac:dyDescent="0.15">
      <c r="A1" s="1" t="s">
        <v>47</v>
      </c>
    </row>
    <row r="2" spans="1:23" ht="17.25" x14ac:dyDescent="0.15">
      <c r="A2" s="1"/>
    </row>
    <row r="3" spans="1:23" ht="17.25" customHeight="1" x14ac:dyDescent="0.15"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7" t="s">
        <v>0</v>
      </c>
    </row>
    <row r="4" spans="1:23" ht="15.75" customHeight="1" x14ac:dyDescent="0.15">
      <c r="A4" s="8"/>
      <c r="B4" s="9"/>
      <c r="C4" s="10" t="s">
        <v>1</v>
      </c>
      <c r="D4" s="165" t="s">
        <v>48</v>
      </c>
      <c r="E4" s="166"/>
      <c r="F4" s="168" t="s">
        <v>49</v>
      </c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70"/>
      <c r="V4" s="165" t="s">
        <v>50</v>
      </c>
      <c r="W4" s="166"/>
    </row>
    <row r="5" spans="1:23" s="11" customFormat="1" ht="34.5" customHeight="1" x14ac:dyDescent="0.15">
      <c r="A5" s="213" t="s">
        <v>32</v>
      </c>
      <c r="B5" s="214"/>
      <c r="C5" s="42" t="s">
        <v>51</v>
      </c>
      <c r="D5" s="162"/>
      <c r="E5" s="167"/>
      <c r="F5" s="173" t="s">
        <v>52</v>
      </c>
      <c r="G5" s="174"/>
      <c r="H5" s="175" t="s">
        <v>53</v>
      </c>
      <c r="I5" s="174"/>
      <c r="J5" s="175" t="s">
        <v>54</v>
      </c>
      <c r="K5" s="174"/>
      <c r="L5" s="175" t="s">
        <v>55</v>
      </c>
      <c r="M5" s="174"/>
      <c r="N5" s="175" t="s">
        <v>56</v>
      </c>
      <c r="O5" s="174"/>
      <c r="P5" s="175" t="s">
        <v>57</v>
      </c>
      <c r="Q5" s="174"/>
      <c r="R5" s="175" t="s">
        <v>58</v>
      </c>
      <c r="S5" s="174"/>
      <c r="T5" s="163" t="s">
        <v>59</v>
      </c>
      <c r="U5" s="164"/>
      <c r="V5" s="162"/>
      <c r="W5" s="167"/>
    </row>
    <row r="6" spans="1:23" ht="22.5" customHeight="1" x14ac:dyDescent="0.15">
      <c r="A6" s="210" t="s">
        <v>60</v>
      </c>
      <c r="B6" s="212"/>
      <c r="C6" s="12" t="s">
        <v>61</v>
      </c>
      <c r="D6" s="103"/>
      <c r="E6" s="104"/>
      <c r="F6" s="103"/>
      <c r="G6" s="104"/>
      <c r="H6" s="103"/>
      <c r="I6" s="104"/>
      <c r="J6" s="103">
        <v>328.56</v>
      </c>
      <c r="K6" s="104">
        <v>30</v>
      </c>
      <c r="L6" s="103">
        <v>160.52631578947367</v>
      </c>
      <c r="M6" s="104">
        <v>28.571428571428577</v>
      </c>
      <c r="N6" s="103">
        <v>57.309090909090912</v>
      </c>
      <c r="O6" s="104">
        <v>16</v>
      </c>
      <c r="P6" s="103">
        <v>12.357142857142856</v>
      </c>
      <c r="Q6" s="104">
        <v>20</v>
      </c>
      <c r="R6" s="103"/>
      <c r="S6" s="104"/>
      <c r="T6" s="103"/>
      <c r="U6" s="104"/>
      <c r="V6" s="103">
        <v>558.75254955570745</v>
      </c>
      <c r="W6" s="104">
        <v>20.46391295820046</v>
      </c>
    </row>
    <row r="7" spans="1:23" ht="22.5" customHeight="1" x14ac:dyDescent="0.15">
      <c r="A7" s="194"/>
      <c r="B7" s="197"/>
      <c r="C7" s="43" t="s">
        <v>62</v>
      </c>
      <c r="D7" s="105"/>
      <c r="E7" s="106"/>
      <c r="F7" s="105"/>
      <c r="G7" s="106"/>
      <c r="H7" s="105"/>
      <c r="I7" s="106"/>
      <c r="J7" s="105">
        <v>54.76</v>
      </c>
      <c r="K7" s="106">
        <v>5</v>
      </c>
      <c r="L7" s="105"/>
      <c r="M7" s="106"/>
      <c r="N7" s="105">
        <v>14.327272727272728</v>
      </c>
      <c r="O7" s="106">
        <v>4</v>
      </c>
      <c r="P7" s="105"/>
      <c r="Q7" s="106"/>
      <c r="R7" s="105"/>
      <c r="S7" s="106"/>
      <c r="T7" s="105"/>
      <c r="U7" s="106"/>
      <c r="V7" s="105">
        <v>69.087272727272733</v>
      </c>
      <c r="W7" s="106">
        <v>2.5302720081269365</v>
      </c>
    </row>
    <row r="8" spans="1:23" ht="22.5" customHeight="1" x14ac:dyDescent="0.15">
      <c r="A8" s="194"/>
      <c r="B8" s="197"/>
      <c r="C8" s="43" t="s">
        <v>63</v>
      </c>
      <c r="D8" s="105"/>
      <c r="E8" s="106"/>
      <c r="F8" s="105"/>
      <c r="G8" s="106"/>
      <c r="H8" s="105"/>
      <c r="I8" s="106"/>
      <c r="J8" s="105"/>
      <c r="K8" s="106"/>
      <c r="L8" s="105"/>
      <c r="M8" s="106"/>
      <c r="N8" s="105"/>
      <c r="O8" s="106"/>
      <c r="P8" s="105"/>
      <c r="Q8" s="106"/>
      <c r="R8" s="105"/>
      <c r="S8" s="106"/>
      <c r="T8" s="105"/>
      <c r="U8" s="106"/>
      <c r="V8" s="105"/>
      <c r="W8" s="106"/>
    </row>
    <row r="9" spans="1:23" ht="22.5" customHeight="1" x14ac:dyDescent="0.15">
      <c r="A9" s="194"/>
      <c r="B9" s="197"/>
      <c r="C9" s="43" t="s">
        <v>64</v>
      </c>
      <c r="D9" s="105">
        <v>99</v>
      </c>
      <c r="E9" s="106">
        <v>50</v>
      </c>
      <c r="F9" s="105"/>
      <c r="G9" s="106"/>
      <c r="H9" s="105"/>
      <c r="I9" s="106"/>
      <c r="J9" s="105">
        <v>711.88</v>
      </c>
      <c r="K9" s="106">
        <v>65</v>
      </c>
      <c r="L9" s="105">
        <v>401.31578947368411</v>
      </c>
      <c r="M9" s="106">
        <v>71.428571428571431</v>
      </c>
      <c r="N9" s="105">
        <v>171.92727272727276</v>
      </c>
      <c r="O9" s="106">
        <v>48.000000000000007</v>
      </c>
      <c r="P9" s="105">
        <v>24.714285714285712</v>
      </c>
      <c r="Q9" s="106">
        <v>40</v>
      </c>
      <c r="R9" s="105">
        <v>4.333333333333333</v>
      </c>
      <c r="S9" s="106">
        <v>100</v>
      </c>
      <c r="T9" s="105"/>
      <c r="U9" s="106"/>
      <c r="V9" s="105">
        <v>1413.1706812485759</v>
      </c>
      <c r="W9" s="106">
        <v>51.756366640557914</v>
      </c>
    </row>
    <row r="10" spans="1:23" ht="22.5" customHeight="1" x14ac:dyDescent="0.15">
      <c r="A10" s="194"/>
      <c r="B10" s="197"/>
      <c r="C10" s="43" t="s">
        <v>65</v>
      </c>
      <c r="D10" s="105">
        <v>99</v>
      </c>
      <c r="E10" s="106">
        <v>50</v>
      </c>
      <c r="F10" s="105"/>
      <c r="G10" s="106"/>
      <c r="H10" s="105">
        <v>135.28571428571428</v>
      </c>
      <c r="I10" s="106">
        <v>100</v>
      </c>
      <c r="J10" s="105">
        <v>602.36000000000013</v>
      </c>
      <c r="K10" s="106">
        <v>55.000000000000007</v>
      </c>
      <c r="L10" s="105">
        <v>401.31578947368411</v>
      </c>
      <c r="M10" s="106">
        <v>71.428571428571431</v>
      </c>
      <c r="N10" s="105">
        <v>272.21818181818185</v>
      </c>
      <c r="O10" s="106">
        <v>76.000000000000014</v>
      </c>
      <c r="P10" s="105">
        <v>49.428571428571423</v>
      </c>
      <c r="Q10" s="106">
        <v>80</v>
      </c>
      <c r="R10" s="105"/>
      <c r="S10" s="106"/>
      <c r="T10" s="105">
        <v>7.8000000000000007</v>
      </c>
      <c r="U10" s="106">
        <v>100</v>
      </c>
      <c r="V10" s="105">
        <v>1567.4082570061516</v>
      </c>
      <c r="W10" s="106">
        <v>57.405207666333311</v>
      </c>
    </row>
    <row r="11" spans="1:23" ht="22.5" customHeight="1" x14ac:dyDescent="0.15">
      <c r="A11" s="194"/>
      <c r="B11" s="197"/>
      <c r="C11" s="43" t="s">
        <v>66</v>
      </c>
      <c r="D11" s="105"/>
      <c r="E11" s="106"/>
      <c r="F11" s="105"/>
      <c r="G11" s="106"/>
      <c r="H11" s="105"/>
      <c r="I11" s="106"/>
      <c r="J11" s="105">
        <v>273.8</v>
      </c>
      <c r="K11" s="106">
        <v>25</v>
      </c>
      <c r="L11" s="105">
        <v>80.263157894736835</v>
      </c>
      <c r="M11" s="106">
        <v>14.285714285714288</v>
      </c>
      <c r="N11" s="105">
        <v>42.981818181818191</v>
      </c>
      <c r="O11" s="106">
        <v>12.000000000000002</v>
      </c>
      <c r="P11" s="105">
        <v>4.1190476190476186</v>
      </c>
      <c r="Q11" s="106">
        <v>6.666666666666667</v>
      </c>
      <c r="R11" s="105"/>
      <c r="S11" s="106"/>
      <c r="T11" s="105">
        <v>2.6</v>
      </c>
      <c r="U11" s="106">
        <v>33.333333333333329</v>
      </c>
      <c r="V11" s="105">
        <v>403.76402369560265</v>
      </c>
      <c r="W11" s="106">
        <v>14.787568921393929</v>
      </c>
    </row>
    <row r="12" spans="1:23" ht="22.5" customHeight="1" x14ac:dyDescent="0.15">
      <c r="A12" s="194"/>
      <c r="B12" s="197"/>
      <c r="C12" s="43" t="s">
        <v>67</v>
      </c>
      <c r="D12" s="105"/>
      <c r="E12" s="106"/>
      <c r="F12" s="105"/>
      <c r="G12" s="106"/>
      <c r="H12" s="105"/>
      <c r="I12" s="106"/>
      <c r="J12" s="105">
        <v>273.8</v>
      </c>
      <c r="K12" s="106">
        <v>25</v>
      </c>
      <c r="L12" s="105">
        <v>80.263157894736835</v>
      </c>
      <c r="M12" s="106">
        <v>14.285714285714288</v>
      </c>
      <c r="N12" s="105">
        <v>85.963636363636382</v>
      </c>
      <c r="O12" s="106">
        <v>24.000000000000004</v>
      </c>
      <c r="P12" s="105">
        <v>16.476190476190474</v>
      </c>
      <c r="Q12" s="106">
        <v>26.666666666666668</v>
      </c>
      <c r="R12" s="105">
        <v>4.333333333333333</v>
      </c>
      <c r="S12" s="106">
        <v>100</v>
      </c>
      <c r="T12" s="105"/>
      <c r="U12" s="106"/>
      <c r="V12" s="105">
        <v>460.83631806789703</v>
      </c>
      <c r="W12" s="106">
        <v>16.877800930694111</v>
      </c>
    </row>
    <row r="13" spans="1:23" ht="22.5" customHeight="1" x14ac:dyDescent="0.15">
      <c r="A13" s="194"/>
      <c r="B13" s="198"/>
      <c r="C13" s="44" t="s">
        <v>68</v>
      </c>
      <c r="D13" s="105"/>
      <c r="E13" s="106"/>
      <c r="F13" s="105">
        <v>154</v>
      </c>
      <c r="G13" s="106">
        <v>50</v>
      </c>
      <c r="H13" s="105"/>
      <c r="I13" s="106"/>
      <c r="J13" s="105">
        <v>54.76</v>
      </c>
      <c r="K13" s="106">
        <v>5</v>
      </c>
      <c r="L13" s="105">
        <v>80.263157894736835</v>
      </c>
      <c r="M13" s="106">
        <v>14.285714285714288</v>
      </c>
      <c r="N13" s="105">
        <v>71.63636363636364</v>
      </c>
      <c r="O13" s="106">
        <v>20</v>
      </c>
      <c r="P13" s="105">
        <v>8.2380952380952372</v>
      </c>
      <c r="Q13" s="106">
        <v>13.333333333333334</v>
      </c>
      <c r="R13" s="105"/>
      <c r="S13" s="106"/>
      <c r="T13" s="105">
        <v>2.6</v>
      </c>
      <c r="U13" s="106">
        <v>33.333333333333329</v>
      </c>
      <c r="V13" s="105">
        <v>371.4976167691957</v>
      </c>
      <c r="W13" s="106">
        <v>13.605834818630722</v>
      </c>
    </row>
    <row r="14" spans="1:23" ht="22.5" customHeight="1" x14ac:dyDescent="0.15">
      <c r="A14" s="194"/>
      <c r="B14" s="198"/>
      <c r="C14" s="44" t="s">
        <v>69</v>
      </c>
      <c r="D14" s="107"/>
      <c r="E14" s="108"/>
      <c r="F14" s="107"/>
      <c r="G14" s="108"/>
      <c r="H14" s="107"/>
      <c r="I14" s="108"/>
      <c r="J14" s="107"/>
      <c r="K14" s="108"/>
      <c r="L14" s="107">
        <v>40.131578947368418</v>
      </c>
      <c r="M14" s="108">
        <v>7.1428571428571441</v>
      </c>
      <c r="N14" s="107">
        <v>14.327272727272728</v>
      </c>
      <c r="O14" s="108">
        <v>4</v>
      </c>
      <c r="P14" s="107"/>
      <c r="Q14" s="108"/>
      <c r="R14" s="107"/>
      <c r="S14" s="108"/>
      <c r="T14" s="107"/>
      <c r="U14" s="108"/>
      <c r="V14" s="107">
        <v>54.458851674641146</v>
      </c>
      <c r="W14" s="108">
        <v>1.9945165375255192</v>
      </c>
    </row>
    <row r="15" spans="1:23" ht="22.5" customHeight="1" x14ac:dyDescent="0.15">
      <c r="A15" s="194"/>
      <c r="B15" s="198"/>
      <c r="C15" s="13" t="s">
        <v>70</v>
      </c>
      <c r="D15" s="109"/>
      <c r="E15" s="110"/>
      <c r="F15" s="109">
        <v>154</v>
      </c>
      <c r="G15" s="110">
        <v>50</v>
      </c>
      <c r="H15" s="109"/>
      <c r="I15" s="110"/>
      <c r="J15" s="109">
        <v>328.56</v>
      </c>
      <c r="K15" s="110">
        <v>30</v>
      </c>
      <c r="L15" s="109">
        <v>80.263157894736835</v>
      </c>
      <c r="M15" s="110">
        <v>14.285714285714288</v>
      </c>
      <c r="N15" s="109">
        <v>28.654545454545456</v>
      </c>
      <c r="O15" s="110">
        <v>8</v>
      </c>
      <c r="P15" s="109">
        <v>8.2380952380952372</v>
      </c>
      <c r="Q15" s="110">
        <v>13.333333333333334</v>
      </c>
      <c r="R15" s="109"/>
      <c r="S15" s="110"/>
      <c r="T15" s="109">
        <v>2.6</v>
      </c>
      <c r="U15" s="110">
        <v>33.333333333333329</v>
      </c>
      <c r="V15" s="109">
        <v>602.31579858737746</v>
      </c>
      <c r="W15" s="110">
        <v>22.059385832676579</v>
      </c>
    </row>
    <row r="16" spans="1:23" ht="22.5" customHeight="1" x14ac:dyDescent="0.15">
      <c r="A16" s="16"/>
      <c r="B16" s="192" t="s">
        <v>71</v>
      </c>
      <c r="C16" s="172"/>
      <c r="D16" s="111">
        <v>198</v>
      </c>
      <c r="E16" s="112">
        <v>100</v>
      </c>
      <c r="F16" s="111">
        <v>308</v>
      </c>
      <c r="G16" s="112">
        <v>100</v>
      </c>
      <c r="H16" s="111">
        <v>135.28571428571428</v>
      </c>
      <c r="I16" s="112">
        <v>100</v>
      </c>
      <c r="J16" s="111">
        <v>1095.2</v>
      </c>
      <c r="K16" s="112">
        <v>100</v>
      </c>
      <c r="L16" s="111">
        <v>561.8421052631578</v>
      </c>
      <c r="M16" s="112">
        <v>100</v>
      </c>
      <c r="N16" s="111">
        <v>358.18181818181819</v>
      </c>
      <c r="O16" s="112">
        <v>100</v>
      </c>
      <c r="P16" s="111">
        <v>61.785714285714278</v>
      </c>
      <c r="Q16" s="112">
        <v>100</v>
      </c>
      <c r="R16" s="111">
        <v>4.333333333333333</v>
      </c>
      <c r="S16" s="112">
        <v>100</v>
      </c>
      <c r="T16" s="111">
        <v>7.8000000000000007</v>
      </c>
      <c r="U16" s="112">
        <v>100</v>
      </c>
      <c r="V16" s="111">
        <v>2730.4286853497379</v>
      </c>
      <c r="W16" s="112">
        <v>100</v>
      </c>
    </row>
    <row r="17" spans="1:23" ht="22.5" customHeight="1" x14ac:dyDescent="0.15">
      <c r="A17" s="210" t="s">
        <v>72</v>
      </c>
      <c r="B17" s="212"/>
      <c r="C17" s="12" t="s">
        <v>61</v>
      </c>
      <c r="D17" s="103"/>
      <c r="E17" s="104"/>
      <c r="F17" s="103">
        <v>89.572999557913349</v>
      </c>
      <c r="G17" s="104">
        <v>6.666666666666667</v>
      </c>
      <c r="H17" s="103">
        <v>293.54730696798492</v>
      </c>
      <c r="I17" s="104">
        <v>16</v>
      </c>
      <c r="J17" s="103">
        <v>1951.1789394480966</v>
      </c>
      <c r="K17" s="104">
        <v>34.065934065934066</v>
      </c>
      <c r="L17" s="103">
        <v>486.41998099823059</v>
      </c>
      <c r="M17" s="104">
        <v>29.032258064516125</v>
      </c>
      <c r="N17" s="103">
        <v>106.4536905412794</v>
      </c>
      <c r="O17" s="104">
        <v>20</v>
      </c>
      <c r="P17" s="103">
        <v>6.0625</v>
      </c>
      <c r="Q17" s="104">
        <v>15.384615384615383</v>
      </c>
      <c r="R17" s="103"/>
      <c r="S17" s="104"/>
      <c r="T17" s="103"/>
      <c r="U17" s="104"/>
      <c r="V17" s="103">
        <v>2933.2354175135047</v>
      </c>
      <c r="W17" s="104">
        <v>26.262351927298432</v>
      </c>
    </row>
    <row r="18" spans="1:23" ht="22.5" customHeight="1" x14ac:dyDescent="0.15">
      <c r="A18" s="194"/>
      <c r="B18" s="197"/>
      <c r="C18" s="43" t="s">
        <v>62</v>
      </c>
      <c r="D18" s="105"/>
      <c r="E18" s="106"/>
      <c r="F18" s="105">
        <v>89.572999557913349</v>
      </c>
      <c r="G18" s="106">
        <v>6.666666666666667</v>
      </c>
      <c r="H18" s="105">
        <v>73.386826741996231</v>
      </c>
      <c r="I18" s="106">
        <v>4</v>
      </c>
      <c r="J18" s="105">
        <v>440.58879277860245</v>
      </c>
      <c r="K18" s="106">
        <v>7.6923076923076925</v>
      </c>
      <c r="L18" s="105">
        <v>54.046664555358959</v>
      </c>
      <c r="M18" s="106">
        <v>3.225806451612903</v>
      </c>
      <c r="N18" s="105"/>
      <c r="O18" s="106"/>
      <c r="P18" s="105">
        <v>3.03125</v>
      </c>
      <c r="Q18" s="106">
        <v>7.6923076923076916</v>
      </c>
      <c r="R18" s="105"/>
      <c r="S18" s="106"/>
      <c r="T18" s="105"/>
      <c r="U18" s="106"/>
      <c r="V18" s="105">
        <v>660.62653363387096</v>
      </c>
      <c r="W18" s="106">
        <v>5.9148360255076931</v>
      </c>
    </row>
    <row r="19" spans="1:23" ht="22.5" customHeight="1" x14ac:dyDescent="0.15">
      <c r="A19" s="194"/>
      <c r="B19" s="197"/>
      <c r="C19" s="43" t="s">
        <v>63</v>
      </c>
      <c r="D19" s="105"/>
      <c r="E19" s="106"/>
      <c r="F19" s="105"/>
      <c r="G19" s="106"/>
      <c r="H19" s="105">
        <v>73.386826741996231</v>
      </c>
      <c r="I19" s="106">
        <v>4</v>
      </c>
      <c r="J19" s="105">
        <v>125.88251222245785</v>
      </c>
      <c r="K19" s="106">
        <v>2.197802197802198</v>
      </c>
      <c r="L19" s="105">
        <v>54.046664555358959</v>
      </c>
      <c r="M19" s="106">
        <v>3.225806451612903</v>
      </c>
      <c r="N19" s="105">
        <v>10.645369054127938</v>
      </c>
      <c r="O19" s="106">
        <v>2</v>
      </c>
      <c r="P19" s="105"/>
      <c r="Q19" s="106"/>
      <c r="R19" s="105"/>
      <c r="S19" s="106"/>
      <c r="T19" s="105"/>
      <c r="U19" s="106"/>
      <c r="V19" s="105">
        <v>263.96137257394093</v>
      </c>
      <c r="W19" s="106">
        <v>2.3633447286089377</v>
      </c>
    </row>
    <row r="20" spans="1:23" ht="22.5" customHeight="1" x14ac:dyDescent="0.15">
      <c r="A20" s="194"/>
      <c r="B20" s="197"/>
      <c r="C20" s="43" t="s">
        <v>64</v>
      </c>
      <c r="D20" s="105"/>
      <c r="E20" s="106"/>
      <c r="F20" s="105">
        <v>895.7299955791334</v>
      </c>
      <c r="G20" s="106">
        <v>66.666666666666657</v>
      </c>
      <c r="H20" s="105">
        <v>1027.4155743879473</v>
      </c>
      <c r="I20" s="106">
        <v>56.000000000000007</v>
      </c>
      <c r="J20" s="105">
        <v>3210.0040616726747</v>
      </c>
      <c r="K20" s="106">
        <v>56.043956043956044</v>
      </c>
      <c r="L20" s="105">
        <v>1116.9644008107521</v>
      </c>
      <c r="M20" s="106">
        <v>66.666666666666671</v>
      </c>
      <c r="N20" s="105">
        <v>330.00644067796611</v>
      </c>
      <c r="O20" s="106">
        <v>62</v>
      </c>
      <c r="P20" s="105">
        <v>12.125</v>
      </c>
      <c r="Q20" s="106">
        <v>30.769230769230766</v>
      </c>
      <c r="R20" s="105">
        <v>3.6</v>
      </c>
      <c r="S20" s="106">
        <v>100</v>
      </c>
      <c r="T20" s="105">
        <v>5.0000000000000009</v>
      </c>
      <c r="U20" s="106">
        <v>66.666666666666671</v>
      </c>
      <c r="V20" s="105">
        <v>6600.8454731284728</v>
      </c>
      <c r="W20" s="106">
        <v>59.09983419604491</v>
      </c>
    </row>
    <row r="21" spans="1:23" ht="22.5" customHeight="1" x14ac:dyDescent="0.15">
      <c r="A21" s="194"/>
      <c r="B21" s="197"/>
      <c r="C21" s="43" t="s">
        <v>65</v>
      </c>
      <c r="D21" s="105"/>
      <c r="E21" s="106"/>
      <c r="F21" s="105">
        <v>1074.8759946949604</v>
      </c>
      <c r="G21" s="106">
        <v>80</v>
      </c>
      <c r="H21" s="105">
        <v>1394.3497080979284</v>
      </c>
      <c r="I21" s="106">
        <v>76</v>
      </c>
      <c r="J21" s="105">
        <v>4280.005415563568</v>
      </c>
      <c r="K21" s="106">
        <v>74.725274725274744</v>
      </c>
      <c r="L21" s="105">
        <v>1315.1355041804013</v>
      </c>
      <c r="M21" s="106">
        <v>78.494623655913969</v>
      </c>
      <c r="N21" s="105">
        <v>436.46013121924551</v>
      </c>
      <c r="O21" s="106">
        <v>82</v>
      </c>
      <c r="P21" s="105">
        <v>24.25</v>
      </c>
      <c r="Q21" s="106">
        <v>61.538461538461533</v>
      </c>
      <c r="R21" s="105">
        <v>3.6</v>
      </c>
      <c r="S21" s="106">
        <v>100</v>
      </c>
      <c r="T21" s="105">
        <v>7.5</v>
      </c>
      <c r="U21" s="106">
        <v>100</v>
      </c>
      <c r="V21" s="105">
        <v>8536.1767537561045</v>
      </c>
      <c r="W21" s="106">
        <v>76.427577780580449</v>
      </c>
    </row>
    <row r="22" spans="1:23" ht="22.5" customHeight="1" x14ac:dyDescent="0.15">
      <c r="A22" s="194"/>
      <c r="B22" s="197"/>
      <c r="C22" s="43" t="s">
        <v>66</v>
      </c>
      <c r="D22" s="105"/>
      <c r="E22" s="106"/>
      <c r="F22" s="105">
        <v>268.71899867374009</v>
      </c>
      <c r="G22" s="106">
        <v>20</v>
      </c>
      <c r="H22" s="105">
        <v>293.54730696798492</v>
      </c>
      <c r="I22" s="106">
        <v>16</v>
      </c>
      <c r="J22" s="105">
        <v>1321.7663783358073</v>
      </c>
      <c r="K22" s="106">
        <v>23.076923076923077</v>
      </c>
      <c r="L22" s="105">
        <v>342.29554218394014</v>
      </c>
      <c r="M22" s="106">
        <v>20.43010752688172</v>
      </c>
      <c r="N22" s="105">
        <v>127.74442864953525</v>
      </c>
      <c r="O22" s="106">
        <v>24</v>
      </c>
      <c r="P22" s="105">
        <v>6.0625</v>
      </c>
      <c r="Q22" s="106">
        <v>15.384615384615383</v>
      </c>
      <c r="R22" s="105"/>
      <c r="S22" s="106"/>
      <c r="T22" s="105"/>
      <c r="U22" s="106"/>
      <c r="V22" s="105">
        <v>2360.1351548110074</v>
      </c>
      <c r="W22" s="106">
        <v>21.131171286680498</v>
      </c>
    </row>
    <row r="23" spans="1:23" ht="22.5" customHeight="1" x14ac:dyDescent="0.15">
      <c r="A23" s="194"/>
      <c r="B23" s="197"/>
      <c r="C23" s="43" t="s">
        <v>67</v>
      </c>
      <c r="D23" s="105"/>
      <c r="E23" s="106"/>
      <c r="F23" s="105">
        <v>268.71899867374009</v>
      </c>
      <c r="G23" s="106">
        <v>20</v>
      </c>
      <c r="H23" s="105"/>
      <c r="I23" s="106"/>
      <c r="J23" s="105">
        <v>881.17758555720491</v>
      </c>
      <c r="K23" s="106">
        <v>15.384615384615385</v>
      </c>
      <c r="L23" s="105">
        <v>162.13999366607689</v>
      </c>
      <c r="M23" s="106">
        <v>9.67741935483871</v>
      </c>
      <c r="N23" s="105">
        <v>74.517583378895566</v>
      </c>
      <c r="O23" s="106">
        <v>13.999999999999998</v>
      </c>
      <c r="P23" s="105">
        <v>6.0625</v>
      </c>
      <c r="Q23" s="106">
        <v>15.384615384615383</v>
      </c>
      <c r="R23" s="105"/>
      <c r="S23" s="106"/>
      <c r="T23" s="105">
        <v>2.5000000000000004</v>
      </c>
      <c r="U23" s="106">
        <v>33.333333333333336</v>
      </c>
      <c r="V23" s="105">
        <v>1395.1166612759173</v>
      </c>
      <c r="W23" s="106">
        <v>12.491000387934957</v>
      </c>
    </row>
    <row r="24" spans="1:23" ht="22.5" customHeight="1" x14ac:dyDescent="0.15">
      <c r="A24" s="194"/>
      <c r="B24" s="198"/>
      <c r="C24" s="44" t="s">
        <v>68</v>
      </c>
      <c r="D24" s="105"/>
      <c r="E24" s="106"/>
      <c r="F24" s="105">
        <v>89.572999557913349</v>
      </c>
      <c r="G24" s="106">
        <v>6.666666666666667</v>
      </c>
      <c r="H24" s="105">
        <v>73.386826741996231</v>
      </c>
      <c r="I24" s="106">
        <v>4</v>
      </c>
      <c r="J24" s="105">
        <v>944.11884166843379</v>
      </c>
      <c r="K24" s="106">
        <v>16.483516483516482</v>
      </c>
      <c r="L24" s="105">
        <v>252.21776792500845</v>
      </c>
      <c r="M24" s="106">
        <v>15.053763440860212</v>
      </c>
      <c r="N24" s="105">
        <v>85.162952433023506</v>
      </c>
      <c r="O24" s="106">
        <v>16</v>
      </c>
      <c r="P24" s="105"/>
      <c r="Q24" s="106"/>
      <c r="R24" s="105"/>
      <c r="S24" s="106"/>
      <c r="T24" s="105"/>
      <c r="U24" s="106"/>
      <c r="V24" s="105">
        <v>1444.4593883263753</v>
      </c>
      <c r="W24" s="106">
        <v>12.932784247189682</v>
      </c>
    </row>
    <row r="25" spans="1:23" ht="22.5" customHeight="1" x14ac:dyDescent="0.15">
      <c r="A25" s="194"/>
      <c r="B25" s="198"/>
      <c r="C25" s="44" t="s">
        <v>69</v>
      </c>
      <c r="D25" s="107"/>
      <c r="E25" s="108"/>
      <c r="F25" s="107">
        <v>89.572999557913349</v>
      </c>
      <c r="G25" s="108">
        <v>6.666666666666667</v>
      </c>
      <c r="H25" s="107"/>
      <c r="I25" s="108"/>
      <c r="J25" s="107">
        <v>251.7650244449157</v>
      </c>
      <c r="K25" s="108">
        <v>4.395604395604396</v>
      </c>
      <c r="L25" s="107">
        <v>18.01555485178632</v>
      </c>
      <c r="M25" s="108">
        <v>1.075268817204301</v>
      </c>
      <c r="N25" s="107">
        <v>10.645369054127938</v>
      </c>
      <c r="O25" s="108">
        <v>2</v>
      </c>
      <c r="P25" s="107"/>
      <c r="Q25" s="108"/>
      <c r="R25" s="107"/>
      <c r="S25" s="108"/>
      <c r="T25" s="107"/>
      <c r="U25" s="108"/>
      <c r="V25" s="107">
        <v>369.99894790874328</v>
      </c>
      <c r="W25" s="108">
        <v>3.3127387337176932</v>
      </c>
    </row>
    <row r="26" spans="1:23" ht="22.5" customHeight="1" x14ac:dyDescent="0.15">
      <c r="A26" s="194"/>
      <c r="B26" s="198"/>
      <c r="C26" s="13" t="s">
        <v>70</v>
      </c>
      <c r="D26" s="109">
        <v>4.833333333333333</v>
      </c>
      <c r="E26" s="110">
        <v>100</v>
      </c>
      <c r="F26" s="109">
        <v>179.1459991158267</v>
      </c>
      <c r="G26" s="110">
        <v>13.333333333333334</v>
      </c>
      <c r="H26" s="109">
        <v>220.16048022598872</v>
      </c>
      <c r="I26" s="110">
        <v>12</v>
      </c>
      <c r="J26" s="109">
        <v>881.17758555720491</v>
      </c>
      <c r="K26" s="110">
        <v>15.384615384615385</v>
      </c>
      <c r="L26" s="109">
        <v>180.1555485178632</v>
      </c>
      <c r="M26" s="110">
        <v>10.75268817204301</v>
      </c>
      <c r="N26" s="109">
        <v>42.581476216511753</v>
      </c>
      <c r="O26" s="110">
        <v>8</v>
      </c>
      <c r="P26" s="109">
        <v>6.0625</v>
      </c>
      <c r="Q26" s="110">
        <v>15.384615384615383</v>
      </c>
      <c r="R26" s="109"/>
      <c r="S26" s="110"/>
      <c r="T26" s="109"/>
      <c r="U26" s="110"/>
      <c r="V26" s="109">
        <v>1514.1169229667287</v>
      </c>
      <c r="W26" s="110">
        <v>13.556454164097916</v>
      </c>
    </row>
    <row r="27" spans="1:23" ht="22.5" customHeight="1" x14ac:dyDescent="0.15">
      <c r="A27" s="211"/>
      <c r="B27" s="192" t="s">
        <v>71</v>
      </c>
      <c r="C27" s="172"/>
      <c r="D27" s="111">
        <v>4.833333333333333</v>
      </c>
      <c r="E27" s="112">
        <v>100</v>
      </c>
      <c r="F27" s="111">
        <v>1343.5949933687002</v>
      </c>
      <c r="G27" s="112">
        <v>100</v>
      </c>
      <c r="H27" s="111">
        <v>1834.6706685499059</v>
      </c>
      <c r="I27" s="112">
        <v>100</v>
      </c>
      <c r="J27" s="111">
        <v>5727.6543061218317</v>
      </c>
      <c r="K27" s="112">
        <v>100</v>
      </c>
      <c r="L27" s="111">
        <v>1675.4466012161279</v>
      </c>
      <c r="M27" s="112">
        <v>100</v>
      </c>
      <c r="N27" s="111">
        <v>532.26845270639694</v>
      </c>
      <c r="O27" s="112">
        <v>100</v>
      </c>
      <c r="P27" s="111">
        <v>39.40625</v>
      </c>
      <c r="Q27" s="112">
        <v>100</v>
      </c>
      <c r="R27" s="111">
        <v>3.6</v>
      </c>
      <c r="S27" s="112">
        <v>100</v>
      </c>
      <c r="T27" s="111">
        <v>7.5</v>
      </c>
      <c r="U27" s="112">
        <v>100</v>
      </c>
      <c r="V27" s="111">
        <v>11168.974605296296</v>
      </c>
      <c r="W27" s="112">
        <v>100</v>
      </c>
    </row>
    <row r="28" spans="1:23" ht="22.5" customHeight="1" x14ac:dyDescent="0.15">
      <c r="A28" s="203" t="s">
        <v>73</v>
      </c>
      <c r="B28" s="205" t="s">
        <v>74</v>
      </c>
      <c r="C28" s="12" t="s">
        <v>61</v>
      </c>
      <c r="D28" s="103"/>
      <c r="E28" s="104"/>
      <c r="F28" s="103"/>
      <c r="G28" s="104"/>
      <c r="H28" s="103">
        <v>1136.0833333333335</v>
      </c>
      <c r="I28" s="104">
        <v>37.500000000000007</v>
      </c>
      <c r="J28" s="103">
        <v>1212</v>
      </c>
      <c r="K28" s="104">
        <v>16</v>
      </c>
      <c r="L28" s="103">
        <v>333.53846153846155</v>
      </c>
      <c r="M28" s="104">
        <v>14.285714285714285</v>
      </c>
      <c r="N28" s="103"/>
      <c r="O28" s="104"/>
      <c r="P28" s="103">
        <v>27.857142857142861</v>
      </c>
      <c r="Q28" s="104">
        <v>21.428571428571434</v>
      </c>
      <c r="R28" s="103"/>
      <c r="S28" s="104"/>
      <c r="T28" s="103" t="s">
        <v>114</v>
      </c>
      <c r="U28" s="104" t="s">
        <v>114</v>
      </c>
      <c r="V28" s="103">
        <v>2709.4789377289376</v>
      </c>
      <c r="W28" s="104">
        <v>13.589117330418738</v>
      </c>
    </row>
    <row r="29" spans="1:23" ht="22.5" customHeight="1" x14ac:dyDescent="0.15">
      <c r="A29" s="204"/>
      <c r="B29" s="206"/>
      <c r="C29" s="43" t="s">
        <v>62</v>
      </c>
      <c r="D29" s="105"/>
      <c r="E29" s="106"/>
      <c r="F29" s="105"/>
      <c r="G29" s="106"/>
      <c r="H29" s="105"/>
      <c r="I29" s="106"/>
      <c r="J29" s="105">
        <v>606</v>
      </c>
      <c r="K29" s="106">
        <v>8</v>
      </c>
      <c r="L29" s="105"/>
      <c r="M29" s="106"/>
      <c r="N29" s="105"/>
      <c r="O29" s="106"/>
      <c r="P29" s="105"/>
      <c r="Q29" s="106"/>
      <c r="R29" s="105"/>
      <c r="S29" s="106"/>
      <c r="T29" s="105" t="s">
        <v>114</v>
      </c>
      <c r="U29" s="106" t="s">
        <v>114</v>
      </c>
      <c r="V29" s="105">
        <v>606</v>
      </c>
      <c r="W29" s="106">
        <v>3.0393316543498456</v>
      </c>
    </row>
    <row r="30" spans="1:23" ht="22.5" customHeight="1" x14ac:dyDescent="0.15">
      <c r="A30" s="204"/>
      <c r="B30" s="206"/>
      <c r="C30" s="43" t="s">
        <v>63</v>
      </c>
      <c r="D30" s="105"/>
      <c r="E30" s="106"/>
      <c r="F30" s="105">
        <v>679.71428571428567</v>
      </c>
      <c r="G30" s="106">
        <v>20</v>
      </c>
      <c r="H30" s="105"/>
      <c r="I30" s="106"/>
      <c r="J30" s="105"/>
      <c r="K30" s="106"/>
      <c r="L30" s="105">
        <v>166.76923076923077</v>
      </c>
      <c r="M30" s="106">
        <v>7.1428571428571423</v>
      </c>
      <c r="N30" s="105"/>
      <c r="O30" s="106"/>
      <c r="P30" s="105"/>
      <c r="Q30" s="106"/>
      <c r="R30" s="105"/>
      <c r="S30" s="106"/>
      <c r="T30" s="105" t="s">
        <v>114</v>
      </c>
      <c r="U30" s="106" t="s">
        <v>114</v>
      </c>
      <c r="V30" s="105">
        <v>846.4835164835165</v>
      </c>
      <c r="W30" s="106">
        <v>4.2454523870193421</v>
      </c>
    </row>
    <row r="31" spans="1:23" ht="22.5" customHeight="1" x14ac:dyDescent="0.15">
      <c r="A31" s="204"/>
      <c r="B31" s="206"/>
      <c r="C31" s="43" t="s">
        <v>64</v>
      </c>
      <c r="D31" s="105">
        <v>515.31578947368416</v>
      </c>
      <c r="E31" s="106">
        <v>20</v>
      </c>
      <c r="F31" s="105"/>
      <c r="G31" s="106"/>
      <c r="H31" s="105">
        <v>1514.7777777777778</v>
      </c>
      <c r="I31" s="106">
        <v>50</v>
      </c>
      <c r="J31" s="105">
        <v>4545</v>
      </c>
      <c r="K31" s="106">
        <v>60</v>
      </c>
      <c r="L31" s="105">
        <v>1000.6153846153846</v>
      </c>
      <c r="M31" s="106">
        <v>42.857142857142854</v>
      </c>
      <c r="N31" s="105">
        <v>326.37931034482762</v>
      </c>
      <c r="O31" s="106">
        <v>37.037037037037038</v>
      </c>
      <c r="P31" s="105">
        <v>65</v>
      </c>
      <c r="Q31" s="106">
        <v>50</v>
      </c>
      <c r="R31" s="105">
        <v>7.7368421052631584</v>
      </c>
      <c r="S31" s="106">
        <v>60</v>
      </c>
      <c r="T31" s="105" t="s">
        <v>114</v>
      </c>
      <c r="U31" s="106" t="s">
        <v>114</v>
      </c>
      <c r="V31" s="105">
        <v>7974.8251043169385</v>
      </c>
      <c r="W31" s="106">
        <v>39.996928015601121</v>
      </c>
    </row>
    <row r="32" spans="1:23" ht="22.5" customHeight="1" x14ac:dyDescent="0.15">
      <c r="A32" s="204"/>
      <c r="B32" s="206"/>
      <c r="C32" s="43" t="s">
        <v>65</v>
      </c>
      <c r="D32" s="105">
        <v>1545.9473684210525</v>
      </c>
      <c r="E32" s="106">
        <v>60</v>
      </c>
      <c r="F32" s="105">
        <v>2039.1428571428571</v>
      </c>
      <c r="G32" s="106">
        <v>60</v>
      </c>
      <c r="H32" s="105">
        <v>2272.166666666667</v>
      </c>
      <c r="I32" s="106">
        <v>75.000000000000014</v>
      </c>
      <c r="J32" s="105">
        <v>6363</v>
      </c>
      <c r="K32" s="106">
        <v>84</v>
      </c>
      <c r="L32" s="105">
        <v>1751.0769230769231</v>
      </c>
      <c r="M32" s="106">
        <v>75</v>
      </c>
      <c r="N32" s="105">
        <v>750.67241379310349</v>
      </c>
      <c r="O32" s="106">
        <v>85.18518518518519</v>
      </c>
      <c r="P32" s="105">
        <v>111.42857142857144</v>
      </c>
      <c r="Q32" s="106">
        <v>85.714285714285737</v>
      </c>
      <c r="R32" s="105">
        <v>10.315789473684211</v>
      </c>
      <c r="S32" s="106">
        <v>80</v>
      </c>
      <c r="T32" s="105" t="s">
        <v>114</v>
      </c>
      <c r="U32" s="106" t="s">
        <v>114</v>
      </c>
      <c r="V32" s="105">
        <v>14843.750590002859</v>
      </c>
      <c r="W32" s="106">
        <v>74.447328444669779</v>
      </c>
    </row>
    <row r="33" spans="1:23" ht="22.5" customHeight="1" x14ac:dyDescent="0.15">
      <c r="A33" s="204"/>
      <c r="B33" s="206"/>
      <c r="C33" s="43" t="s">
        <v>66</v>
      </c>
      <c r="D33" s="105">
        <v>515.31578947368416</v>
      </c>
      <c r="E33" s="106">
        <v>20</v>
      </c>
      <c r="F33" s="105">
        <v>3398.5714285714284</v>
      </c>
      <c r="G33" s="106">
        <v>100</v>
      </c>
      <c r="H33" s="105">
        <v>1514.7777777777778</v>
      </c>
      <c r="I33" s="106">
        <v>50</v>
      </c>
      <c r="J33" s="105">
        <v>606</v>
      </c>
      <c r="K33" s="106">
        <v>8</v>
      </c>
      <c r="L33" s="105">
        <v>333.53846153846155</v>
      </c>
      <c r="M33" s="106">
        <v>14.285714285714285</v>
      </c>
      <c r="N33" s="105">
        <v>195.8275862068966</v>
      </c>
      <c r="O33" s="106">
        <v>22.222222222222225</v>
      </c>
      <c r="P33" s="105">
        <v>9.2857142857142883</v>
      </c>
      <c r="Q33" s="106">
        <v>7.1428571428571441</v>
      </c>
      <c r="R33" s="105"/>
      <c r="S33" s="106"/>
      <c r="T33" s="105" t="s">
        <v>114</v>
      </c>
      <c r="U33" s="106" t="s">
        <v>114</v>
      </c>
      <c r="V33" s="105">
        <v>6573.3167578539633</v>
      </c>
      <c r="W33" s="106">
        <v>32.967804779230775</v>
      </c>
    </row>
    <row r="34" spans="1:23" ht="22.5" customHeight="1" x14ac:dyDescent="0.15">
      <c r="A34" s="204"/>
      <c r="B34" s="206"/>
      <c r="C34" s="43" t="s">
        <v>67</v>
      </c>
      <c r="D34" s="105"/>
      <c r="E34" s="106"/>
      <c r="F34" s="105">
        <v>679.71428571428567</v>
      </c>
      <c r="G34" s="106">
        <v>20</v>
      </c>
      <c r="H34" s="105">
        <v>757.38888888888891</v>
      </c>
      <c r="I34" s="106">
        <v>25</v>
      </c>
      <c r="J34" s="105">
        <v>303</v>
      </c>
      <c r="K34" s="106">
        <v>4</v>
      </c>
      <c r="L34" s="105">
        <v>500.30769230769232</v>
      </c>
      <c r="M34" s="106">
        <v>21.428571428571427</v>
      </c>
      <c r="N34" s="105">
        <v>32.637931034482762</v>
      </c>
      <c r="O34" s="106">
        <v>3.7037037037037033</v>
      </c>
      <c r="P34" s="105">
        <v>18.571428571428577</v>
      </c>
      <c r="Q34" s="106">
        <v>14.285714285714288</v>
      </c>
      <c r="R34" s="105"/>
      <c r="S34" s="106"/>
      <c r="T34" s="105" t="s">
        <v>114</v>
      </c>
      <c r="U34" s="106" t="s">
        <v>114</v>
      </c>
      <c r="V34" s="105">
        <v>2291.6202265167781</v>
      </c>
      <c r="W34" s="106">
        <v>11.493389264357766</v>
      </c>
    </row>
    <row r="35" spans="1:23" ht="22.5" customHeight="1" x14ac:dyDescent="0.15">
      <c r="A35" s="204"/>
      <c r="B35" s="207"/>
      <c r="C35" s="44" t="s">
        <v>68</v>
      </c>
      <c r="D35" s="105"/>
      <c r="E35" s="106"/>
      <c r="F35" s="105"/>
      <c r="G35" s="106"/>
      <c r="H35" s="105"/>
      <c r="I35" s="106"/>
      <c r="J35" s="105">
        <v>606</v>
      </c>
      <c r="K35" s="106">
        <v>8</v>
      </c>
      <c r="L35" s="105">
        <v>83.384615384615387</v>
      </c>
      <c r="M35" s="106">
        <v>3.5714285714285712</v>
      </c>
      <c r="N35" s="105">
        <v>163.18965517241381</v>
      </c>
      <c r="O35" s="106">
        <v>18.518518518518519</v>
      </c>
      <c r="P35" s="105">
        <v>18.571428571428577</v>
      </c>
      <c r="Q35" s="106">
        <v>14.285714285714288</v>
      </c>
      <c r="R35" s="105"/>
      <c r="S35" s="106"/>
      <c r="T35" s="105" t="s">
        <v>114</v>
      </c>
      <c r="U35" s="106" t="s">
        <v>114</v>
      </c>
      <c r="V35" s="105">
        <v>871.14569912845775</v>
      </c>
      <c r="W35" s="106">
        <v>4.3691430675113008</v>
      </c>
    </row>
    <row r="36" spans="1:23" ht="22.5" customHeight="1" x14ac:dyDescent="0.15">
      <c r="A36" s="204"/>
      <c r="B36" s="207"/>
      <c r="C36" s="44" t="s">
        <v>69</v>
      </c>
      <c r="D36" s="107"/>
      <c r="E36" s="108"/>
      <c r="F36" s="107">
        <v>679.71428571428567</v>
      </c>
      <c r="G36" s="108">
        <v>20</v>
      </c>
      <c r="H36" s="107"/>
      <c r="I36" s="108"/>
      <c r="J36" s="107"/>
      <c r="K36" s="108"/>
      <c r="L36" s="107"/>
      <c r="M36" s="108"/>
      <c r="N36" s="107"/>
      <c r="O36" s="108"/>
      <c r="P36" s="107">
        <v>9.2857142857142883</v>
      </c>
      <c r="Q36" s="108">
        <v>7.1428571428571441</v>
      </c>
      <c r="R36" s="107"/>
      <c r="S36" s="108"/>
      <c r="T36" s="107" t="s">
        <v>114</v>
      </c>
      <c r="U36" s="108" t="s">
        <v>114</v>
      </c>
      <c r="V36" s="107">
        <v>689</v>
      </c>
      <c r="W36" s="108">
        <v>3.4556097522228444</v>
      </c>
    </row>
    <row r="37" spans="1:23" ht="22.5" customHeight="1" x14ac:dyDescent="0.15">
      <c r="A37" s="204"/>
      <c r="B37" s="207"/>
      <c r="C37" s="13" t="s">
        <v>70</v>
      </c>
      <c r="D37" s="109">
        <v>1545.9473684210525</v>
      </c>
      <c r="E37" s="110">
        <v>60</v>
      </c>
      <c r="F37" s="109"/>
      <c r="G37" s="110"/>
      <c r="H37" s="109">
        <v>378.69444444444446</v>
      </c>
      <c r="I37" s="110">
        <v>12.5</v>
      </c>
      <c r="J37" s="109">
        <v>909</v>
      </c>
      <c r="K37" s="110">
        <v>12</v>
      </c>
      <c r="L37" s="109">
        <v>333.53846153846155</v>
      </c>
      <c r="M37" s="110">
        <v>14.285714285714285</v>
      </c>
      <c r="N37" s="109">
        <v>97.913793103448299</v>
      </c>
      <c r="O37" s="110">
        <v>11.111111111111112</v>
      </c>
      <c r="P37" s="109">
        <v>9.2857142857142883</v>
      </c>
      <c r="Q37" s="110">
        <v>7.1428571428571441</v>
      </c>
      <c r="R37" s="109">
        <v>2.5789473684210527</v>
      </c>
      <c r="S37" s="110">
        <v>20</v>
      </c>
      <c r="T37" s="109" t="s">
        <v>114</v>
      </c>
      <c r="U37" s="110" t="s">
        <v>114</v>
      </c>
      <c r="V37" s="109">
        <v>3276.9587291615421</v>
      </c>
      <c r="W37" s="110">
        <v>16.435254778116697</v>
      </c>
    </row>
    <row r="38" spans="1:23" ht="22.5" customHeight="1" x14ac:dyDescent="0.15">
      <c r="A38" s="204"/>
      <c r="B38" s="171" t="s">
        <v>71</v>
      </c>
      <c r="C38" s="172"/>
      <c r="D38" s="111">
        <v>2576.5789473684208</v>
      </c>
      <c r="E38" s="112">
        <v>100</v>
      </c>
      <c r="F38" s="111">
        <v>3398.5714285714284</v>
      </c>
      <c r="G38" s="112">
        <v>100</v>
      </c>
      <c r="H38" s="111">
        <v>3029.5555555555557</v>
      </c>
      <c r="I38" s="112">
        <v>100</v>
      </c>
      <c r="J38" s="111">
        <v>7575</v>
      </c>
      <c r="K38" s="112">
        <v>100</v>
      </c>
      <c r="L38" s="111">
        <v>2334.7692307692309</v>
      </c>
      <c r="M38" s="112">
        <v>100</v>
      </c>
      <c r="N38" s="111">
        <v>881.22413793103453</v>
      </c>
      <c r="O38" s="112">
        <v>100</v>
      </c>
      <c r="P38" s="111">
        <v>130</v>
      </c>
      <c r="Q38" s="112">
        <v>100</v>
      </c>
      <c r="R38" s="111">
        <v>12.894736842105264</v>
      </c>
      <c r="S38" s="112">
        <v>100</v>
      </c>
      <c r="T38" s="111"/>
      <c r="U38" s="112"/>
      <c r="V38" s="111">
        <v>19938.594037037779</v>
      </c>
      <c r="W38" s="112">
        <v>100</v>
      </c>
    </row>
    <row r="39" spans="1:23" ht="22.5" customHeight="1" x14ac:dyDescent="0.15">
      <c r="A39" s="45"/>
      <c r="B39" s="205" t="s">
        <v>75</v>
      </c>
      <c r="C39" s="12" t="s">
        <v>61</v>
      </c>
      <c r="D39" s="103"/>
      <c r="E39" s="104"/>
      <c r="F39" s="103"/>
      <c r="G39" s="104"/>
      <c r="H39" s="103"/>
      <c r="I39" s="104"/>
      <c r="J39" s="103"/>
      <c r="K39" s="104"/>
      <c r="L39" s="103"/>
      <c r="M39" s="104"/>
      <c r="N39" s="103"/>
      <c r="O39" s="104"/>
      <c r="P39" s="103"/>
      <c r="Q39" s="104"/>
      <c r="R39" s="103" t="s">
        <v>114</v>
      </c>
      <c r="S39" s="104" t="s">
        <v>114</v>
      </c>
      <c r="T39" s="103" t="s">
        <v>114</v>
      </c>
      <c r="U39" s="104" t="s">
        <v>114</v>
      </c>
      <c r="V39" s="103"/>
      <c r="W39" s="104"/>
    </row>
    <row r="40" spans="1:23" ht="22.5" customHeight="1" x14ac:dyDescent="0.15">
      <c r="A40" s="45"/>
      <c r="B40" s="206"/>
      <c r="C40" s="43" t="s">
        <v>62</v>
      </c>
      <c r="D40" s="105"/>
      <c r="E40" s="106"/>
      <c r="F40" s="105"/>
      <c r="G40" s="106"/>
      <c r="H40" s="105"/>
      <c r="I40" s="106"/>
      <c r="J40" s="105"/>
      <c r="K40" s="106"/>
      <c r="L40" s="105"/>
      <c r="M40" s="106"/>
      <c r="N40" s="105"/>
      <c r="O40" s="106"/>
      <c r="P40" s="105"/>
      <c r="Q40" s="106"/>
      <c r="R40" s="105" t="s">
        <v>114</v>
      </c>
      <c r="S40" s="106" t="s">
        <v>114</v>
      </c>
      <c r="T40" s="105" t="s">
        <v>114</v>
      </c>
      <c r="U40" s="106" t="s">
        <v>114</v>
      </c>
      <c r="V40" s="105"/>
      <c r="W40" s="106"/>
    </row>
    <row r="41" spans="1:23" ht="22.5" customHeight="1" x14ac:dyDescent="0.15">
      <c r="A41" s="45"/>
      <c r="B41" s="206"/>
      <c r="C41" s="43" t="s">
        <v>63</v>
      </c>
      <c r="D41" s="105"/>
      <c r="E41" s="106"/>
      <c r="F41" s="105"/>
      <c r="G41" s="106"/>
      <c r="H41" s="105"/>
      <c r="I41" s="106"/>
      <c r="J41" s="105"/>
      <c r="K41" s="106"/>
      <c r="L41" s="105"/>
      <c r="M41" s="106"/>
      <c r="N41" s="105"/>
      <c r="O41" s="106"/>
      <c r="P41" s="105"/>
      <c r="Q41" s="106"/>
      <c r="R41" s="105" t="s">
        <v>114</v>
      </c>
      <c r="S41" s="106" t="s">
        <v>114</v>
      </c>
      <c r="T41" s="105" t="s">
        <v>114</v>
      </c>
      <c r="U41" s="106" t="s">
        <v>114</v>
      </c>
      <c r="V41" s="105"/>
      <c r="W41" s="106"/>
    </row>
    <row r="42" spans="1:23" ht="22.5" customHeight="1" x14ac:dyDescent="0.15">
      <c r="A42" s="45"/>
      <c r="B42" s="206"/>
      <c r="C42" s="43" t="s">
        <v>64</v>
      </c>
      <c r="D42" s="105">
        <v>950.18181818181813</v>
      </c>
      <c r="E42" s="106">
        <v>50</v>
      </c>
      <c r="F42" s="105">
        <v>163.48275862068962</v>
      </c>
      <c r="G42" s="106">
        <v>33.333333333333329</v>
      </c>
      <c r="H42" s="105">
        <v>67.232558139534873</v>
      </c>
      <c r="I42" s="106">
        <v>33.333333333333329</v>
      </c>
      <c r="J42" s="105"/>
      <c r="K42" s="106"/>
      <c r="L42" s="105">
        <v>46.17647058823529</v>
      </c>
      <c r="M42" s="106">
        <v>62.5</v>
      </c>
      <c r="N42" s="105">
        <v>4.7826086956521738</v>
      </c>
      <c r="O42" s="106">
        <v>25</v>
      </c>
      <c r="P42" s="105"/>
      <c r="Q42" s="106"/>
      <c r="R42" s="105" t="s">
        <v>114</v>
      </c>
      <c r="S42" s="106" t="s">
        <v>114</v>
      </c>
      <c r="T42" s="105" t="s">
        <v>114</v>
      </c>
      <c r="U42" s="106" t="s">
        <v>114</v>
      </c>
      <c r="V42" s="105">
        <v>1231.8562142259302</v>
      </c>
      <c r="W42" s="106">
        <v>40.234530604375117</v>
      </c>
    </row>
    <row r="43" spans="1:23" ht="22.5" customHeight="1" x14ac:dyDescent="0.15">
      <c r="A43" s="45"/>
      <c r="B43" s="206"/>
      <c r="C43" s="43" t="s">
        <v>65</v>
      </c>
      <c r="D43" s="105">
        <v>1425.272727272727</v>
      </c>
      <c r="E43" s="106">
        <v>75</v>
      </c>
      <c r="F43" s="105">
        <v>490.44827586206901</v>
      </c>
      <c r="G43" s="106">
        <v>100</v>
      </c>
      <c r="H43" s="105">
        <v>201.69767441860466</v>
      </c>
      <c r="I43" s="106">
        <v>100</v>
      </c>
      <c r="J43" s="105">
        <v>295.2</v>
      </c>
      <c r="K43" s="106">
        <v>80</v>
      </c>
      <c r="L43" s="105">
        <v>55.411764705882348</v>
      </c>
      <c r="M43" s="106">
        <v>75</v>
      </c>
      <c r="N43" s="105">
        <v>19.130434782608695</v>
      </c>
      <c r="O43" s="106">
        <v>100</v>
      </c>
      <c r="P43" s="105">
        <v>3.5833333333333339</v>
      </c>
      <c r="Q43" s="106">
        <v>50</v>
      </c>
      <c r="R43" s="105" t="s">
        <v>114</v>
      </c>
      <c r="S43" s="106" t="s">
        <v>114</v>
      </c>
      <c r="T43" s="105" t="s">
        <v>114</v>
      </c>
      <c r="U43" s="106" t="s">
        <v>114</v>
      </c>
      <c r="V43" s="105">
        <v>2490.7442103752251</v>
      </c>
      <c r="W43" s="106">
        <v>81.351965434524544</v>
      </c>
    </row>
    <row r="44" spans="1:23" ht="22.5" customHeight="1" x14ac:dyDescent="0.15">
      <c r="A44" s="45"/>
      <c r="B44" s="206"/>
      <c r="C44" s="43" t="s">
        <v>66</v>
      </c>
      <c r="D44" s="105">
        <v>475.09090909090907</v>
      </c>
      <c r="E44" s="106">
        <v>25</v>
      </c>
      <c r="F44" s="105">
        <v>163.48275862068962</v>
      </c>
      <c r="G44" s="106">
        <v>33.333333333333329</v>
      </c>
      <c r="H44" s="105">
        <v>67.232558139534873</v>
      </c>
      <c r="I44" s="106">
        <v>33.333333333333329</v>
      </c>
      <c r="J44" s="105">
        <v>73.8</v>
      </c>
      <c r="K44" s="106">
        <v>20</v>
      </c>
      <c r="L44" s="105">
        <v>27.705882352941174</v>
      </c>
      <c r="M44" s="106">
        <v>37.5</v>
      </c>
      <c r="N44" s="105"/>
      <c r="O44" s="106"/>
      <c r="P44" s="105">
        <v>3.5833333333333339</v>
      </c>
      <c r="Q44" s="106">
        <v>50</v>
      </c>
      <c r="R44" s="105" t="s">
        <v>114</v>
      </c>
      <c r="S44" s="106" t="s">
        <v>114</v>
      </c>
      <c r="T44" s="105" t="s">
        <v>114</v>
      </c>
      <c r="U44" s="106" t="s">
        <v>114</v>
      </c>
      <c r="V44" s="105">
        <v>810.89544153740803</v>
      </c>
      <c r="W44" s="106">
        <v>26.48523186611234</v>
      </c>
    </row>
    <row r="45" spans="1:23" ht="22.5" customHeight="1" x14ac:dyDescent="0.15">
      <c r="A45" s="45"/>
      <c r="B45" s="206"/>
      <c r="C45" s="43" t="s">
        <v>67</v>
      </c>
      <c r="D45" s="105">
        <v>475.09090909090907</v>
      </c>
      <c r="E45" s="106">
        <v>25</v>
      </c>
      <c r="F45" s="105"/>
      <c r="G45" s="106"/>
      <c r="H45" s="105"/>
      <c r="I45" s="106"/>
      <c r="J45" s="105">
        <v>73.8</v>
      </c>
      <c r="K45" s="106">
        <v>20</v>
      </c>
      <c r="L45" s="105">
        <v>27.705882352941174</v>
      </c>
      <c r="M45" s="106">
        <v>37.5</v>
      </c>
      <c r="N45" s="105"/>
      <c r="O45" s="106"/>
      <c r="P45" s="105"/>
      <c r="Q45" s="106"/>
      <c r="R45" s="105" t="s">
        <v>114</v>
      </c>
      <c r="S45" s="106" t="s">
        <v>114</v>
      </c>
      <c r="T45" s="105" t="s">
        <v>114</v>
      </c>
      <c r="U45" s="106" t="s">
        <v>114</v>
      </c>
      <c r="V45" s="105">
        <v>576.59679144385029</v>
      </c>
      <c r="W45" s="106">
        <v>18.832637270340737</v>
      </c>
    </row>
    <row r="46" spans="1:23" ht="22.5" customHeight="1" x14ac:dyDescent="0.15">
      <c r="A46" s="45"/>
      <c r="B46" s="207"/>
      <c r="C46" s="44" t="s">
        <v>68</v>
      </c>
      <c r="D46" s="105"/>
      <c r="E46" s="106"/>
      <c r="F46" s="105"/>
      <c r="G46" s="106"/>
      <c r="H46" s="105"/>
      <c r="I46" s="106"/>
      <c r="J46" s="105"/>
      <c r="K46" s="106"/>
      <c r="L46" s="105">
        <v>9.235294117647058</v>
      </c>
      <c r="M46" s="106">
        <v>12.5</v>
      </c>
      <c r="N46" s="105"/>
      <c r="O46" s="106"/>
      <c r="P46" s="105"/>
      <c r="Q46" s="106"/>
      <c r="R46" s="105" t="s">
        <v>114</v>
      </c>
      <c r="S46" s="106" t="s">
        <v>114</v>
      </c>
      <c r="T46" s="105" t="s">
        <v>114</v>
      </c>
      <c r="U46" s="106" t="s">
        <v>114</v>
      </c>
      <c r="V46" s="105">
        <v>9.235294117647058</v>
      </c>
      <c r="W46" s="106">
        <v>0.30164049953700711</v>
      </c>
    </row>
    <row r="47" spans="1:23" ht="22.5" customHeight="1" x14ac:dyDescent="0.15">
      <c r="A47" s="45"/>
      <c r="B47" s="207"/>
      <c r="C47" s="44" t="s">
        <v>69</v>
      </c>
      <c r="D47" s="107"/>
      <c r="E47" s="108"/>
      <c r="F47" s="107"/>
      <c r="G47" s="108"/>
      <c r="H47" s="107"/>
      <c r="I47" s="108"/>
      <c r="J47" s="107"/>
      <c r="K47" s="108"/>
      <c r="L47" s="107">
        <v>9.235294117647058</v>
      </c>
      <c r="M47" s="108">
        <v>12.5</v>
      </c>
      <c r="N47" s="107"/>
      <c r="O47" s="108"/>
      <c r="P47" s="107"/>
      <c r="Q47" s="108"/>
      <c r="R47" s="107" t="s">
        <v>114</v>
      </c>
      <c r="S47" s="108" t="s">
        <v>114</v>
      </c>
      <c r="T47" s="107" t="s">
        <v>114</v>
      </c>
      <c r="U47" s="108" t="s">
        <v>114</v>
      </c>
      <c r="V47" s="107">
        <v>9.235294117647058</v>
      </c>
      <c r="W47" s="108">
        <v>0.30164049953700711</v>
      </c>
    </row>
    <row r="48" spans="1:23" ht="22.5" customHeight="1" x14ac:dyDescent="0.15">
      <c r="A48" s="45"/>
      <c r="B48" s="207"/>
      <c r="C48" s="13" t="s">
        <v>70</v>
      </c>
      <c r="D48" s="109">
        <v>475.09090909090907</v>
      </c>
      <c r="E48" s="110">
        <v>25</v>
      </c>
      <c r="F48" s="109"/>
      <c r="G48" s="110"/>
      <c r="H48" s="109"/>
      <c r="I48" s="110"/>
      <c r="J48" s="109">
        <v>147.6</v>
      </c>
      <c r="K48" s="110">
        <v>40</v>
      </c>
      <c r="L48" s="109">
        <v>36.941176470588232</v>
      </c>
      <c r="M48" s="110">
        <v>50</v>
      </c>
      <c r="N48" s="109"/>
      <c r="O48" s="110"/>
      <c r="P48" s="109"/>
      <c r="Q48" s="110"/>
      <c r="R48" s="109" t="s">
        <v>114</v>
      </c>
      <c r="S48" s="110" t="s">
        <v>114</v>
      </c>
      <c r="T48" s="109" t="s">
        <v>114</v>
      </c>
      <c r="U48" s="110" t="s">
        <v>114</v>
      </c>
      <c r="V48" s="109">
        <v>659.63208556149721</v>
      </c>
      <c r="W48" s="110">
        <v>21.544711978279835</v>
      </c>
    </row>
    <row r="49" spans="1:23" ht="22.5" customHeight="1" x14ac:dyDescent="0.15">
      <c r="A49" s="15"/>
      <c r="B49" s="171" t="s">
        <v>71</v>
      </c>
      <c r="C49" s="172"/>
      <c r="D49" s="111">
        <v>1900.3636363636363</v>
      </c>
      <c r="E49" s="112">
        <v>100</v>
      </c>
      <c r="F49" s="111">
        <v>490.44827586206895</v>
      </c>
      <c r="G49" s="112">
        <v>100</v>
      </c>
      <c r="H49" s="111">
        <v>201.69767441860466</v>
      </c>
      <c r="I49" s="112">
        <v>100</v>
      </c>
      <c r="J49" s="111">
        <v>369</v>
      </c>
      <c r="K49" s="112">
        <v>100</v>
      </c>
      <c r="L49" s="111">
        <v>73.882352941176464</v>
      </c>
      <c r="M49" s="112">
        <v>100</v>
      </c>
      <c r="N49" s="111">
        <v>19.130434782608695</v>
      </c>
      <c r="O49" s="112">
        <v>100</v>
      </c>
      <c r="P49" s="111">
        <v>7.166666666666667</v>
      </c>
      <c r="Q49" s="112">
        <v>100</v>
      </c>
      <c r="R49" s="111"/>
      <c r="S49" s="112"/>
      <c r="T49" s="111"/>
      <c r="U49" s="112"/>
      <c r="V49" s="111">
        <v>3061.6890410347614</v>
      </c>
      <c r="W49" s="112">
        <v>100</v>
      </c>
    </row>
    <row r="50" spans="1:23" ht="22.5" customHeight="1" x14ac:dyDescent="0.15">
      <c r="A50" s="190" t="s">
        <v>76</v>
      </c>
      <c r="B50" s="191"/>
      <c r="C50" s="12" t="s">
        <v>61</v>
      </c>
      <c r="D50" s="103"/>
      <c r="E50" s="104"/>
      <c r="F50" s="103"/>
      <c r="G50" s="104"/>
      <c r="H50" s="103">
        <v>1136.0833333333335</v>
      </c>
      <c r="I50" s="104">
        <v>35.159216950087767</v>
      </c>
      <c r="J50" s="103">
        <v>1212</v>
      </c>
      <c r="K50" s="104">
        <v>15.256797583081571</v>
      </c>
      <c r="L50" s="103">
        <v>333.53846153846155</v>
      </c>
      <c r="M50" s="104">
        <v>13.847517996964184</v>
      </c>
      <c r="N50" s="103"/>
      <c r="O50" s="104"/>
      <c r="P50" s="103">
        <v>27.857142857142861</v>
      </c>
      <c r="Q50" s="104">
        <v>20.308974136434653</v>
      </c>
      <c r="R50" s="103"/>
      <c r="S50" s="104"/>
      <c r="T50" s="103"/>
      <c r="U50" s="104"/>
      <c r="V50" s="103">
        <v>2709.4789377289376</v>
      </c>
      <c r="W50" s="104">
        <v>11.780198219873371</v>
      </c>
    </row>
    <row r="51" spans="1:23" ht="22.5" customHeight="1" x14ac:dyDescent="0.15">
      <c r="A51" s="190"/>
      <c r="B51" s="191"/>
      <c r="C51" s="43" t="s">
        <v>62</v>
      </c>
      <c r="D51" s="105"/>
      <c r="E51" s="106"/>
      <c r="F51" s="105"/>
      <c r="G51" s="106"/>
      <c r="H51" s="105"/>
      <c r="I51" s="106"/>
      <c r="J51" s="105">
        <v>606</v>
      </c>
      <c r="K51" s="106">
        <v>7.6283987915407856</v>
      </c>
      <c r="L51" s="105"/>
      <c r="M51" s="106"/>
      <c r="N51" s="105"/>
      <c r="O51" s="106"/>
      <c r="P51" s="105"/>
      <c r="Q51" s="106"/>
      <c r="R51" s="105"/>
      <c r="S51" s="106"/>
      <c r="T51" s="105"/>
      <c r="U51" s="106"/>
      <c r="V51" s="105">
        <v>606</v>
      </c>
      <c r="W51" s="106">
        <v>2.6347501808694425</v>
      </c>
    </row>
    <row r="52" spans="1:23" ht="22.5" customHeight="1" x14ac:dyDescent="0.15">
      <c r="A52" s="190"/>
      <c r="B52" s="191"/>
      <c r="C52" s="43" t="s">
        <v>63</v>
      </c>
      <c r="D52" s="105"/>
      <c r="E52" s="106"/>
      <c r="F52" s="105">
        <v>679.71428571428567</v>
      </c>
      <c r="G52" s="106">
        <v>17.477779424450045</v>
      </c>
      <c r="H52" s="105"/>
      <c r="I52" s="106"/>
      <c r="J52" s="105"/>
      <c r="K52" s="106"/>
      <c r="L52" s="105">
        <v>166.76923076923077</v>
      </c>
      <c r="M52" s="106">
        <v>6.923758998482092</v>
      </c>
      <c r="N52" s="105"/>
      <c r="O52" s="106"/>
      <c r="P52" s="105"/>
      <c r="Q52" s="106"/>
      <c r="R52" s="105"/>
      <c r="S52" s="106"/>
      <c r="T52" s="105"/>
      <c r="U52" s="106"/>
      <c r="V52" s="105">
        <v>846.4835164835165</v>
      </c>
      <c r="W52" s="106">
        <v>3.6803178187424859</v>
      </c>
    </row>
    <row r="53" spans="1:23" ht="22.5" customHeight="1" x14ac:dyDescent="0.15">
      <c r="A53" s="190"/>
      <c r="B53" s="191"/>
      <c r="C53" s="43" t="s">
        <v>64</v>
      </c>
      <c r="D53" s="105">
        <v>1465.4976076555022</v>
      </c>
      <c r="E53" s="106">
        <v>32.734340015453981</v>
      </c>
      <c r="F53" s="105">
        <v>163.48275862068962</v>
      </c>
      <c r="G53" s="106">
        <v>4.2037009592499279</v>
      </c>
      <c r="H53" s="105">
        <v>1582.0103359173127</v>
      </c>
      <c r="I53" s="106">
        <v>48.95965197781679</v>
      </c>
      <c r="J53" s="105">
        <v>4545</v>
      </c>
      <c r="K53" s="106">
        <v>57.212990936555897</v>
      </c>
      <c r="L53" s="105">
        <v>1046.7918552036199</v>
      </c>
      <c r="M53" s="106">
        <v>43.459662754174239</v>
      </c>
      <c r="N53" s="105">
        <v>331.1619190404798</v>
      </c>
      <c r="O53" s="106">
        <v>36.781278073855631</v>
      </c>
      <c r="P53" s="105">
        <v>65</v>
      </c>
      <c r="Q53" s="106">
        <v>47.387606318347515</v>
      </c>
      <c r="R53" s="105">
        <v>7.7368421052631584</v>
      </c>
      <c r="S53" s="106">
        <v>60</v>
      </c>
      <c r="T53" s="105"/>
      <c r="U53" s="106"/>
      <c r="V53" s="105">
        <v>9206.6813185428673</v>
      </c>
      <c r="W53" s="106">
        <v>40.028556549897907</v>
      </c>
    </row>
    <row r="54" spans="1:23" ht="22.5" customHeight="1" x14ac:dyDescent="0.15">
      <c r="A54" s="190"/>
      <c r="B54" s="191"/>
      <c r="C54" s="43" t="s">
        <v>65</v>
      </c>
      <c r="D54" s="105">
        <v>2971.2200956937795</v>
      </c>
      <c r="E54" s="106">
        <v>66.367170007726997</v>
      </c>
      <c r="F54" s="105">
        <v>2529.5911330049262</v>
      </c>
      <c r="G54" s="106">
        <v>65.044441151099917</v>
      </c>
      <c r="H54" s="105">
        <v>2473.8643410852715</v>
      </c>
      <c r="I54" s="106">
        <v>76.560522033274822</v>
      </c>
      <c r="J54" s="105">
        <v>6658.2</v>
      </c>
      <c r="K54" s="106">
        <v>83.814199395770402</v>
      </c>
      <c r="L54" s="105">
        <v>1806.4886877828055</v>
      </c>
      <c r="M54" s="106">
        <v>75</v>
      </c>
      <c r="N54" s="105">
        <v>769.80284857571223</v>
      </c>
      <c r="O54" s="106">
        <v>85.499965447562303</v>
      </c>
      <c r="P54" s="105">
        <v>115.01190476190477</v>
      </c>
      <c r="Q54" s="106">
        <v>83.84829022739109</v>
      </c>
      <c r="R54" s="105">
        <v>10.315789473684211</v>
      </c>
      <c r="S54" s="106">
        <v>80</v>
      </c>
      <c r="T54" s="105"/>
      <c r="U54" s="106"/>
      <c r="V54" s="105">
        <v>17334.494800378085</v>
      </c>
      <c r="W54" s="106">
        <v>75.366441106561993</v>
      </c>
    </row>
    <row r="55" spans="1:23" ht="22.5" customHeight="1" x14ac:dyDescent="0.15">
      <c r="A55" s="190"/>
      <c r="B55" s="191"/>
      <c r="C55" s="43" t="s">
        <v>66</v>
      </c>
      <c r="D55" s="105">
        <v>990.40669856459317</v>
      </c>
      <c r="E55" s="106">
        <v>22.122390002575663</v>
      </c>
      <c r="F55" s="105">
        <v>3562.0541871921182</v>
      </c>
      <c r="G55" s="106">
        <v>91.592598081500157</v>
      </c>
      <c r="H55" s="105">
        <v>1582.0103359173127</v>
      </c>
      <c r="I55" s="106">
        <v>48.95965197781679</v>
      </c>
      <c r="J55" s="105">
        <v>679.8</v>
      </c>
      <c r="K55" s="106">
        <v>8.5574018126888216</v>
      </c>
      <c r="L55" s="105">
        <v>361.24434389140271</v>
      </c>
      <c r="M55" s="106">
        <v>14.997783254933195</v>
      </c>
      <c r="N55" s="105">
        <v>195.8275862068966</v>
      </c>
      <c r="O55" s="106">
        <v>21.750051828656545</v>
      </c>
      <c r="P55" s="105">
        <v>12.869047619047622</v>
      </c>
      <c r="Q55" s="106">
        <v>9.38205172713071</v>
      </c>
      <c r="R55" s="105"/>
      <c r="S55" s="106"/>
      <c r="T55" s="105"/>
      <c r="U55" s="106"/>
      <c r="V55" s="105">
        <v>7384.2121993913706</v>
      </c>
      <c r="W55" s="106">
        <v>32.104875293605204</v>
      </c>
    </row>
    <row r="56" spans="1:23" ht="22.5" customHeight="1" x14ac:dyDescent="0.15">
      <c r="A56" s="190"/>
      <c r="B56" s="191"/>
      <c r="C56" s="43" t="s">
        <v>67</v>
      </c>
      <c r="D56" s="105">
        <v>475.09090909090907</v>
      </c>
      <c r="E56" s="106">
        <v>10.611950012878321</v>
      </c>
      <c r="F56" s="105">
        <v>679.71428571428567</v>
      </c>
      <c r="G56" s="106">
        <v>17.477779424450045</v>
      </c>
      <c r="H56" s="105">
        <v>757.38888888888891</v>
      </c>
      <c r="I56" s="106">
        <v>23.439477966725178</v>
      </c>
      <c r="J56" s="105">
        <v>376.8</v>
      </c>
      <c r="K56" s="106">
        <v>4.7432024169184297</v>
      </c>
      <c r="L56" s="105">
        <v>528.01357466063348</v>
      </c>
      <c r="M56" s="106">
        <v>21.921542253415289</v>
      </c>
      <c r="N56" s="105">
        <v>32.637931034482762</v>
      </c>
      <c r="O56" s="106">
        <v>3.6250086381094242</v>
      </c>
      <c r="P56" s="105">
        <v>18.571428571428577</v>
      </c>
      <c r="Q56" s="106">
        <v>13.539316090956435</v>
      </c>
      <c r="R56" s="105"/>
      <c r="S56" s="106"/>
      <c r="T56" s="105"/>
      <c r="U56" s="106"/>
      <c r="V56" s="105">
        <v>2868.2170179606283</v>
      </c>
      <c r="W56" s="106">
        <v>12.470355291822735</v>
      </c>
    </row>
    <row r="57" spans="1:23" ht="22.5" customHeight="1" x14ac:dyDescent="0.15">
      <c r="A57" s="190"/>
      <c r="B57" s="191"/>
      <c r="C57" s="44" t="s">
        <v>68</v>
      </c>
      <c r="D57" s="105"/>
      <c r="E57" s="106"/>
      <c r="F57" s="105"/>
      <c r="G57" s="106"/>
      <c r="H57" s="105"/>
      <c r="I57" s="106"/>
      <c r="J57" s="105">
        <v>606</v>
      </c>
      <c r="K57" s="106">
        <v>7.6283987915407856</v>
      </c>
      <c r="L57" s="105">
        <v>92.619909502262445</v>
      </c>
      <c r="M57" s="106">
        <v>3.845301251897383</v>
      </c>
      <c r="N57" s="105">
        <v>163.18965517241381</v>
      </c>
      <c r="O57" s="106">
        <v>18.125043190547117</v>
      </c>
      <c r="P57" s="105">
        <v>18.571428571428577</v>
      </c>
      <c r="Q57" s="106">
        <v>13.539316090956435</v>
      </c>
      <c r="R57" s="105"/>
      <c r="S57" s="106"/>
      <c r="T57" s="105"/>
      <c r="U57" s="106"/>
      <c r="V57" s="105">
        <v>880.38099324610482</v>
      </c>
      <c r="W57" s="106">
        <v>3.8276963385960294</v>
      </c>
    </row>
    <row r="58" spans="1:23" ht="22.5" customHeight="1" x14ac:dyDescent="0.15">
      <c r="A58" s="190"/>
      <c r="B58" s="191"/>
      <c r="C58" s="44" t="s">
        <v>69</v>
      </c>
      <c r="D58" s="107"/>
      <c r="E58" s="108"/>
      <c r="F58" s="107">
        <v>679.71428571428567</v>
      </c>
      <c r="G58" s="108">
        <v>17.477779424450045</v>
      </c>
      <c r="H58" s="107"/>
      <c r="I58" s="108"/>
      <c r="J58" s="107"/>
      <c r="K58" s="108"/>
      <c r="L58" s="107">
        <v>9.235294117647058</v>
      </c>
      <c r="M58" s="108">
        <v>0.38342175265633682</v>
      </c>
      <c r="N58" s="107"/>
      <c r="O58" s="108"/>
      <c r="P58" s="107">
        <v>9.2857142857142883</v>
      </c>
      <c r="Q58" s="108">
        <v>6.7696580454782174</v>
      </c>
      <c r="R58" s="107"/>
      <c r="S58" s="108"/>
      <c r="T58" s="107"/>
      <c r="U58" s="108"/>
      <c r="V58" s="107">
        <v>698.23529411764707</v>
      </c>
      <c r="W58" s="108">
        <v>3.0357682631450476</v>
      </c>
    </row>
    <row r="59" spans="1:23" ht="22.5" customHeight="1" x14ac:dyDescent="0.15">
      <c r="A59" s="190"/>
      <c r="B59" s="191"/>
      <c r="C59" s="13" t="s">
        <v>70</v>
      </c>
      <c r="D59" s="109">
        <v>2021.0382775119615</v>
      </c>
      <c r="E59" s="110">
        <v>45.143269981970349</v>
      </c>
      <c r="F59" s="109"/>
      <c r="G59" s="110"/>
      <c r="H59" s="109">
        <v>378.69444444444446</v>
      </c>
      <c r="I59" s="110">
        <v>11.719738983362589</v>
      </c>
      <c r="J59" s="109">
        <v>1056.5999999999999</v>
      </c>
      <c r="K59" s="110">
        <v>13.300604229607249</v>
      </c>
      <c r="L59" s="109">
        <v>370.47963800904978</v>
      </c>
      <c r="M59" s="110">
        <v>15.381205007589532</v>
      </c>
      <c r="N59" s="109">
        <v>97.913793103448299</v>
      </c>
      <c r="O59" s="110">
        <v>10.875025914328273</v>
      </c>
      <c r="P59" s="109">
        <v>9.2857142857142883</v>
      </c>
      <c r="Q59" s="110">
        <v>6.7696580454782174</v>
      </c>
      <c r="R59" s="109">
        <v>2.5789473684210527</v>
      </c>
      <c r="S59" s="110">
        <v>20</v>
      </c>
      <c r="T59" s="109"/>
      <c r="U59" s="110"/>
      <c r="V59" s="109">
        <v>3936.5908147230393</v>
      </c>
      <c r="W59" s="110">
        <v>17.115401585974443</v>
      </c>
    </row>
    <row r="60" spans="1:23" ht="22.5" customHeight="1" x14ac:dyDescent="0.15">
      <c r="A60" s="171" t="s">
        <v>71</v>
      </c>
      <c r="B60" s="192"/>
      <c r="C60" s="172"/>
      <c r="D60" s="111">
        <v>4476.9425837320568</v>
      </c>
      <c r="E60" s="112">
        <v>100</v>
      </c>
      <c r="F60" s="111">
        <v>3889.0197044334973</v>
      </c>
      <c r="G60" s="112">
        <v>100</v>
      </c>
      <c r="H60" s="111">
        <v>3231.2532299741601</v>
      </c>
      <c r="I60" s="112">
        <v>100</v>
      </c>
      <c r="J60" s="111">
        <v>7944</v>
      </c>
      <c r="K60" s="112">
        <v>100</v>
      </c>
      <c r="L60" s="111">
        <v>2408.6515837104075</v>
      </c>
      <c r="M60" s="112">
        <v>100</v>
      </c>
      <c r="N60" s="111">
        <v>900.35457271364328</v>
      </c>
      <c r="O60" s="112">
        <v>100</v>
      </c>
      <c r="P60" s="111">
        <v>137.16666666666666</v>
      </c>
      <c r="Q60" s="112">
        <v>100</v>
      </c>
      <c r="R60" s="111">
        <v>12.894736842105264</v>
      </c>
      <c r="S60" s="112">
        <v>100</v>
      </c>
      <c r="T60" s="111"/>
      <c r="U60" s="112"/>
      <c r="V60" s="111">
        <v>23000.283078072542</v>
      </c>
      <c r="W60" s="112">
        <v>100</v>
      </c>
    </row>
    <row r="61" spans="1:23" ht="22.5" customHeight="1" x14ac:dyDescent="0.15">
      <c r="A61" s="203" t="s">
        <v>77</v>
      </c>
      <c r="B61" s="208" t="s">
        <v>78</v>
      </c>
      <c r="C61" s="12" t="s">
        <v>61</v>
      </c>
      <c r="D61" s="103"/>
      <c r="E61" s="104"/>
      <c r="F61" s="103">
        <v>384.87153177271199</v>
      </c>
      <c r="G61" s="104">
        <v>13.636363636363635</v>
      </c>
      <c r="H61" s="103">
        <v>227.54028965220826</v>
      </c>
      <c r="I61" s="104">
        <v>11.538461538461538</v>
      </c>
      <c r="J61" s="103">
        <v>604.5827955148726</v>
      </c>
      <c r="K61" s="104">
        <v>17.424242424242426</v>
      </c>
      <c r="L61" s="103">
        <v>61.199631995911069</v>
      </c>
      <c r="M61" s="104">
        <v>23.52941176470588</v>
      </c>
      <c r="N61" s="103">
        <v>18.194257508342606</v>
      </c>
      <c r="O61" s="104">
        <v>12.068965517241381</v>
      </c>
      <c r="P61" s="103">
        <v>6.2187500000000009</v>
      </c>
      <c r="Q61" s="104">
        <v>37.5</v>
      </c>
      <c r="R61" s="103" t="s">
        <v>114</v>
      </c>
      <c r="S61" s="104" t="s">
        <v>114</v>
      </c>
      <c r="T61" s="103" t="s">
        <v>114</v>
      </c>
      <c r="U61" s="104" t="s">
        <v>114</v>
      </c>
      <c r="V61" s="103">
        <v>1302.6072564440465</v>
      </c>
      <c r="W61" s="104">
        <v>12.142396121205758</v>
      </c>
    </row>
    <row r="62" spans="1:23" ht="22.5" customHeight="1" x14ac:dyDescent="0.15">
      <c r="A62" s="204"/>
      <c r="B62" s="209"/>
      <c r="C62" s="43" t="s">
        <v>62</v>
      </c>
      <c r="D62" s="105"/>
      <c r="E62" s="106"/>
      <c r="F62" s="105">
        <v>64.145255295451989</v>
      </c>
      <c r="G62" s="106">
        <v>2.2727272727272725</v>
      </c>
      <c r="H62" s="105"/>
      <c r="I62" s="106"/>
      <c r="J62" s="105">
        <v>78.858625501939912</v>
      </c>
      <c r="K62" s="106">
        <v>2.2727272727272729</v>
      </c>
      <c r="L62" s="105"/>
      <c r="M62" s="106"/>
      <c r="N62" s="105"/>
      <c r="O62" s="106"/>
      <c r="P62" s="105"/>
      <c r="Q62" s="106"/>
      <c r="R62" s="105" t="s">
        <v>114</v>
      </c>
      <c r="S62" s="106" t="s">
        <v>114</v>
      </c>
      <c r="T62" s="105" t="s">
        <v>114</v>
      </c>
      <c r="U62" s="106" t="s">
        <v>114</v>
      </c>
      <c r="V62" s="105">
        <v>143.0038807973919</v>
      </c>
      <c r="W62" s="106">
        <v>1.3330263277143115</v>
      </c>
    </row>
    <row r="63" spans="1:23" ht="22.5" customHeight="1" x14ac:dyDescent="0.15">
      <c r="A63" s="204"/>
      <c r="B63" s="209"/>
      <c r="C63" s="43" t="s">
        <v>63</v>
      </c>
      <c r="D63" s="105"/>
      <c r="E63" s="106"/>
      <c r="F63" s="105">
        <v>128.29051059090398</v>
      </c>
      <c r="G63" s="106">
        <v>4.545454545454545</v>
      </c>
      <c r="H63" s="105">
        <v>37.923381608701376</v>
      </c>
      <c r="I63" s="106">
        <v>1.9230769230769231</v>
      </c>
      <c r="J63" s="105">
        <v>52.57241700129326</v>
      </c>
      <c r="K63" s="106">
        <v>1.5151515151515151</v>
      </c>
      <c r="L63" s="105"/>
      <c r="M63" s="106"/>
      <c r="N63" s="105"/>
      <c r="O63" s="106"/>
      <c r="P63" s="105"/>
      <c r="Q63" s="106"/>
      <c r="R63" s="105" t="s">
        <v>114</v>
      </c>
      <c r="S63" s="106" t="s">
        <v>114</v>
      </c>
      <c r="T63" s="105" t="s">
        <v>114</v>
      </c>
      <c r="U63" s="106" t="s">
        <v>114</v>
      </c>
      <c r="V63" s="105">
        <v>218.78630920089864</v>
      </c>
      <c r="W63" s="106">
        <v>2.0394405290402506</v>
      </c>
    </row>
    <row r="64" spans="1:23" ht="22.5" customHeight="1" x14ac:dyDescent="0.15">
      <c r="A64" s="204"/>
      <c r="B64" s="209"/>
      <c r="C64" s="43" t="s">
        <v>64</v>
      </c>
      <c r="D64" s="105">
        <v>740.41468531468536</v>
      </c>
      <c r="E64" s="106">
        <v>36.363636363636367</v>
      </c>
      <c r="F64" s="105">
        <v>898.03357413632796</v>
      </c>
      <c r="G64" s="106">
        <v>31.818181818181817</v>
      </c>
      <c r="H64" s="105">
        <v>986.00792182623582</v>
      </c>
      <c r="I64" s="106">
        <v>50</v>
      </c>
      <c r="J64" s="105">
        <v>1734.8897610426779</v>
      </c>
      <c r="K64" s="106">
        <v>50</v>
      </c>
      <c r="L64" s="105">
        <v>145.3491259902888</v>
      </c>
      <c r="M64" s="106">
        <v>55.882352941176471</v>
      </c>
      <c r="N64" s="105">
        <v>72.777030033370423</v>
      </c>
      <c r="O64" s="106">
        <v>48.275862068965523</v>
      </c>
      <c r="P64" s="105">
        <v>8.2916666666666679</v>
      </c>
      <c r="Q64" s="106">
        <v>50</v>
      </c>
      <c r="R64" s="105" t="s">
        <v>114</v>
      </c>
      <c r="S64" s="106" t="s">
        <v>114</v>
      </c>
      <c r="T64" s="105" t="s">
        <v>114</v>
      </c>
      <c r="U64" s="106" t="s">
        <v>114</v>
      </c>
      <c r="V64" s="105">
        <v>4585.7637650102533</v>
      </c>
      <c r="W64" s="106">
        <v>42.746698882233844</v>
      </c>
    </row>
    <row r="65" spans="1:23" ht="22.5" customHeight="1" x14ac:dyDescent="0.15">
      <c r="A65" s="204"/>
      <c r="B65" s="209"/>
      <c r="C65" s="43" t="s">
        <v>65</v>
      </c>
      <c r="D65" s="105">
        <v>740.41468531468536</v>
      </c>
      <c r="E65" s="106">
        <v>36.363636363636367</v>
      </c>
      <c r="F65" s="105">
        <v>1796.0671482726559</v>
      </c>
      <c r="G65" s="106">
        <v>63.636363636363633</v>
      </c>
      <c r="H65" s="105">
        <v>1365.2417379132496</v>
      </c>
      <c r="I65" s="106">
        <v>69.230769230769226</v>
      </c>
      <c r="J65" s="105">
        <v>2786.338101068543</v>
      </c>
      <c r="K65" s="106">
        <v>80.303030303030312</v>
      </c>
      <c r="L65" s="105">
        <v>218.02368898543315</v>
      </c>
      <c r="M65" s="106">
        <v>83.823529411764696</v>
      </c>
      <c r="N65" s="105">
        <v>119.56226362625142</v>
      </c>
      <c r="O65" s="106">
        <v>79.310344827586221</v>
      </c>
      <c r="P65" s="105">
        <v>10.364583333333336</v>
      </c>
      <c r="Q65" s="106">
        <v>62.5</v>
      </c>
      <c r="R65" s="105" t="s">
        <v>114</v>
      </c>
      <c r="S65" s="106" t="s">
        <v>114</v>
      </c>
      <c r="T65" s="105" t="s">
        <v>114</v>
      </c>
      <c r="U65" s="106" t="s">
        <v>114</v>
      </c>
      <c r="V65" s="105">
        <v>7036.012208514152</v>
      </c>
      <c r="W65" s="106">
        <v>65.586957946666729</v>
      </c>
    </row>
    <row r="66" spans="1:23" ht="22.5" customHeight="1" x14ac:dyDescent="0.15">
      <c r="A66" s="204"/>
      <c r="B66" s="209"/>
      <c r="C66" s="43" t="s">
        <v>66</v>
      </c>
      <c r="D66" s="105">
        <v>925.5183566433567</v>
      </c>
      <c r="E66" s="106">
        <v>45.45454545454546</v>
      </c>
      <c r="F66" s="105">
        <v>513.16204236361591</v>
      </c>
      <c r="G66" s="106">
        <v>18.18181818181818</v>
      </c>
      <c r="H66" s="105">
        <v>303.38705286961101</v>
      </c>
      <c r="I66" s="106">
        <v>15.384615384615385</v>
      </c>
      <c r="J66" s="105">
        <v>473.15175301163947</v>
      </c>
      <c r="K66" s="106">
        <v>13.636363636363638</v>
      </c>
      <c r="L66" s="105">
        <v>45.899723996933297</v>
      </c>
      <c r="M66" s="106">
        <v>17.647058823529409</v>
      </c>
      <c r="N66" s="105">
        <v>25.991796440489438</v>
      </c>
      <c r="O66" s="106">
        <v>17.241379310344829</v>
      </c>
      <c r="P66" s="105"/>
      <c r="Q66" s="106"/>
      <c r="R66" s="105" t="s">
        <v>114</v>
      </c>
      <c r="S66" s="106" t="s">
        <v>114</v>
      </c>
      <c r="T66" s="105" t="s">
        <v>114</v>
      </c>
      <c r="U66" s="106" t="s">
        <v>114</v>
      </c>
      <c r="V66" s="105">
        <v>2287.1107253256459</v>
      </c>
      <c r="W66" s="106">
        <v>21.319552967771383</v>
      </c>
    </row>
    <row r="67" spans="1:23" ht="22.5" customHeight="1" x14ac:dyDescent="0.15">
      <c r="A67" s="204"/>
      <c r="B67" s="209"/>
      <c r="C67" s="43" t="s">
        <v>67</v>
      </c>
      <c r="D67" s="105"/>
      <c r="E67" s="106"/>
      <c r="F67" s="105">
        <v>384.87153177271199</v>
      </c>
      <c r="G67" s="106">
        <v>13.636363636363635</v>
      </c>
      <c r="H67" s="105">
        <v>227.54028965220826</v>
      </c>
      <c r="I67" s="106">
        <v>11.538461538461538</v>
      </c>
      <c r="J67" s="105">
        <v>368.00691900905281</v>
      </c>
      <c r="K67" s="106">
        <v>10.606060606060606</v>
      </c>
      <c r="L67" s="105">
        <v>42.074746997188861</v>
      </c>
      <c r="M67" s="106">
        <v>16.176470588235293</v>
      </c>
      <c r="N67" s="105">
        <v>23.392616796440493</v>
      </c>
      <c r="O67" s="106">
        <v>15.517241379310345</v>
      </c>
      <c r="P67" s="105">
        <v>2.072916666666667</v>
      </c>
      <c r="Q67" s="106">
        <v>12.5</v>
      </c>
      <c r="R67" s="105" t="s">
        <v>114</v>
      </c>
      <c r="S67" s="106" t="s">
        <v>114</v>
      </c>
      <c r="T67" s="105" t="s">
        <v>114</v>
      </c>
      <c r="U67" s="106" t="s">
        <v>114</v>
      </c>
      <c r="V67" s="105">
        <v>1047.9590208942691</v>
      </c>
      <c r="W67" s="106">
        <v>9.7686647203440842</v>
      </c>
    </row>
    <row r="68" spans="1:23" ht="22.5" customHeight="1" x14ac:dyDescent="0.15">
      <c r="A68" s="204"/>
      <c r="B68" s="209"/>
      <c r="C68" s="44" t="s">
        <v>68</v>
      </c>
      <c r="D68" s="105"/>
      <c r="E68" s="106"/>
      <c r="F68" s="105">
        <v>128.29051059090398</v>
      </c>
      <c r="G68" s="106">
        <v>4.545454545454545</v>
      </c>
      <c r="H68" s="105">
        <v>113.77014482610413</v>
      </c>
      <c r="I68" s="106">
        <v>5.7692307692307692</v>
      </c>
      <c r="J68" s="105">
        <v>210.28966800517304</v>
      </c>
      <c r="K68" s="106">
        <v>6.0606060606060606</v>
      </c>
      <c r="L68" s="105">
        <v>26.774838998211088</v>
      </c>
      <c r="M68" s="106">
        <v>10.294117647058822</v>
      </c>
      <c r="N68" s="105">
        <v>2.5991796440489439</v>
      </c>
      <c r="O68" s="106">
        <v>1.7241379310344831</v>
      </c>
      <c r="P68" s="105">
        <v>2.072916666666667</v>
      </c>
      <c r="Q68" s="106">
        <v>12.5</v>
      </c>
      <c r="R68" s="105" t="s">
        <v>114</v>
      </c>
      <c r="S68" s="106" t="s">
        <v>114</v>
      </c>
      <c r="T68" s="105" t="s">
        <v>114</v>
      </c>
      <c r="U68" s="106" t="s">
        <v>114</v>
      </c>
      <c r="V68" s="105">
        <v>483.79725873110783</v>
      </c>
      <c r="W68" s="106">
        <v>4.509769102548308</v>
      </c>
    </row>
    <row r="69" spans="1:23" ht="22.5" customHeight="1" x14ac:dyDescent="0.15">
      <c r="A69" s="204"/>
      <c r="B69" s="209"/>
      <c r="C69" s="44" t="s">
        <v>69</v>
      </c>
      <c r="D69" s="107"/>
      <c r="E69" s="108"/>
      <c r="F69" s="107">
        <v>64.145255295451989</v>
      </c>
      <c r="G69" s="108">
        <v>2.2727272727272725</v>
      </c>
      <c r="H69" s="107"/>
      <c r="I69" s="108"/>
      <c r="J69" s="107">
        <v>26.28620850064663</v>
      </c>
      <c r="K69" s="108">
        <v>0.75757575757575757</v>
      </c>
      <c r="L69" s="107"/>
      <c r="M69" s="108"/>
      <c r="N69" s="107"/>
      <c r="O69" s="108"/>
      <c r="P69" s="107"/>
      <c r="Q69" s="108"/>
      <c r="R69" s="107" t="s">
        <v>114</v>
      </c>
      <c r="S69" s="108" t="s">
        <v>114</v>
      </c>
      <c r="T69" s="107" t="s">
        <v>114</v>
      </c>
      <c r="U69" s="108" t="s">
        <v>114</v>
      </c>
      <c r="V69" s="107">
        <v>90.431463796098626</v>
      </c>
      <c r="W69" s="108">
        <v>0.84296678818622395</v>
      </c>
    </row>
    <row r="70" spans="1:23" ht="22.5" customHeight="1" x14ac:dyDescent="0.15">
      <c r="A70" s="204"/>
      <c r="B70" s="209"/>
      <c r="C70" s="13" t="s">
        <v>70</v>
      </c>
      <c r="D70" s="109">
        <v>555.31101398601402</v>
      </c>
      <c r="E70" s="110">
        <v>27.272727272727277</v>
      </c>
      <c r="F70" s="109">
        <v>641.45255295452</v>
      </c>
      <c r="G70" s="110">
        <v>22.727272727272727</v>
      </c>
      <c r="H70" s="109">
        <v>303.38705286961101</v>
      </c>
      <c r="I70" s="110">
        <v>15.384615384615385</v>
      </c>
      <c r="J70" s="109">
        <v>604.5827955148726</v>
      </c>
      <c r="K70" s="110">
        <v>17.424242424242426</v>
      </c>
      <c r="L70" s="109">
        <v>7.6499539994888837</v>
      </c>
      <c r="M70" s="110">
        <v>2.9411764705882351</v>
      </c>
      <c r="N70" s="109">
        <v>12.995898220244719</v>
      </c>
      <c r="O70" s="110">
        <v>8.6206896551724146</v>
      </c>
      <c r="P70" s="109">
        <v>2.072916666666667</v>
      </c>
      <c r="Q70" s="110">
        <v>12.5</v>
      </c>
      <c r="R70" s="109" t="s">
        <v>114</v>
      </c>
      <c r="S70" s="110" t="s">
        <v>114</v>
      </c>
      <c r="T70" s="109" t="s">
        <v>114</v>
      </c>
      <c r="U70" s="110" t="s">
        <v>114</v>
      </c>
      <c r="V70" s="109">
        <v>2127.4521842114177</v>
      </c>
      <c r="W70" s="110">
        <v>19.831278400934551</v>
      </c>
    </row>
    <row r="71" spans="1:23" ht="22.5" customHeight="1" x14ac:dyDescent="0.15">
      <c r="A71" s="204"/>
      <c r="B71" s="171" t="s">
        <v>71</v>
      </c>
      <c r="C71" s="172"/>
      <c r="D71" s="111">
        <v>2036.1403846153844</v>
      </c>
      <c r="E71" s="112">
        <v>100</v>
      </c>
      <c r="F71" s="111">
        <v>2822.391232999888</v>
      </c>
      <c r="G71" s="112">
        <v>100</v>
      </c>
      <c r="H71" s="111">
        <v>1972.0158436524716</v>
      </c>
      <c r="I71" s="112">
        <v>100</v>
      </c>
      <c r="J71" s="111">
        <v>3469.7795220853554</v>
      </c>
      <c r="K71" s="112">
        <v>100</v>
      </c>
      <c r="L71" s="111">
        <v>260.09843598262205</v>
      </c>
      <c r="M71" s="112">
        <v>100</v>
      </c>
      <c r="N71" s="111">
        <v>150.75241935483874</v>
      </c>
      <c r="O71" s="112">
        <v>100</v>
      </c>
      <c r="P71" s="111">
        <v>16.583333333333336</v>
      </c>
      <c r="Q71" s="112">
        <v>100</v>
      </c>
      <c r="R71" s="111"/>
      <c r="S71" s="112"/>
      <c r="T71" s="111"/>
      <c r="U71" s="112"/>
      <c r="V71" s="111">
        <v>10727.761172023893</v>
      </c>
      <c r="W71" s="112">
        <v>100</v>
      </c>
    </row>
    <row r="72" spans="1:23" ht="22.5" customHeight="1" x14ac:dyDescent="0.15">
      <c r="A72" s="45"/>
      <c r="B72" s="208" t="s">
        <v>79</v>
      </c>
      <c r="C72" s="12" t="s">
        <v>61</v>
      </c>
      <c r="D72" s="103">
        <v>769.65823724668053</v>
      </c>
      <c r="E72" s="104">
        <v>13.888888888888888</v>
      </c>
      <c r="F72" s="103">
        <v>1152.1430144765627</v>
      </c>
      <c r="G72" s="104">
        <v>15.238095238095239</v>
      </c>
      <c r="H72" s="103">
        <v>518.72107315132996</v>
      </c>
      <c r="I72" s="104">
        <v>13.924050632911394</v>
      </c>
      <c r="J72" s="103">
        <v>1012.3784446586179</v>
      </c>
      <c r="K72" s="104">
        <v>20.212765957446809</v>
      </c>
      <c r="L72" s="103">
        <v>73.036460866363527</v>
      </c>
      <c r="M72" s="104">
        <v>19.26605504587156</v>
      </c>
      <c r="N72" s="103">
        <v>44.310275694299762</v>
      </c>
      <c r="O72" s="104">
        <v>19.696969696969699</v>
      </c>
      <c r="P72" s="103">
        <v>2.1666666666666661</v>
      </c>
      <c r="Q72" s="104">
        <v>7.1428571428571423</v>
      </c>
      <c r="R72" s="103" t="s">
        <v>114</v>
      </c>
      <c r="S72" s="104" t="s">
        <v>114</v>
      </c>
      <c r="T72" s="103" t="s">
        <v>114</v>
      </c>
      <c r="U72" s="104" t="s">
        <v>114</v>
      </c>
      <c r="V72" s="103">
        <v>3572.4141727605211</v>
      </c>
      <c r="W72" s="104">
        <v>15.898003932141203</v>
      </c>
    </row>
    <row r="73" spans="1:23" ht="22.5" customHeight="1" x14ac:dyDescent="0.15">
      <c r="A73" s="45"/>
      <c r="B73" s="209"/>
      <c r="C73" s="43" t="s">
        <v>62</v>
      </c>
      <c r="D73" s="105"/>
      <c r="E73" s="106"/>
      <c r="F73" s="105">
        <v>72.008938404785169</v>
      </c>
      <c r="G73" s="106">
        <v>0.95238095238095244</v>
      </c>
      <c r="H73" s="105">
        <v>47.156461195575446</v>
      </c>
      <c r="I73" s="106">
        <v>1.2658227848101267</v>
      </c>
      <c r="J73" s="105">
        <v>133.20769008666025</v>
      </c>
      <c r="K73" s="106">
        <v>2.6595744680851063</v>
      </c>
      <c r="L73" s="105">
        <v>13.91170683168829</v>
      </c>
      <c r="M73" s="106">
        <v>3.669724770642202</v>
      </c>
      <c r="N73" s="105"/>
      <c r="O73" s="106"/>
      <c r="P73" s="105"/>
      <c r="Q73" s="106"/>
      <c r="R73" s="105" t="s">
        <v>114</v>
      </c>
      <c r="S73" s="106" t="s">
        <v>114</v>
      </c>
      <c r="T73" s="105" t="s">
        <v>114</v>
      </c>
      <c r="U73" s="106" t="s">
        <v>114</v>
      </c>
      <c r="V73" s="105">
        <v>266.28479651870913</v>
      </c>
      <c r="W73" s="106">
        <v>1.1850240586333172</v>
      </c>
    </row>
    <row r="74" spans="1:23" ht="22.5" customHeight="1" x14ac:dyDescent="0.15">
      <c r="A74" s="45"/>
      <c r="B74" s="209"/>
      <c r="C74" s="43" t="s">
        <v>63</v>
      </c>
      <c r="D74" s="105"/>
      <c r="E74" s="106"/>
      <c r="F74" s="105">
        <v>216.02681521435551</v>
      </c>
      <c r="G74" s="106">
        <v>2.8571428571428572</v>
      </c>
      <c r="H74" s="105"/>
      <c r="I74" s="106"/>
      <c r="J74" s="105">
        <v>106.5661520693282</v>
      </c>
      <c r="K74" s="106">
        <v>2.1276595744680851</v>
      </c>
      <c r="L74" s="105">
        <v>13.91170683168829</v>
      </c>
      <c r="M74" s="106">
        <v>3.669724770642202</v>
      </c>
      <c r="N74" s="105">
        <v>10.225448237146098</v>
      </c>
      <c r="O74" s="106">
        <v>4.5454545454545459</v>
      </c>
      <c r="P74" s="105"/>
      <c r="Q74" s="106"/>
      <c r="R74" s="105" t="s">
        <v>114</v>
      </c>
      <c r="S74" s="106" t="s">
        <v>114</v>
      </c>
      <c r="T74" s="105" t="s">
        <v>114</v>
      </c>
      <c r="U74" s="106" t="s">
        <v>114</v>
      </c>
      <c r="V74" s="105">
        <v>346.73012235251809</v>
      </c>
      <c r="W74" s="106">
        <v>1.5430228920776521</v>
      </c>
    </row>
    <row r="75" spans="1:23" ht="22.5" customHeight="1" x14ac:dyDescent="0.15">
      <c r="A75" s="45"/>
      <c r="B75" s="209"/>
      <c r="C75" s="43" t="s">
        <v>64</v>
      </c>
      <c r="D75" s="105">
        <v>1847.179769392033</v>
      </c>
      <c r="E75" s="106">
        <v>33.333333333333329</v>
      </c>
      <c r="F75" s="105">
        <v>3816.4737354536137</v>
      </c>
      <c r="G75" s="106">
        <v>50.476190476190474</v>
      </c>
      <c r="H75" s="105">
        <v>2027.7278314097441</v>
      </c>
      <c r="I75" s="106">
        <v>54.430379746835442</v>
      </c>
      <c r="J75" s="105">
        <v>2957.2107199238571</v>
      </c>
      <c r="K75" s="106">
        <v>59.042553191489354</v>
      </c>
      <c r="L75" s="105">
        <v>233.02108943077891</v>
      </c>
      <c r="M75" s="106">
        <v>61.467889908256893</v>
      </c>
      <c r="N75" s="105">
        <v>132.9308270828993</v>
      </c>
      <c r="O75" s="106">
        <v>59.090909090909093</v>
      </c>
      <c r="P75" s="105">
        <v>19.5</v>
      </c>
      <c r="Q75" s="106">
        <v>64.285714285714292</v>
      </c>
      <c r="R75" s="105" t="s">
        <v>114</v>
      </c>
      <c r="S75" s="106" t="s">
        <v>114</v>
      </c>
      <c r="T75" s="105" t="s">
        <v>114</v>
      </c>
      <c r="U75" s="106" t="s">
        <v>114</v>
      </c>
      <c r="V75" s="105">
        <v>11034.043972692925</v>
      </c>
      <c r="W75" s="106">
        <v>49.103845741866728</v>
      </c>
    </row>
    <row r="76" spans="1:23" ht="22.5" customHeight="1" x14ac:dyDescent="0.15">
      <c r="A76" s="45"/>
      <c r="B76" s="209"/>
      <c r="C76" s="43" t="s">
        <v>65</v>
      </c>
      <c r="D76" s="105">
        <v>2616.838006638714</v>
      </c>
      <c r="E76" s="106">
        <v>47.222222222222221</v>
      </c>
      <c r="F76" s="105">
        <v>5400.670380358888</v>
      </c>
      <c r="G76" s="106">
        <v>71.428571428571431</v>
      </c>
      <c r="H76" s="105">
        <v>2735.074749343376</v>
      </c>
      <c r="I76" s="106">
        <v>73.417721518987349</v>
      </c>
      <c r="J76" s="105">
        <v>4156.0799307037996</v>
      </c>
      <c r="K76" s="106">
        <v>82.978723404255319</v>
      </c>
      <c r="L76" s="105">
        <v>323.4471838367528</v>
      </c>
      <c r="M76" s="106">
        <v>85.321100917431195</v>
      </c>
      <c r="N76" s="105">
        <v>184.05806826862982</v>
      </c>
      <c r="O76" s="106">
        <v>81.818181818181841</v>
      </c>
      <c r="P76" s="105">
        <v>25.999999999999996</v>
      </c>
      <c r="Q76" s="106">
        <v>85.714285714285708</v>
      </c>
      <c r="R76" s="105" t="s">
        <v>114</v>
      </c>
      <c r="S76" s="106" t="s">
        <v>114</v>
      </c>
      <c r="T76" s="105" t="s">
        <v>114</v>
      </c>
      <c r="U76" s="106" t="s">
        <v>114</v>
      </c>
      <c r="V76" s="105">
        <v>15442.168319150162</v>
      </c>
      <c r="W76" s="106">
        <v>68.720937938987632</v>
      </c>
    </row>
    <row r="77" spans="1:23" ht="22.5" customHeight="1" x14ac:dyDescent="0.15">
      <c r="A77" s="45"/>
      <c r="B77" s="209"/>
      <c r="C77" s="43" t="s">
        <v>66</v>
      </c>
      <c r="D77" s="105">
        <v>2462.9063591893778</v>
      </c>
      <c r="E77" s="106">
        <v>44.444444444444443</v>
      </c>
      <c r="F77" s="105">
        <v>1872.2323985244145</v>
      </c>
      <c r="G77" s="106">
        <v>24.761904761904763</v>
      </c>
      <c r="H77" s="105">
        <v>1037.4421463026599</v>
      </c>
      <c r="I77" s="106">
        <v>27.848101265822788</v>
      </c>
      <c r="J77" s="105">
        <v>932.45383060662175</v>
      </c>
      <c r="K77" s="106">
        <v>18.617021276595743</v>
      </c>
      <c r="L77" s="105">
        <v>52.168900618831088</v>
      </c>
      <c r="M77" s="106">
        <v>13.761467889908257</v>
      </c>
      <c r="N77" s="105">
        <v>34.084827457153658</v>
      </c>
      <c r="O77" s="106">
        <v>15.151515151515152</v>
      </c>
      <c r="P77" s="105">
        <v>6.4999999999999991</v>
      </c>
      <c r="Q77" s="106">
        <v>21.428571428571427</v>
      </c>
      <c r="R77" s="105" t="s">
        <v>114</v>
      </c>
      <c r="S77" s="106" t="s">
        <v>114</v>
      </c>
      <c r="T77" s="105" t="s">
        <v>114</v>
      </c>
      <c r="U77" s="106" t="s">
        <v>114</v>
      </c>
      <c r="V77" s="105">
        <v>6397.7884626990581</v>
      </c>
      <c r="W77" s="106">
        <v>28.47152127895658</v>
      </c>
    </row>
    <row r="78" spans="1:23" ht="22.5" customHeight="1" x14ac:dyDescent="0.15">
      <c r="A78" s="45"/>
      <c r="B78" s="209"/>
      <c r="C78" s="43" t="s">
        <v>67</v>
      </c>
      <c r="D78" s="105">
        <v>153.93164744933611</v>
      </c>
      <c r="E78" s="106">
        <v>2.7777777777777777</v>
      </c>
      <c r="F78" s="105">
        <v>864.10726085742203</v>
      </c>
      <c r="G78" s="106">
        <v>11.428571428571429</v>
      </c>
      <c r="H78" s="105">
        <v>330.09522836902812</v>
      </c>
      <c r="I78" s="106">
        <v>8.8607594936708871</v>
      </c>
      <c r="J78" s="105">
        <v>692.67998845063335</v>
      </c>
      <c r="K78" s="106">
        <v>13.829787234042554</v>
      </c>
      <c r="L78" s="105">
        <v>62.602680742597315</v>
      </c>
      <c r="M78" s="106">
        <v>16.513761467889911</v>
      </c>
      <c r="N78" s="105">
        <v>51.127241185730497</v>
      </c>
      <c r="O78" s="106">
        <v>22.72727272727273</v>
      </c>
      <c r="P78" s="105">
        <v>4.3333333333333321</v>
      </c>
      <c r="Q78" s="106">
        <v>14.285714285714285</v>
      </c>
      <c r="R78" s="105" t="s">
        <v>114</v>
      </c>
      <c r="S78" s="106" t="s">
        <v>114</v>
      </c>
      <c r="T78" s="105" t="s">
        <v>114</v>
      </c>
      <c r="U78" s="106" t="s">
        <v>114</v>
      </c>
      <c r="V78" s="105">
        <v>2158.8773803880808</v>
      </c>
      <c r="W78" s="106">
        <v>9.6074641468289776</v>
      </c>
    </row>
    <row r="79" spans="1:23" ht="22.5" customHeight="1" x14ac:dyDescent="0.15">
      <c r="A79" s="45"/>
      <c r="B79" s="209"/>
      <c r="C79" s="44" t="s">
        <v>68</v>
      </c>
      <c r="D79" s="105">
        <v>307.86329489867222</v>
      </c>
      <c r="E79" s="106">
        <v>5.5555555555555554</v>
      </c>
      <c r="F79" s="105">
        <v>72.008938404785169</v>
      </c>
      <c r="G79" s="106">
        <v>0.95238095238095244</v>
      </c>
      <c r="H79" s="105">
        <v>282.93876717345267</v>
      </c>
      <c r="I79" s="106">
        <v>7.59493670886076</v>
      </c>
      <c r="J79" s="105">
        <v>399.62307025998075</v>
      </c>
      <c r="K79" s="106">
        <v>7.9787234042553186</v>
      </c>
      <c r="L79" s="105">
        <v>17.389633539610362</v>
      </c>
      <c r="M79" s="106">
        <v>4.5871559633027523</v>
      </c>
      <c r="N79" s="105">
        <v>10.225448237146098</v>
      </c>
      <c r="O79" s="106">
        <v>4.5454545454545459</v>
      </c>
      <c r="P79" s="105">
        <v>2.1666666666666661</v>
      </c>
      <c r="Q79" s="106">
        <v>7.1428571428571423</v>
      </c>
      <c r="R79" s="105" t="s">
        <v>114</v>
      </c>
      <c r="S79" s="106" t="s">
        <v>114</v>
      </c>
      <c r="T79" s="105" t="s">
        <v>114</v>
      </c>
      <c r="U79" s="106" t="s">
        <v>114</v>
      </c>
      <c r="V79" s="105">
        <v>1092.2158191803139</v>
      </c>
      <c r="W79" s="106">
        <v>4.8605930187142006</v>
      </c>
    </row>
    <row r="80" spans="1:23" ht="22.5" customHeight="1" x14ac:dyDescent="0.15">
      <c r="A80" s="45"/>
      <c r="B80" s="209"/>
      <c r="C80" s="44" t="s">
        <v>69</v>
      </c>
      <c r="D80" s="107"/>
      <c r="E80" s="108"/>
      <c r="F80" s="107"/>
      <c r="G80" s="108"/>
      <c r="H80" s="107"/>
      <c r="I80" s="108"/>
      <c r="J80" s="107">
        <v>53.283076034664099</v>
      </c>
      <c r="K80" s="108">
        <v>1.0638297872340425</v>
      </c>
      <c r="L80" s="107">
        <v>3.4779267079220726</v>
      </c>
      <c r="M80" s="108">
        <v>0.91743119266055051</v>
      </c>
      <c r="N80" s="107"/>
      <c r="O80" s="108"/>
      <c r="P80" s="107"/>
      <c r="Q80" s="108"/>
      <c r="R80" s="107" t="s">
        <v>114</v>
      </c>
      <c r="S80" s="108" t="s">
        <v>114</v>
      </c>
      <c r="T80" s="107" t="s">
        <v>114</v>
      </c>
      <c r="U80" s="108" t="s">
        <v>114</v>
      </c>
      <c r="V80" s="107">
        <v>56.761002742586172</v>
      </c>
      <c r="W80" s="108">
        <v>0.25259855133107617</v>
      </c>
    </row>
    <row r="81" spans="1:23" ht="22.5" customHeight="1" x14ac:dyDescent="0.15">
      <c r="A81" s="45"/>
      <c r="B81" s="209"/>
      <c r="C81" s="13" t="s">
        <v>70</v>
      </c>
      <c r="D81" s="109">
        <v>1693.2481219426973</v>
      </c>
      <c r="E81" s="110">
        <v>30.555555555555554</v>
      </c>
      <c r="F81" s="109">
        <v>1512.1877065004885</v>
      </c>
      <c r="G81" s="110">
        <v>20</v>
      </c>
      <c r="H81" s="109">
        <v>660.19045673805624</v>
      </c>
      <c r="I81" s="110">
        <v>17.721518987341774</v>
      </c>
      <c r="J81" s="109">
        <v>586.11383638130508</v>
      </c>
      <c r="K81" s="110">
        <v>11.702127659574467</v>
      </c>
      <c r="L81" s="109">
        <v>24.345486955454511</v>
      </c>
      <c r="M81" s="110">
        <v>6.4220183486238538</v>
      </c>
      <c r="N81" s="109">
        <v>40.901792948584394</v>
      </c>
      <c r="O81" s="110">
        <v>18.181818181818183</v>
      </c>
      <c r="P81" s="109"/>
      <c r="Q81" s="110"/>
      <c r="R81" s="109" t="s">
        <v>114</v>
      </c>
      <c r="S81" s="110" t="s">
        <v>114</v>
      </c>
      <c r="T81" s="109" t="s">
        <v>114</v>
      </c>
      <c r="U81" s="110" t="s">
        <v>114</v>
      </c>
      <c r="V81" s="109">
        <v>4516.9874014665857</v>
      </c>
      <c r="W81" s="110">
        <v>20.101555977888555</v>
      </c>
    </row>
    <row r="82" spans="1:23" ht="22.5" customHeight="1" x14ac:dyDescent="0.15">
      <c r="A82" s="15"/>
      <c r="B82" s="171" t="s">
        <v>71</v>
      </c>
      <c r="C82" s="172"/>
      <c r="D82" s="111">
        <v>5541.5393081761003</v>
      </c>
      <c r="E82" s="112">
        <v>100</v>
      </c>
      <c r="F82" s="111">
        <v>7560.9385325024432</v>
      </c>
      <c r="G82" s="112">
        <v>100</v>
      </c>
      <c r="H82" s="111">
        <v>3725.3604344504602</v>
      </c>
      <c r="I82" s="112">
        <v>100</v>
      </c>
      <c r="J82" s="111">
        <v>5008.6091472584258</v>
      </c>
      <c r="K82" s="112">
        <v>100</v>
      </c>
      <c r="L82" s="111">
        <v>379.09401116350591</v>
      </c>
      <c r="M82" s="112">
        <v>100</v>
      </c>
      <c r="N82" s="111">
        <v>224.95986121721415</v>
      </c>
      <c r="O82" s="112">
        <v>100</v>
      </c>
      <c r="P82" s="111">
        <v>30.333333333333332</v>
      </c>
      <c r="Q82" s="112">
        <v>100</v>
      </c>
      <c r="R82" s="111"/>
      <c r="S82" s="112"/>
      <c r="T82" s="111"/>
      <c r="U82" s="112"/>
      <c r="V82" s="111">
        <v>22470.834628101486</v>
      </c>
      <c r="W82" s="112">
        <v>100</v>
      </c>
    </row>
    <row r="83" spans="1:23" ht="22.5" customHeight="1" x14ac:dyDescent="0.15">
      <c r="A83" s="190" t="s">
        <v>76</v>
      </c>
      <c r="B83" s="191"/>
      <c r="C83" s="12" t="s">
        <v>61</v>
      </c>
      <c r="D83" s="103">
        <v>769.65823724668053</v>
      </c>
      <c r="E83" s="104">
        <v>10.156911725614941</v>
      </c>
      <c r="F83" s="103">
        <v>1537.0145462492746</v>
      </c>
      <c r="G83" s="104">
        <v>14.80271339696699</v>
      </c>
      <c r="H83" s="103">
        <v>746.26136280353819</v>
      </c>
      <c r="I83" s="104">
        <v>13.098333800975887</v>
      </c>
      <c r="J83" s="103">
        <v>1616.9612401734905</v>
      </c>
      <c r="K83" s="104">
        <v>19.071563043814098</v>
      </c>
      <c r="L83" s="103">
        <v>134.2360928622746</v>
      </c>
      <c r="M83" s="104">
        <v>21.000888458806592</v>
      </c>
      <c r="N83" s="103">
        <v>62.504533202642364</v>
      </c>
      <c r="O83" s="104">
        <v>16.636276330247725</v>
      </c>
      <c r="P83" s="103">
        <v>8.3854166666666679</v>
      </c>
      <c r="Q83" s="104">
        <v>17.873001776198937</v>
      </c>
      <c r="R83" s="103"/>
      <c r="S83" s="104"/>
      <c r="T83" s="103"/>
      <c r="U83" s="104"/>
      <c r="V83" s="103">
        <v>4875.0214292045675</v>
      </c>
      <c r="W83" s="104">
        <v>14.684420565722112</v>
      </c>
    </row>
    <row r="84" spans="1:23" ht="22.5" customHeight="1" x14ac:dyDescent="0.15">
      <c r="A84" s="190"/>
      <c r="B84" s="191"/>
      <c r="C84" s="43" t="s">
        <v>62</v>
      </c>
      <c r="D84" s="105"/>
      <c r="E84" s="106"/>
      <c r="F84" s="105">
        <v>136.15419370023716</v>
      </c>
      <c r="G84" s="106">
        <v>1.3112767943920753</v>
      </c>
      <c r="H84" s="105">
        <v>47.156461195575446</v>
      </c>
      <c r="I84" s="106">
        <v>0.82768732296679626</v>
      </c>
      <c r="J84" s="105">
        <v>212.06631558860016</v>
      </c>
      <c r="K84" s="106">
        <v>2.5012573008759444</v>
      </c>
      <c r="L84" s="105">
        <v>13.91170683168829</v>
      </c>
      <c r="M84" s="106">
        <v>2.1764504405209104</v>
      </c>
      <c r="N84" s="105"/>
      <c r="O84" s="106"/>
      <c r="P84" s="105"/>
      <c r="Q84" s="106"/>
      <c r="R84" s="105"/>
      <c r="S84" s="106"/>
      <c r="T84" s="105"/>
      <c r="U84" s="106"/>
      <c r="V84" s="105">
        <v>409.28867731610103</v>
      </c>
      <c r="W84" s="106">
        <v>1.2328493644136458</v>
      </c>
    </row>
    <row r="85" spans="1:23" ht="22.5" customHeight="1" x14ac:dyDescent="0.15">
      <c r="A85" s="190"/>
      <c r="B85" s="191"/>
      <c r="C85" s="43" t="s">
        <v>63</v>
      </c>
      <c r="D85" s="105"/>
      <c r="E85" s="106"/>
      <c r="F85" s="105">
        <v>344.31732580525949</v>
      </c>
      <c r="G85" s="106">
        <v>3.3160588518456047</v>
      </c>
      <c r="H85" s="105">
        <v>37.923381608701376</v>
      </c>
      <c r="I85" s="106">
        <v>0.66562887472352117</v>
      </c>
      <c r="J85" s="105">
        <v>159.13856907062146</v>
      </c>
      <c r="K85" s="106">
        <v>1.8769907263869117</v>
      </c>
      <c r="L85" s="105">
        <v>13.91170683168829</v>
      </c>
      <c r="M85" s="106">
        <v>2.1764504405209104</v>
      </c>
      <c r="N85" s="105">
        <v>10.225448237146098</v>
      </c>
      <c r="O85" s="106">
        <v>2.721616717339399</v>
      </c>
      <c r="P85" s="105"/>
      <c r="Q85" s="106"/>
      <c r="R85" s="105"/>
      <c r="S85" s="106"/>
      <c r="T85" s="105"/>
      <c r="U85" s="106"/>
      <c r="V85" s="105">
        <v>565.51643155341674</v>
      </c>
      <c r="W85" s="106">
        <v>1.7034347927187963</v>
      </c>
    </row>
    <row r="86" spans="1:23" ht="22.5" customHeight="1" x14ac:dyDescent="0.15">
      <c r="A86" s="190"/>
      <c r="B86" s="191"/>
      <c r="C86" s="43" t="s">
        <v>64</v>
      </c>
      <c r="D86" s="105">
        <v>2587.5944547067184</v>
      </c>
      <c r="E86" s="106">
        <v>34.147582896229459</v>
      </c>
      <c r="F86" s="105">
        <v>4714.5073095899415</v>
      </c>
      <c r="G86" s="106">
        <v>45.404580380885747</v>
      </c>
      <c r="H86" s="105">
        <v>3013.7357532359802</v>
      </c>
      <c r="I86" s="106">
        <v>52.896905630383792</v>
      </c>
      <c r="J86" s="105">
        <v>4692.1004809665355</v>
      </c>
      <c r="K86" s="106">
        <v>55.341889407975195</v>
      </c>
      <c r="L86" s="105">
        <v>378.37021542106771</v>
      </c>
      <c r="M86" s="106">
        <v>59.195038538145809</v>
      </c>
      <c r="N86" s="105">
        <v>205.70785711626974</v>
      </c>
      <c r="O86" s="106">
        <v>54.751432879186858</v>
      </c>
      <c r="P86" s="105">
        <v>27.791666666666668</v>
      </c>
      <c r="Q86" s="106">
        <v>59.236234458259318</v>
      </c>
      <c r="R86" s="105"/>
      <c r="S86" s="106"/>
      <c r="T86" s="105"/>
      <c r="U86" s="106"/>
      <c r="V86" s="105">
        <v>15619.807737703179</v>
      </c>
      <c r="W86" s="106">
        <v>47.049603639091835</v>
      </c>
    </row>
    <row r="87" spans="1:23" ht="22.5" customHeight="1" x14ac:dyDescent="0.15">
      <c r="A87" s="190"/>
      <c r="B87" s="191"/>
      <c r="C87" s="43" t="s">
        <v>65</v>
      </c>
      <c r="D87" s="105">
        <v>3357.2526919533993</v>
      </c>
      <c r="E87" s="106">
        <v>44.304494621844412</v>
      </c>
      <c r="F87" s="105">
        <v>7196.7375286315437</v>
      </c>
      <c r="G87" s="106">
        <v>69.310497606866434</v>
      </c>
      <c r="H87" s="105">
        <v>4100.3164872566258</v>
      </c>
      <c r="I87" s="106">
        <v>71.968504222120941</v>
      </c>
      <c r="J87" s="105">
        <v>6942.4180317723421</v>
      </c>
      <c r="K87" s="106">
        <v>81.883696331058601</v>
      </c>
      <c r="L87" s="105">
        <v>541.47087282218592</v>
      </c>
      <c r="M87" s="106">
        <v>84.711713231241987</v>
      </c>
      <c r="N87" s="105">
        <v>303.62033189488125</v>
      </c>
      <c r="O87" s="106">
        <v>80.811926464738988</v>
      </c>
      <c r="P87" s="105">
        <v>36.364583333333329</v>
      </c>
      <c r="Q87" s="106">
        <v>77.508880994671387</v>
      </c>
      <c r="R87" s="105"/>
      <c r="S87" s="106"/>
      <c r="T87" s="105"/>
      <c r="U87" s="106"/>
      <c r="V87" s="105">
        <v>22478.180527664314</v>
      </c>
      <c r="W87" s="106">
        <v>67.708226766565303</v>
      </c>
    </row>
    <row r="88" spans="1:23" ht="22.5" customHeight="1" x14ac:dyDescent="0.15">
      <c r="A88" s="190"/>
      <c r="B88" s="191"/>
      <c r="C88" s="43" t="s">
        <v>66</v>
      </c>
      <c r="D88" s="105">
        <v>3388.4247158327344</v>
      </c>
      <c r="E88" s="106">
        <v>44.715860965409817</v>
      </c>
      <c r="F88" s="105">
        <v>2385.3944408880307</v>
      </c>
      <c r="G88" s="106">
        <v>22.973309090242775</v>
      </c>
      <c r="H88" s="105">
        <v>1340.8291991722708</v>
      </c>
      <c r="I88" s="106">
        <v>23.534152103057686</v>
      </c>
      <c r="J88" s="105">
        <v>1405.6055836182613</v>
      </c>
      <c r="K88" s="106">
        <v>16.578687748777785</v>
      </c>
      <c r="L88" s="105">
        <v>98.068624615764378</v>
      </c>
      <c r="M88" s="106">
        <v>15.34258188650727</v>
      </c>
      <c r="N88" s="105">
        <v>60.076623897643096</v>
      </c>
      <c r="O88" s="106">
        <v>15.990061279384182</v>
      </c>
      <c r="P88" s="105">
        <v>6.4999999999999991</v>
      </c>
      <c r="Q88" s="106">
        <v>13.854351687388986</v>
      </c>
      <c r="R88" s="105"/>
      <c r="S88" s="106"/>
      <c r="T88" s="105"/>
      <c r="U88" s="106"/>
      <c r="V88" s="105">
        <v>8684.8991880247049</v>
      </c>
      <c r="W88" s="106">
        <v>26.160441364185367</v>
      </c>
    </row>
    <row r="89" spans="1:23" ht="22.5" customHeight="1" x14ac:dyDescent="0.15">
      <c r="A89" s="190"/>
      <c r="B89" s="191"/>
      <c r="C89" s="43" t="s">
        <v>67</v>
      </c>
      <c r="D89" s="105">
        <v>153.93164744933611</v>
      </c>
      <c r="E89" s="106">
        <v>2.0313823451229882</v>
      </c>
      <c r="F89" s="105">
        <v>1248.978792630134</v>
      </c>
      <c r="G89" s="106">
        <v>12.028692344721174</v>
      </c>
      <c r="H89" s="105">
        <v>557.63551802123641</v>
      </c>
      <c r="I89" s="106">
        <v>9.7875845091087008</v>
      </c>
      <c r="J89" s="105">
        <v>1060.6869074596862</v>
      </c>
      <c r="K89" s="106">
        <v>12.510477507299536</v>
      </c>
      <c r="L89" s="105">
        <v>104.67742773978617</v>
      </c>
      <c r="M89" s="106">
        <v>16.376511989018468</v>
      </c>
      <c r="N89" s="105">
        <v>74.51985798217099</v>
      </c>
      <c r="O89" s="106">
        <v>19.834288586124561</v>
      </c>
      <c r="P89" s="105">
        <v>6.4062499999999991</v>
      </c>
      <c r="Q89" s="106">
        <v>13.654529307282411</v>
      </c>
      <c r="R89" s="105"/>
      <c r="S89" s="106"/>
      <c r="T89" s="105"/>
      <c r="U89" s="106"/>
      <c r="V89" s="105">
        <v>3206.8364012823499</v>
      </c>
      <c r="W89" s="106">
        <v>9.6595543395550454</v>
      </c>
    </row>
    <row r="90" spans="1:23" ht="22.5" customHeight="1" x14ac:dyDescent="0.15">
      <c r="A90" s="190"/>
      <c r="B90" s="191"/>
      <c r="C90" s="44" t="s">
        <v>68</v>
      </c>
      <c r="D90" s="105">
        <v>307.86329489867222</v>
      </c>
      <c r="E90" s="106">
        <v>4.0627646902459764</v>
      </c>
      <c r="F90" s="105">
        <v>200.29944899568915</v>
      </c>
      <c r="G90" s="106">
        <v>1.9290483257226969</v>
      </c>
      <c r="H90" s="105">
        <v>396.70891199955679</v>
      </c>
      <c r="I90" s="106">
        <v>6.9630105619713403</v>
      </c>
      <c r="J90" s="105">
        <v>609.91273826515385</v>
      </c>
      <c r="K90" s="106">
        <v>7.1937341168432241</v>
      </c>
      <c r="L90" s="105">
        <v>44.164472537821453</v>
      </c>
      <c r="M90" s="106">
        <v>6.9094171458075548</v>
      </c>
      <c r="N90" s="105">
        <v>12.824627881195042</v>
      </c>
      <c r="O90" s="106">
        <v>3.4134172728313512</v>
      </c>
      <c r="P90" s="105">
        <v>4.239583333333333</v>
      </c>
      <c r="Q90" s="106">
        <v>9.0364120781527522</v>
      </c>
      <c r="R90" s="105"/>
      <c r="S90" s="106"/>
      <c r="T90" s="105"/>
      <c r="U90" s="106"/>
      <c r="V90" s="105">
        <v>1576.0130779114218</v>
      </c>
      <c r="W90" s="106">
        <v>4.7472281279603701</v>
      </c>
    </row>
    <row r="91" spans="1:23" ht="22.5" customHeight="1" x14ac:dyDescent="0.15">
      <c r="A91" s="190"/>
      <c r="B91" s="191"/>
      <c r="C91" s="44" t="s">
        <v>69</v>
      </c>
      <c r="D91" s="107"/>
      <c r="E91" s="108"/>
      <c r="F91" s="107">
        <v>64.145255295451989</v>
      </c>
      <c r="G91" s="108">
        <v>0.61777153133062168</v>
      </c>
      <c r="H91" s="107"/>
      <c r="I91" s="108"/>
      <c r="J91" s="107">
        <v>79.569284535310729</v>
      </c>
      <c r="K91" s="108">
        <v>0.93849536319345583</v>
      </c>
      <c r="L91" s="107">
        <v>3.4779267079220726</v>
      </c>
      <c r="M91" s="108">
        <v>0.5441126101302276</v>
      </c>
      <c r="N91" s="107"/>
      <c r="O91" s="108"/>
      <c r="P91" s="107"/>
      <c r="Q91" s="108"/>
      <c r="R91" s="107"/>
      <c r="S91" s="108"/>
      <c r="T91" s="107"/>
      <c r="U91" s="108"/>
      <c r="V91" s="107">
        <v>147.19246653868478</v>
      </c>
      <c r="W91" s="108">
        <v>0.44336955522115462</v>
      </c>
    </row>
    <row r="92" spans="1:23" ht="22.5" customHeight="1" x14ac:dyDescent="0.15">
      <c r="A92" s="190"/>
      <c r="B92" s="191"/>
      <c r="C92" s="13" t="s">
        <v>70</v>
      </c>
      <c r="D92" s="109">
        <v>2248.5591359287114</v>
      </c>
      <c r="E92" s="110">
        <v>29.673451862418077</v>
      </c>
      <c r="F92" s="109">
        <v>2153.6402594550086</v>
      </c>
      <c r="G92" s="110">
        <v>20.741325837596747</v>
      </c>
      <c r="H92" s="109">
        <v>963.57750960766725</v>
      </c>
      <c r="I92" s="110">
        <v>16.912653519323317</v>
      </c>
      <c r="J92" s="109">
        <v>1190.6966318961777</v>
      </c>
      <c r="K92" s="110">
        <v>14.043902424543322</v>
      </c>
      <c r="L92" s="109">
        <v>31.995440954943394</v>
      </c>
      <c r="M92" s="110">
        <v>5.0056037266705697</v>
      </c>
      <c r="N92" s="109">
        <v>53.897691168829112</v>
      </c>
      <c r="O92" s="110">
        <v>14.345469646817355</v>
      </c>
      <c r="P92" s="109">
        <v>2.072916666666667</v>
      </c>
      <c r="Q92" s="110">
        <v>4.4182948490230913</v>
      </c>
      <c r="R92" s="109"/>
      <c r="S92" s="110"/>
      <c r="T92" s="109"/>
      <c r="U92" s="110"/>
      <c r="V92" s="109">
        <v>6644.4395856780047</v>
      </c>
      <c r="W92" s="110">
        <v>20.014218750941602</v>
      </c>
    </row>
    <row r="93" spans="1:23" ht="22.5" customHeight="1" x14ac:dyDescent="0.15">
      <c r="A93" s="171" t="s">
        <v>71</v>
      </c>
      <c r="B93" s="192"/>
      <c r="C93" s="172"/>
      <c r="D93" s="111">
        <v>7577.6796927914847</v>
      </c>
      <c r="E93" s="112">
        <v>100</v>
      </c>
      <c r="F93" s="111">
        <v>10383.329765502331</v>
      </c>
      <c r="G93" s="112">
        <v>100</v>
      </c>
      <c r="H93" s="111">
        <v>5697.3762781029318</v>
      </c>
      <c r="I93" s="112">
        <v>100</v>
      </c>
      <c r="J93" s="111">
        <v>8478.3886693437817</v>
      </c>
      <c r="K93" s="112">
        <v>100</v>
      </c>
      <c r="L93" s="111">
        <v>639.19244714612796</v>
      </c>
      <c r="M93" s="112">
        <v>100</v>
      </c>
      <c r="N93" s="111">
        <v>375.71228057205292</v>
      </c>
      <c r="O93" s="112">
        <v>100</v>
      </c>
      <c r="P93" s="111">
        <v>46.916666666666671</v>
      </c>
      <c r="Q93" s="112">
        <v>100</v>
      </c>
      <c r="R93" s="111"/>
      <c r="S93" s="112"/>
      <c r="T93" s="111"/>
      <c r="U93" s="112"/>
      <c r="V93" s="111">
        <v>33198.595800125375</v>
      </c>
      <c r="W93" s="112">
        <v>100</v>
      </c>
    </row>
    <row r="94" spans="1:23" ht="22.5" customHeight="1" x14ac:dyDescent="0.15">
      <c r="A94" s="193" t="s">
        <v>80</v>
      </c>
      <c r="B94" s="196"/>
      <c r="C94" s="14" t="s">
        <v>61</v>
      </c>
      <c r="D94" s="113">
        <v>298.33257747543468</v>
      </c>
      <c r="E94" s="114">
        <v>9.5238095238095237</v>
      </c>
      <c r="F94" s="113">
        <v>1352.9071762269323</v>
      </c>
      <c r="G94" s="114">
        <v>20.930232558139537</v>
      </c>
      <c r="H94" s="113">
        <v>1411.5142886775536</v>
      </c>
      <c r="I94" s="114">
        <v>21.917808219178081</v>
      </c>
      <c r="J94" s="113">
        <v>2758.0605177794187</v>
      </c>
      <c r="K94" s="114">
        <v>29.166666666666664</v>
      </c>
      <c r="L94" s="113">
        <v>256.61006184477179</v>
      </c>
      <c r="M94" s="114">
        <v>18.840579710144929</v>
      </c>
      <c r="N94" s="113">
        <v>97.862824589295201</v>
      </c>
      <c r="O94" s="114">
        <v>20.512820512820515</v>
      </c>
      <c r="P94" s="113">
        <v>2.31998474446987</v>
      </c>
      <c r="Q94" s="114">
        <v>5.2631578947368425</v>
      </c>
      <c r="R94" s="113"/>
      <c r="S94" s="114"/>
      <c r="T94" s="113"/>
      <c r="U94" s="114"/>
      <c r="V94" s="113">
        <v>6177.6074313378758</v>
      </c>
      <c r="W94" s="114">
        <v>22.549640572302788</v>
      </c>
    </row>
    <row r="95" spans="1:23" ht="22.5" customHeight="1" x14ac:dyDescent="0.15">
      <c r="A95" s="194"/>
      <c r="B95" s="197"/>
      <c r="C95" s="43" t="s">
        <v>62</v>
      </c>
      <c r="D95" s="105">
        <v>447.49886621315198</v>
      </c>
      <c r="E95" s="106">
        <v>14.285714285714285</v>
      </c>
      <c r="F95" s="105">
        <v>1052.2611370653917</v>
      </c>
      <c r="G95" s="106">
        <v>16.279069767441861</v>
      </c>
      <c r="H95" s="105">
        <v>793.97678738112381</v>
      </c>
      <c r="I95" s="106">
        <v>12.328767123287671</v>
      </c>
      <c r="J95" s="105">
        <v>1069.4520375063055</v>
      </c>
      <c r="K95" s="106">
        <v>11.30952380952381</v>
      </c>
      <c r="L95" s="105">
        <v>29.608853289781354</v>
      </c>
      <c r="M95" s="106">
        <v>2.1739130434782608</v>
      </c>
      <c r="N95" s="105">
        <v>24.4657061473238</v>
      </c>
      <c r="O95" s="106">
        <v>5.1282051282051286</v>
      </c>
      <c r="P95" s="105"/>
      <c r="Q95" s="106"/>
      <c r="R95" s="105"/>
      <c r="S95" s="106"/>
      <c r="T95" s="105"/>
      <c r="U95" s="106"/>
      <c r="V95" s="105">
        <v>3417.2633876030786</v>
      </c>
      <c r="W95" s="106">
        <v>12.473771114110905</v>
      </c>
    </row>
    <row r="96" spans="1:23" ht="22.5" customHeight="1" x14ac:dyDescent="0.15">
      <c r="A96" s="194"/>
      <c r="B96" s="197"/>
      <c r="C96" s="43" t="s">
        <v>63</v>
      </c>
      <c r="D96" s="105"/>
      <c r="E96" s="106"/>
      <c r="F96" s="105"/>
      <c r="G96" s="106"/>
      <c r="H96" s="105"/>
      <c r="I96" s="106"/>
      <c r="J96" s="105">
        <v>56.28694934243714</v>
      </c>
      <c r="K96" s="106">
        <v>0.59523809523809534</v>
      </c>
      <c r="L96" s="105">
        <v>9.869617763260452</v>
      </c>
      <c r="M96" s="106">
        <v>0.72463768115942029</v>
      </c>
      <c r="N96" s="105">
        <v>8.1552353824412673</v>
      </c>
      <c r="O96" s="106">
        <v>1.7094017094017095</v>
      </c>
      <c r="P96" s="105"/>
      <c r="Q96" s="106"/>
      <c r="R96" s="105"/>
      <c r="S96" s="106"/>
      <c r="T96" s="105"/>
      <c r="U96" s="106"/>
      <c r="V96" s="105">
        <v>74.311802488138852</v>
      </c>
      <c r="W96" s="106">
        <v>0.27125460058969503</v>
      </c>
    </row>
    <row r="97" spans="1:23" ht="22.5" customHeight="1" x14ac:dyDescent="0.15">
      <c r="A97" s="194"/>
      <c r="B97" s="197"/>
      <c r="C97" s="43" t="s">
        <v>64</v>
      </c>
      <c r="D97" s="105">
        <v>2088.3280423280426</v>
      </c>
      <c r="E97" s="106">
        <v>66.666666666666657</v>
      </c>
      <c r="F97" s="105">
        <v>3908.3985091000259</v>
      </c>
      <c r="G97" s="106">
        <v>60.465116279069761</v>
      </c>
      <c r="H97" s="105">
        <v>3087.6875064821484</v>
      </c>
      <c r="I97" s="106">
        <v>47.945205479452049</v>
      </c>
      <c r="J97" s="105">
        <v>6304.1383263529569</v>
      </c>
      <c r="K97" s="106">
        <v>66.666666666666657</v>
      </c>
      <c r="L97" s="105">
        <v>927.74406974648252</v>
      </c>
      <c r="M97" s="106">
        <v>68.115942028985515</v>
      </c>
      <c r="N97" s="105">
        <v>289.51085607666494</v>
      </c>
      <c r="O97" s="106">
        <v>60.683760683760681</v>
      </c>
      <c r="P97" s="105">
        <v>20.879862700228831</v>
      </c>
      <c r="Q97" s="106">
        <v>47.368421052631582</v>
      </c>
      <c r="R97" s="105">
        <v>2.2000000000000002</v>
      </c>
      <c r="S97" s="106">
        <v>40</v>
      </c>
      <c r="T97" s="105">
        <v>4.7666666666666675</v>
      </c>
      <c r="U97" s="106">
        <v>33.333333333333336</v>
      </c>
      <c r="V97" s="105">
        <v>16633.653839453218</v>
      </c>
      <c r="W97" s="106">
        <v>60.716534621647725</v>
      </c>
    </row>
    <row r="98" spans="1:23" ht="22.5" customHeight="1" x14ac:dyDescent="0.15">
      <c r="A98" s="194"/>
      <c r="B98" s="197"/>
      <c r="C98" s="43" t="s">
        <v>65</v>
      </c>
      <c r="D98" s="105">
        <v>2386.6606198034774</v>
      </c>
      <c r="E98" s="106">
        <v>76.19047619047619</v>
      </c>
      <c r="F98" s="105">
        <v>4660.013607003878</v>
      </c>
      <c r="G98" s="106">
        <v>72.093023255813961</v>
      </c>
      <c r="H98" s="105">
        <v>4852.0803673290902</v>
      </c>
      <c r="I98" s="106">
        <v>75.342465753424648</v>
      </c>
      <c r="J98" s="105">
        <v>7261.0164651743889</v>
      </c>
      <c r="K98" s="106">
        <v>76.785714285714292</v>
      </c>
      <c r="L98" s="105">
        <v>1105.3971894851704</v>
      </c>
      <c r="M98" s="106">
        <v>81.159420289855063</v>
      </c>
      <c r="N98" s="105">
        <v>399.60653373962202</v>
      </c>
      <c r="O98" s="106">
        <v>83.760683760683762</v>
      </c>
      <c r="P98" s="105">
        <v>34.79977116704805</v>
      </c>
      <c r="Q98" s="106">
        <v>78.94736842105263</v>
      </c>
      <c r="R98" s="105">
        <v>5.5</v>
      </c>
      <c r="S98" s="106">
        <v>100</v>
      </c>
      <c r="T98" s="105">
        <v>14.3</v>
      </c>
      <c r="U98" s="106">
        <v>100</v>
      </c>
      <c r="V98" s="105">
        <v>20719.374553702673</v>
      </c>
      <c r="W98" s="106">
        <v>75.630323594020894</v>
      </c>
    </row>
    <row r="99" spans="1:23" ht="22.5" customHeight="1" x14ac:dyDescent="0.15">
      <c r="A99" s="194"/>
      <c r="B99" s="197"/>
      <c r="C99" s="43" t="s">
        <v>66</v>
      </c>
      <c r="D99" s="105">
        <v>1193.3303099017387</v>
      </c>
      <c r="E99" s="106">
        <v>38.095238095238095</v>
      </c>
      <c r="F99" s="105">
        <v>3006.4603916154051</v>
      </c>
      <c r="G99" s="106">
        <v>46.511627906976749</v>
      </c>
      <c r="H99" s="105">
        <v>1764.3928608469421</v>
      </c>
      <c r="I99" s="106">
        <v>27.397260273972602</v>
      </c>
      <c r="J99" s="105">
        <v>3208.3561125189167</v>
      </c>
      <c r="K99" s="106">
        <v>33.928571428571431</v>
      </c>
      <c r="L99" s="105">
        <v>394.78471053041807</v>
      </c>
      <c r="M99" s="106">
        <v>28.985507246376812</v>
      </c>
      <c r="N99" s="105">
        <v>89.707589206853953</v>
      </c>
      <c r="O99" s="106">
        <v>18.803418803418808</v>
      </c>
      <c r="P99" s="105">
        <v>16.23989321128909</v>
      </c>
      <c r="Q99" s="106">
        <v>36.842105263157897</v>
      </c>
      <c r="R99" s="105">
        <v>1.1000000000000001</v>
      </c>
      <c r="S99" s="106">
        <v>20</v>
      </c>
      <c r="T99" s="105"/>
      <c r="U99" s="106"/>
      <c r="V99" s="105">
        <v>9674.3718678315618</v>
      </c>
      <c r="W99" s="106">
        <v>35.313608190081133</v>
      </c>
    </row>
    <row r="100" spans="1:23" ht="22.5" customHeight="1" x14ac:dyDescent="0.15">
      <c r="A100" s="194"/>
      <c r="B100" s="197"/>
      <c r="C100" s="43" t="s">
        <v>67</v>
      </c>
      <c r="D100" s="105"/>
      <c r="E100" s="106"/>
      <c r="F100" s="105">
        <v>1052.2611370653917</v>
      </c>
      <c r="G100" s="106">
        <v>16.279069767441861</v>
      </c>
      <c r="H100" s="105">
        <v>529.31785825408258</v>
      </c>
      <c r="I100" s="106">
        <v>8.2191780821917799</v>
      </c>
      <c r="J100" s="105">
        <v>900.59118947899424</v>
      </c>
      <c r="K100" s="106">
        <v>9.5238095238095255</v>
      </c>
      <c r="L100" s="105">
        <v>167.78350197542773</v>
      </c>
      <c r="M100" s="106">
        <v>12.318840579710146</v>
      </c>
      <c r="N100" s="105">
        <v>44.853794603426977</v>
      </c>
      <c r="O100" s="106">
        <v>9.4017094017094038</v>
      </c>
      <c r="P100" s="105">
        <v>4.63996948893974</v>
      </c>
      <c r="Q100" s="106">
        <v>10.526315789473685</v>
      </c>
      <c r="R100" s="105"/>
      <c r="S100" s="106"/>
      <c r="T100" s="105">
        <v>4.7666666666666675</v>
      </c>
      <c r="U100" s="106">
        <v>33.333333333333336</v>
      </c>
      <c r="V100" s="105">
        <v>2704.2141175329298</v>
      </c>
      <c r="W100" s="106">
        <v>9.8709827483661243</v>
      </c>
    </row>
    <row r="101" spans="1:23" ht="22.5" customHeight="1" x14ac:dyDescent="0.15">
      <c r="A101" s="194"/>
      <c r="B101" s="198"/>
      <c r="C101" s="44" t="s">
        <v>68</v>
      </c>
      <c r="D101" s="105">
        <v>298.33257747543468</v>
      </c>
      <c r="E101" s="106">
        <v>9.5238095238095237</v>
      </c>
      <c r="F101" s="105">
        <v>300.6460391615405</v>
      </c>
      <c r="G101" s="106">
        <v>4.6511627906976747</v>
      </c>
      <c r="H101" s="105">
        <v>705.75714433877681</v>
      </c>
      <c r="I101" s="106">
        <v>10.95890410958904</v>
      </c>
      <c r="J101" s="105">
        <v>1013.1650881638684</v>
      </c>
      <c r="K101" s="106">
        <v>10.714285714285715</v>
      </c>
      <c r="L101" s="105">
        <v>128.3050309223859</v>
      </c>
      <c r="M101" s="106">
        <v>9.4202898550724647</v>
      </c>
      <c r="N101" s="105">
        <v>44.853794603426977</v>
      </c>
      <c r="O101" s="106">
        <v>9.4017094017094038</v>
      </c>
      <c r="P101" s="105">
        <v>2.31998474446987</v>
      </c>
      <c r="Q101" s="106">
        <v>5.2631578947368425</v>
      </c>
      <c r="R101" s="105"/>
      <c r="S101" s="106"/>
      <c r="T101" s="105"/>
      <c r="U101" s="106"/>
      <c r="V101" s="105">
        <v>2493.3796594099031</v>
      </c>
      <c r="W101" s="106">
        <v>9.1013901020589021</v>
      </c>
    </row>
    <row r="102" spans="1:23" ht="22.5" customHeight="1" x14ac:dyDescent="0.15">
      <c r="A102" s="194"/>
      <c r="B102" s="198"/>
      <c r="C102" s="44" t="s">
        <v>69</v>
      </c>
      <c r="D102" s="107">
        <v>149.16628873771734</v>
      </c>
      <c r="E102" s="108">
        <v>4.7619047619047619</v>
      </c>
      <c r="F102" s="107"/>
      <c r="G102" s="108"/>
      <c r="H102" s="107"/>
      <c r="I102" s="108"/>
      <c r="J102" s="107">
        <v>168.86084802731136</v>
      </c>
      <c r="K102" s="108">
        <v>1.7857142857142856</v>
      </c>
      <c r="L102" s="107">
        <v>19.739235526520904</v>
      </c>
      <c r="M102" s="108">
        <v>1.4492753623188406</v>
      </c>
      <c r="N102" s="107">
        <v>4.0776176912206337</v>
      </c>
      <c r="O102" s="108">
        <v>0.85470085470085477</v>
      </c>
      <c r="P102" s="107"/>
      <c r="Q102" s="108"/>
      <c r="R102" s="107"/>
      <c r="S102" s="108"/>
      <c r="T102" s="107"/>
      <c r="U102" s="108"/>
      <c r="V102" s="107">
        <v>341.84398998277021</v>
      </c>
      <c r="W102" s="108">
        <v>1.2478065645301022</v>
      </c>
    </row>
    <row r="103" spans="1:23" ht="22.5" customHeight="1" x14ac:dyDescent="0.15">
      <c r="A103" s="194"/>
      <c r="B103" s="198"/>
      <c r="C103" s="13" t="s">
        <v>70</v>
      </c>
      <c r="D103" s="109">
        <v>894.99773242630397</v>
      </c>
      <c r="E103" s="110">
        <v>28.571428571428569</v>
      </c>
      <c r="F103" s="109">
        <v>1352.9071762269323</v>
      </c>
      <c r="G103" s="110">
        <v>20.930232558139537</v>
      </c>
      <c r="H103" s="109">
        <v>1587.9535747622476</v>
      </c>
      <c r="I103" s="110">
        <v>24.657534246575342</v>
      </c>
      <c r="J103" s="109">
        <v>1182.0259361911797</v>
      </c>
      <c r="K103" s="110">
        <v>12.5</v>
      </c>
      <c r="L103" s="109">
        <v>138.1746486856463</v>
      </c>
      <c r="M103" s="110">
        <v>10.144927536231883</v>
      </c>
      <c r="N103" s="109">
        <v>65.241883059530139</v>
      </c>
      <c r="O103" s="110">
        <v>13.675213675213676</v>
      </c>
      <c r="P103" s="109">
        <v>6.9599542334096114</v>
      </c>
      <c r="Q103" s="110">
        <v>15.789473684210527</v>
      </c>
      <c r="R103" s="109">
        <v>1.1000000000000001</v>
      </c>
      <c r="S103" s="110">
        <v>20</v>
      </c>
      <c r="T103" s="109"/>
      <c r="U103" s="110"/>
      <c r="V103" s="109">
        <v>5229.3609055852503</v>
      </c>
      <c r="W103" s="110">
        <v>19.088329932655075</v>
      </c>
    </row>
    <row r="104" spans="1:23" ht="22.5" customHeight="1" thickBot="1" x14ac:dyDescent="0.2">
      <c r="A104" s="195"/>
      <c r="B104" s="199" t="s">
        <v>71</v>
      </c>
      <c r="C104" s="200"/>
      <c r="D104" s="115">
        <v>3132.4920634920641</v>
      </c>
      <c r="E104" s="116">
        <v>100</v>
      </c>
      <c r="F104" s="115">
        <v>6463.8898419731204</v>
      </c>
      <c r="G104" s="116">
        <v>100</v>
      </c>
      <c r="H104" s="115">
        <v>6440.0339420913388</v>
      </c>
      <c r="I104" s="116">
        <v>100</v>
      </c>
      <c r="J104" s="115">
        <v>9456.2074895294372</v>
      </c>
      <c r="K104" s="116">
        <v>100</v>
      </c>
      <c r="L104" s="115">
        <v>1362.0072513299424</v>
      </c>
      <c r="M104" s="116">
        <v>100</v>
      </c>
      <c r="N104" s="115">
        <v>477.08126987281406</v>
      </c>
      <c r="O104" s="116">
        <v>100</v>
      </c>
      <c r="P104" s="115">
        <v>44.079710144927532</v>
      </c>
      <c r="Q104" s="116">
        <v>100</v>
      </c>
      <c r="R104" s="115">
        <v>5.5</v>
      </c>
      <c r="S104" s="116">
        <v>100</v>
      </c>
      <c r="T104" s="115">
        <v>14.3</v>
      </c>
      <c r="U104" s="116">
        <v>100</v>
      </c>
      <c r="V104" s="115">
        <v>27395.591568433647</v>
      </c>
      <c r="W104" s="116">
        <v>100</v>
      </c>
    </row>
    <row r="105" spans="1:23" ht="22.5" customHeight="1" thickTop="1" x14ac:dyDescent="0.15">
      <c r="A105" s="190" t="s">
        <v>34</v>
      </c>
      <c r="B105" s="201"/>
      <c r="C105" s="14" t="s">
        <v>61</v>
      </c>
      <c r="D105" s="113">
        <v>1067.9908147221151</v>
      </c>
      <c r="E105" s="114">
        <v>6.9395350613931903</v>
      </c>
      <c r="F105" s="113">
        <v>2979.4947220341201</v>
      </c>
      <c r="G105" s="114">
        <v>13.308543744812967</v>
      </c>
      <c r="H105" s="113">
        <v>3587.4062917824103</v>
      </c>
      <c r="I105" s="114">
        <v>20.690264428970206</v>
      </c>
      <c r="J105" s="113">
        <v>7866.7606974010059</v>
      </c>
      <c r="K105" s="114">
        <v>24.056305104331393</v>
      </c>
      <c r="L105" s="113">
        <v>1371.330913033212</v>
      </c>
      <c r="M105" s="114">
        <v>20.630390143302371</v>
      </c>
      <c r="N105" s="113">
        <v>324.13013924230791</v>
      </c>
      <c r="O105" s="114">
        <v>12.26094477785414</v>
      </c>
      <c r="P105" s="113">
        <v>56.98218712542225</v>
      </c>
      <c r="Q105" s="114">
        <v>17.301144899019498</v>
      </c>
      <c r="R105" s="113"/>
      <c r="S105" s="114"/>
      <c r="T105" s="113"/>
      <c r="U105" s="114"/>
      <c r="V105" s="113">
        <v>17254.095765340593</v>
      </c>
      <c r="W105" s="114">
        <v>17.697620480068526</v>
      </c>
    </row>
    <row r="106" spans="1:23" ht="22.5" customHeight="1" x14ac:dyDescent="0.15">
      <c r="A106" s="202"/>
      <c r="B106" s="201"/>
      <c r="C106" s="43" t="s">
        <v>62</v>
      </c>
      <c r="D106" s="105">
        <v>447.49886621315198</v>
      </c>
      <c r="E106" s="106">
        <v>2.9077348130825302</v>
      </c>
      <c r="F106" s="105">
        <v>1277.9883303235422</v>
      </c>
      <c r="G106" s="106">
        <v>5.7084053459439472</v>
      </c>
      <c r="H106" s="105">
        <v>914.52007531869549</v>
      </c>
      <c r="I106" s="106">
        <v>5.2744686954719846</v>
      </c>
      <c r="J106" s="105">
        <v>2382.867145873508</v>
      </c>
      <c r="K106" s="106">
        <v>7.2867322763686735</v>
      </c>
      <c r="L106" s="105">
        <v>97.567224676828602</v>
      </c>
      <c r="M106" s="106">
        <v>1.4678075810528044</v>
      </c>
      <c r="N106" s="105">
        <v>38.792978874596528</v>
      </c>
      <c r="O106" s="106">
        <v>1.4674308685448108</v>
      </c>
      <c r="P106" s="105">
        <v>3.03125</v>
      </c>
      <c r="Q106" s="106">
        <v>0.92035946882346398</v>
      </c>
      <c r="R106" s="105"/>
      <c r="S106" s="106"/>
      <c r="T106" s="105"/>
      <c r="U106" s="106"/>
      <c r="V106" s="105">
        <v>5162.2658712803232</v>
      </c>
      <c r="W106" s="106">
        <v>5.2949643638033912</v>
      </c>
    </row>
    <row r="107" spans="1:23" ht="22.5" customHeight="1" x14ac:dyDescent="0.15">
      <c r="A107" s="202"/>
      <c r="B107" s="201"/>
      <c r="C107" s="43" t="s">
        <v>63</v>
      </c>
      <c r="D107" s="105"/>
      <c r="E107" s="106"/>
      <c r="F107" s="105">
        <v>1024.0316115195451</v>
      </c>
      <c r="G107" s="106">
        <v>4.5740539149789168</v>
      </c>
      <c r="H107" s="105">
        <v>111.31020835069761</v>
      </c>
      <c r="I107" s="106">
        <v>0.64197848169448124</v>
      </c>
      <c r="J107" s="105">
        <v>341.30803063551645</v>
      </c>
      <c r="K107" s="106">
        <v>1.0437091498460178</v>
      </c>
      <c r="L107" s="105">
        <v>244.5972199195385</v>
      </c>
      <c r="M107" s="106">
        <v>3.6797362525327961</v>
      </c>
      <c r="N107" s="105">
        <v>29.026052673715306</v>
      </c>
      <c r="O107" s="106">
        <v>1.0979751212998456</v>
      </c>
      <c r="P107" s="105"/>
      <c r="Q107" s="106"/>
      <c r="R107" s="105"/>
      <c r="S107" s="106"/>
      <c r="T107" s="105"/>
      <c r="U107" s="106"/>
      <c r="V107" s="105">
        <v>1750.273123099013</v>
      </c>
      <c r="W107" s="106">
        <v>1.795264723828264</v>
      </c>
    </row>
    <row r="108" spans="1:23" ht="22.5" customHeight="1" x14ac:dyDescent="0.15">
      <c r="A108" s="202"/>
      <c r="B108" s="201"/>
      <c r="C108" s="43" t="s">
        <v>64</v>
      </c>
      <c r="D108" s="105">
        <v>6240.4201046902635</v>
      </c>
      <c r="E108" s="106">
        <v>40.548676559160214</v>
      </c>
      <c r="F108" s="105">
        <v>9682.1185728897908</v>
      </c>
      <c r="G108" s="106">
        <v>43.247231692291713</v>
      </c>
      <c r="H108" s="105">
        <v>8710.8491700233881</v>
      </c>
      <c r="I108" s="106">
        <v>50.23957647103083</v>
      </c>
      <c r="J108" s="105">
        <v>19463.122868992166</v>
      </c>
      <c r="K108" s="106">
        <v>59.517613415424123</v>
      </c>
      <c r="L108" s="105">
        <v>3871.1863306556065</v>
      </c>
      <c r="M108" s="106">
        <v>58.238375259983719</v>
      </c>
      <c r="N108" s="105">
        <v>1328.3143456386533</v>
      </c>
      <c r="O108" s="106">
        <v>50.246450014115709</v>
      </c>
      <c r="P108" s="105">
        <v>150.51081508118122</v>
      </c>
      <c r="Q108" s="106">
        <v>45.698656930409101</v>
      </c>
      <c r="R108" s="105">
        <v>17.87017543859649</v>
      </c>
      <c r="S108" s="106">
        <v>67.87499167055374</v>
      </c>
      <c r="T108" s="105">
        <v>9.7666666666666693</v>
      </c>
      <c r="U108" s="106">
        <v>32.995495495495504</v>
      </c>
      <c r="V108" s="105">
        <v>49474.15905007632</v>
      </c>
      <c r="W108" s="106">
        <v>50.745915772510187</v>
      </c>
    </row>
    <row r="109" spans="1:23" ht="22.5" customHeight="1" x14ac:dyDescent="0.15">
      <c r="A109" s="202"/>
      <c r="B109" s="201"/>
      <c r="C109" s="43" t="s">
        <v>65</v>
      </c>
      <c r="D109" s="105">
        <v>8814.1334074506558</v>
      </c>
      <c r="E109" s="106">
        <v>57.272016738005263</v>
      </c>
      <c r="F109" s="105">
        <v>15461.218263335308</v>
      </c>
      <c r="G109" s="106">
        <v>69.060803526183506</v>
      </c>
      <c r="H109" s="105">
        <v>12955.89661805463</v>
      </c>
      <c r="I109" s="106">
        <v>74.722767687616582</v>
      </c>
      <c r="J109" s="105">
        <v>25743.999912510299</v>
      </c>
      <c r="K109" s="106">
        <v>78.724336524667976</v>
      </c>
      <c r="L109" s="105">
        <v>5169.8080437442468</v>
      </c>
      <c r="M109" s="106">
        <v>77.774923539438618</v>
      </c>
      <c r="N109" s="105">
        <v>2181.7080272476428</v>
      </c>
      <c r="O109" s="106">
        <v>82.527967642920316</v>
      </c>
      <c r="P109" s="105">
        <v>259.85483069085757</v>
      </c>
      <c r="Q109" s="106">
        <v>78.898096147084161</v>
      </c>
      <c r="R109" s="105">
        <v>19.41578947368421</v>
      </c>
      <c r="S109" s="106">
        <v>73.74558539348304</v>
      </c>
      <c r="T109" s="105">
        <v>29.6</v>
      </c>
      <c r="U109" s="106">
        <v>100</v>
      </c>
      <c r="V109" s="105">
        <v>70635.63489250734</v>
      </c>
      <c r="W109" s="106">
        <v>72.451357387699332</v>
      </c>
    </row>
    <row r="110" spans="1:23" ht="22.5" customHeight="1" x14ac:dyDescent="0.15">
      <c r="A110" s="202"/>
      <c r="B110" s="201"/>
      <c r="C110" s="43" t="s">
        <v>66</v>
      </c>
      <c r="D110" s="105">
        <v>5572.161724299066</v>
      </c>
      <c r="E110" s="106">
        <v>36.206502078941327</v>
      </c>
      <c r="F110" s="105">
        <v>9222.6280183692943</v>
      </c>
      <c r="G110" s="106">
        <v>41.194819885705414</v>
      </c>
      <c r="H110" s="105">
        <v>4980.7797029045105</v>
      </c>
      <c r="I110" s="106">
        <v>28.726506209125134</v>
      </c>
      <c r="J110" s="105">
        <v>6889.3280744729855</v>
      </c>
      <c r="K110" s="106">
        <v>21.067347094733918</v>
      </c>
      <c r="L110" s="105">
        <v>1276.6563791162621</v>
      </c>
      <c r="M110" s="106">
        <v>19.20610038743169</v>
      </c>
      <c r="N110" s="105">
        <v>516.33804614274709</v>
      </c>
      <c r="O110" s="106">
        <v>19.531637154324162</v>
      </c>
      <c r="P110" s="105">
        <v>45.790488449384327</v>
      </c>
      <c r="Q110" s="106">
        <v>13.903079464393345</v>
      </c>
      <c r="R110" s="105">
        <v>1.1000000000000001</v>
      </c>
      <c r="S110" s="106">
        <v>4.1780502432198308</v>
      </c>
      <c r="T110" s="105">
        <v>2.6</v>
      </c>
      <c r="U110" s="106">
        <v>8.7837837837837842</v>
      </c>
      <c r="V110" s="105">
        <v>28507.382433754246</v>
      </c>
      <c r="W110" s="106">
        <v>29.240178219376883</v>
      </c>
    </row>
    <row r="111" spans="1:23" ht="22.5" customHeight="1" x14ac:dyDescent="0.15">
      <c r="A111" s="202"/>
      <c r="B111" s="201"/>
      <c r="C111" s="43" t="s">
        <v>67</v>
      </c>
      <c r="D111" s="105">
        <v>629.0225565402452</v>
      </c>
      <c r="E111" s="106">
        <v>4.087229988634304</v>
      </c>
      <c r="F111" s="105">
        <v>3249.6732140835516</v>
      </c>
      <c r="G111" s="106">
        <v>14.515353159092669</v>
      </c>
      <c r="H111" s="105">
        <v>1844.3422651642081</v>
      </c>
      <c r="I111" s="106">
        <v>10.637191904130132</v>
      </c>
      <c r="J111" s="105">
        <v>3493.0556824958853</v>
      </c>
      <c r="K111" s="106">
        <v>10.681653666203562</v>
      </c>
      <c r="L111" s="105">
        <v>1042.8776559366611</v>
      </c>
      <c r="M111" s="106">
        <v>15.689118293204338</v>
      </c>
      <c r="N111" s="105">
        <v>312.49280336261268</v>
      </c>
      <c r="O111" s="106">
        <v>11.82073661666362</v>
      </c>
      <c r="P111" s="105">
        <v>52.156338536558792</v>
      </c>
      <c r="Q111" s="106">
        <v>15.835902690732873</v>
      </c>
      <c r="R111" s="105">
        <v>4.333333333333333</v>
      </c>
      <c r="S111" s="106">
        <v>16.458985806623573</v>
      </c>
      <c r="T111" s="105">
        <v>7.2666666666666675</v>
      </c>
      <c r="U111" s="106">
        <v>24.54954954954955</v>
      </c>
      <c r="V111" s="105">
        <v>10635.220516119723</v>
      </c>
      <c r="W111" s="106">
        <v>10.908603903440198</v>
      </c>
    </row>
    <row r="112" spans="1:23" ht="22.5" customHeight="1" x14ac:dyDescent="0.15">
      <c r="A112" s="202"/>
      <c r="B112" s="201"/>
      <c r="C112" s="44" t="s">
        <v>68</v>
      </c>
      <c r="D112" s="105">
        <v>606.1958723741069</v>
      </c>
      <c r="E112" s="106">
        <v>3.9389079497902886</v>
      </c>
      <c r="F112" s="105">
        <v>744.51848771514301</v>
      </c>
      <c r="G112" s="106">
        <v>3.3255493924199366</v>
      </c>
      <c r="H112" s="105">
        <v>1175.8528830803298</v>
      </c>
      <c r="I112" s="106">
        <v>6.7816982805176602</v>
      </c>
      <c r="J112" s="105">
        <v>3227.9566680974563</v>
      </c>
      <c r="K112" s="106">
        <v>9.8709892747809196</v>
      </c>
      <c r="L112" s="105">
        <v>597.570338782215</v>
      </c>
      <c r="M112" s="106">
        <v>8.9898864745010627</v>
      </c>
      <c r="N112" s="105">
        <v>377.66739372642303</v>
      </c>
      <c r="O112" s="106">
        <v>14.286110726081331</v>
      </c>
      <c r="P112" s="105">
        <v>33.369091887327016</v>
      </c>
      <c r="Q112" s="106">
        <v>10.131648555725082</v>
      </c>
      <c r="R112" s="105"/>
      <c r="S112" s="106"/>
      <c r="T112" s="105">
        <v>2.6</v>
      </c>
      <c r="U112" s="106">
        <v>8.7837837837837842</v>
      </c>
      <c r="V112" s="105">
        <v>6765.7307356630017</v>
      </c>
      <c r="W112" s="106">
        <v>6.9396470529984366</v>
      </c>
    </row>
    <row r="113" spans="1:23" ht="22.5" customHeight="1" x14ac:dyDescent="0.15">
      <c r="A113" s="202"/>
      <c r="B113" s="201"/>
      <c r="C113" s="44" t="s">
        <v>69</v>
      </c>
      <c r="D113" s="107">
        <v>149.16628873771734</v>
      </c>
      <c r="E113" s="108">
        <v>0.96924493769417686</v>
      </c>
      <c r="F113" s="107">
        <v>833.43254056765102</v>
      </c>
      <c r="G113" s="108">
        <v>3.7227028269151514</v>
      </c>
      <c r="H113" s="107"/>
      <c r="I113" s="108"/>
      <c r="J113" s="107">
        <v>500.19515700753777</v>
      </c>
      <c r="K113" s="108">
        <v>1.5295809509824858</v>
      </c>
      <c r="L113" s="107">
        <v>90.599590151244755</v>
      </c>
      <c r="M113" s="108">
        <v>1.3629860406991399</v>
      </c>
      <c r="N113" s="107">
        <v>29.050259472621303</v>
      </c>
      <c r="O113" s="108">
        <v>1.0988907974086113</v>
      </c>
      <c r="P113" s="107">
        <v>9.2857142857142883</v>
      </c>
      <c r="Q113" s="108">
        <v>2.8193633212854281</v>
      </c>
      <c r="R113" s="107"/>
      <c r="S113" s="108"/>
      <c r="T113" s="107"/>
      <c r="U113" s="108"/>
      <c r="V113" s="107">
        <v>1611.7295502224863</v>
      </c>
      <c r="W113" s="108">
        <v>1.6531598227040474</v>
      </c>
    </row>
    <row r="114" spans="1:23" ht="22.5" customHeight="1" x14ac:dyDescent="0.15">
      <c r="A114" s="202"/>
      <c r="B114" s="201"/>
      <c r="C114" s="13" t="s">
        <v>70</v>
      </c>
      <c r="D114" s="109">
        <v>5169.42847920031</v>
      </c>
      <c r="E114" s="110">
        <v>33.589642985936244</v>
      </c>
      <c r="F114" s="109">
        <v>3839.6934347977676</v>
      </c>
      <c r="G114" s="110">
        <v>17.150803344531671</v>
      </c>
      <c r="H114" s="109">
        <v>3150.3860090403482</v>
      </c>
      <c r="I114" s="110">
        <v>18.16976229586389</v>
      </c>
      <c r="J114" s="109">
        <v>4639.060153644562</v>
      </c>
      <c r="K114" s="110">
        <v>14.186099049674874</v>
      </c>
      <c r="L114" s="109">
        <v>801.06843406223959</v>
      </c>
      <c r="M114" s="110">
        <v>12.05132486194311</v>
      </c>
      <c r="N114" s="109">
        <v>288.28938900286477</v>
      </c>
      <c r="O114" s="110">
        <v>10.905188535901694</v>
      </c>
      <c r="P114" s="109">
        <v>32.619180423885808</v>
      </c>
      <c r="Q114" s="110">
        <v>9.9039576308071844</v>
      </c>
      <c r="R114" s="109">
        <v>3.6789473684210527</v>
      </c>
      <c r="S114" s="110">
        <v>13.973479043113212</v>
      </c>
      <c r="T114" s="109">
        <v>2.6</v>
      </c>
      <c r="U114" s="110">
        <v>8.7837837837837842</v>
      </c>
      <c r="V114" s="109">
        <v>17926.824027540399</v>
      </c>
      <c r="W114" s="110">
        <v>18.387641541302226</v>
      </c>
    </row>
    <row r="115" spans="1:23" ht="22.5" customHeight="1" x14ac:dyDescent="0.15">
      <c r="A115" s="187"/>
      <c r="B115" s="188"/>
      <c r="C115" s="189"/>
      <c r="D115" s="111">
        <v>15389.947673348939</v>
      </c>
      <c r="E115" s="112">
        <v>100</v>
      </c>
      <c r="F115" s="111">
        <v>22387.834305277647</v>
      </c>
      <c r="G115" s="112">
        <v>100</v>
      </c>
      <c r="H115" s="111">
        <v>17338.61983300405</v>
      </c>
      <c r="I115" s="112">
        <v>100</v>
      </c>
      <c r="J115" s="111">
        <v>32701.450464995047</v>
      </c>
      <c r="K115" s="112">
        <v>100</v>
      </c>
      <c r="L115" s="111">
        <v>6647.1399886657637</v>
      </c>
      <c r="M115" s="112">
        <v>100</v>
      </c>
      <c r="N115" s="111">
        <v>2643.5983940467254</v>
      </c>
      <c r="O115" s="112">
        <v>100</v>
      </c>
      <c r="P115" s="111">
        <v>329.3550077639751</v>
      </c>
      <c r="Q115" s="112">
        <v>100</v>
      </c>
      <c r="R115" s="111">
        <v>26.328070175438597</v>
      </c>
      <c r="S115" s="112">
        <v>100</v>
      </c>
      <c r="T115" s="111">
        <v>29.6</v>
      </c>
      <c r="U115" s="112">
        <v>100</v>
      </c>
      <c r="V115" s="111">
        <v>97493.873737277609</v>
      </c>
      <c r="W115" s="112">
        <v>100</v>
      </c>
    </row>
    <row r="116" spans="1:23" ht="22.5" customHeight="1" x14ac:dyDescent="0.15">
      <c r="J116" s="17" t="s">
        <v>29</v>
      </c>
      <c r="K116" s="46" t="s">
        <v>81</v>
      </c>
    </row>
    <row r="117" spans="1:23" ht="22.5" customHeight="1" x14ac:dyDescent="0.15">
      <c r="J117" s="5"/>
    </row>
  </sheetData>
  <mergeCells count="37">
    <mergeCell ref="V4:W5"/>
    <mergeCell ref="A5:B5"/>
    <mergeCell ref="F5:G5"/>
    <mergeCell ref="H5:I5"/>
    <mergeCell ref="J5:K5"/>
    <mergeCell ref="L5:M5"/>
    <mergeCell ref="N5:O5"/>
    <mergeCell ref="P5:Q5"/>
    <mergeCell ref="A17:A27"/>
    <mergeCell ref="B17:B26"/>
    <mergeCell ref="B27:C27"/>
    <mergeCell ref="D4:E5"/>
    <mergeCell ref="F4:U4"/>
    <mergeCell ref="R5:S5"/>
    <mergeCell ref="T5:U5"/>
    <mergeCell ref="A6:A15"/>
    <mergeCell ref="B6:B15"/>
    <mergeCell ref="B16:C16"/>
    <mergeCell ref="B82:C82"/>
    <mergeCell ref="A28:A38"/>
    <mergeCell ref="B28:B37"/>
    <mergeCell ref="B38:C38"/>
    <mergeCell ref="B39:B48"/>
    <mergeCell ref="B49:C49"/>
    <mergeCell ref="A50:B59"/>
    <mergeCell ref="A60:C60"/>
    <mergeCell ref="A61:A71"/>
    <mergeCell ref="B61:B70"/>
    <mergeCell ref="B71:C71"/>
    <mergeCell ref="B72:B81"/>
    <mergeCell ref="A115:C115"/>
    <mergeCell ref="A83:B92"/>
    <mergeCell ref="A93:C93"/>
    <mergeCell ref="A94:A104"/>
    <mergeCell ref="B94:B103"/>
    <mergeCell ref="B104:C104"/>
    <mergeCell ref="A105:B114"/>
  </mergeCells>
  <phoneticPr fontId="4"/>
  <pageMargins left="0.59055118110236227" right="0.59055118110236227" top="0.98425196850393704" bottom="0.98425196850393704" header="0.51181102362204722" footer="0.51181102362204722"/>
  <pageSetup paperSize="9" scale="57" fitToHeight="0" orientation="portrait" r:id="rId1"/>
  <headerFooter alignWithMargins="0"/>
  <rowBreaks count="1" manualBreakCount="1">
    <brk id="60" max="2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34">
    <pageSetUpPr fitToPage="1"/>
  </sheetPr>
  <dimension ref="A1:X44"/>
  <sheetViews>
    <sheetView zoomScale="85" zoomScaleNormal="85" workbookViewId="0"/>
  </sheetViews>
  <sheetFormatPr defaultRowHeight="13.5" x14ac:dyDescent="0.15"/>
  <cols>
    <col min="1" max="1" width="14" style="3" customWidth="1"/>
    <col min="2" max="2" width="23.875" style="3" customWidth="1"/>
    <col min="3" max="3" width="6.625" style="40" customWidth="1"/>
    <col min="4" max="4" width="6.125" style="3" customWidth="1"/>
    <col min="5" max="5" width="6.625" style="40" customWidth="1"/>
    <col min="6" max="6" width="6.125" style="3" customWidth="1"/>
    <col min="7" max="7" width="6.625" style="40" customWidth="1"/>
    <col min="8" max="8" width="6.125" style="3" customWidth="1"/>
    <col min="9" max="9" width="6.625" style="40" customWidth="1"/>
    <col min="10" max="10" width="6.125" style="3" customWidth="1"/>
    <col min="11" max="11" width="6.625" style="40" customWidth="1"/>
    <col min="12" max="12" width="6.125" style="3" customWidth="1"/>
    <col min="13" max="13" width="6.625" style="40" customWidth="1"/>
    <col min="14" max="14" width="6.125" style="3" customWidth="1"/>
    <col min="15" max="15" width="6.625" style="40" customWidth="1"/>
    <col min="16" max="16" width="6.125" style="3" customWidth="1"/>
    <col min="17" max="17" width="6.625" style="40" customWidth="1"/>
    <col min="18" max="20" width="6.125" style="3" customWidth="1"/>
    <col min="21" max="21" width="6.625" style="40" customWidth="1"/>
    <col min="22" max="22" width="6.125" style="3" customWidth="1"/>
    <col min="23" max="23" width="6.625" style="40" customWidth="1"/>
    <col min="24" max="24" width="7.625" style="3" customWidth="1"/>
    <col min="25" max="230" width="9" style="3"/>
    <col min="231" max="231" width="14" style="3" customWidth="1"/>
    <col min="232" max="232" width="23.875" style="3" customWidth="1"/>
    <col min="233" max="233" width="6.625" style="3" customWidth="1"/>
    <col min="234" max="234" width="6.125" style="3" customWidth="1"/>
    <col min="235" max="235" width="6.625" style="3" customWidth="1"/>
    <col min="236" max="236" width="6.125" style="3" customWidth="1"/>
    <col min="237" max="237" width="6.625" style="3" customWidth="1"/>
    <col min="238" max="238" width="6.125" style="3" customWidth="1"/>
    <col min="239" max="239" width="6.625" style="3" customWidth="1"/>
    <col min="240" max="240" width="6.125" style="3" customWidth="1"/>
    <col min="241" max="241" width="6.625" style="3" customWidth="1"/>
    <col min="242" max="242" width="6.125" style="3" customWidth="1"/>
    <col min="243" max="243" width="6.625" style="3" customWidth="1"/>
    <col min="244" max="244" width="6.125" style="3" customWidth="1"/>
    <col min="245" max="245" width="6.625" style="3" customWidth="1"/>
    <col min="246" max="246" width="6.125" style="3" customWidth="1"/>
    <col min="247" max="247" width="6.625" style="3" customWidth="1"/>
    <col min="248" max="250" width="6.125" style="3" customWidth="1"/>
    <col min="251" max="251" width="6.625" style="3" customWidth="1"/>
    <col min="252" max="252" width="6.125" style="3" customWidth="1"/>
    <col min="253" max="253" width="6.625" style="3" customWidth="1"/>
    <col min="254" max="254" width="7.625" style="3" customWidth="1"/>
    <col min="255" max="486" width="9" style="3"/>
    <col min="487" max="487" width="14" style="3" customWidth="1"/>
    <col min="488" max="488" width="23.875" style="3" customWidth="1"/>
    <col min="489" max="489" width="6.625" style="3" customWidth="1"/>
    <col min="490" max="490" width="6.125" style="3" customWidth="1"/>
    <col min="491" max="491" width="6.625" style="3" customWidth="1"/>
    <col min="492" max="492" width="6.125" style="3" customWidth="1"/>
    <col min="493" max="493" width="6.625" style="3" customWidth="1"/>
    <col min="494" max="494" width="6.125" style="3" customWidth="1"/>
    <col min="495" max="495" width="6.625" style="3" customWidth="1"/>
    <col min="496" max="496" width="6.125" style="3" customWidth="1"/>
    <col min="497" max="497" width="6.625" style="3" customWidth="1"/>
    <col min="498" max="498" width="6.125" style="3" customWidth="1"/>
    <col min="499" max="499" width="6.625" style="3" customWidth="1"/>
    <col min="500" max="500" width="6.125" style="3" customWidth="1"/>
    <col min="501" max="501" width="6.625" style="3" customWidth="1"/>
    <col min="502" max="502" width="6.125" style="3" customWidth="1"/>
    <col min="503" max="503" width="6.625" style="3" customWidth="1"/>
    <col min="504" max="506" width="6.125" style="3" customWidth="1"/>
    <col min="507" max="507" width="6.625" style="3" customWidth="1"/>
    <col min="508" max="508" width="6.125" style="3" customWidth="1"/>
    <col min="509" max="509" width="6.625" style="3" customWidth="1"/>
    <col min="510" max="510" width="7.625" style="3" customWidth="1"/>
    <col min="511" max="742" width="9" style="3"/>
    <col min="743" max="743" width="14" style="3" customWidth="1"/>
    <col min="744" max="744" width="23.875" style="3" customWidth="1"/>
    <col min="745" max="745" width="6.625" style="3" customWidth="1"/>
    <col min="746" max="746" width="6.125" style="3" customWidth="1"/>
    <col min="747" max="747" width="6.625" style="3" customWidth="1"/>
    <col min="748" max="748" width="6.125" style="3" customWidth="1"/>
    <col min="749" max="749" width="6.625" style="3" customWidth="1"/>
    <col min="750" max="750" width="6.125" style="3" customWidth="1"/>
    <col min="751" max="751" width="6.625" style="3" customWidth="1"/>
    <col min="752" max="752" width="6.125" style="3" customWidth="1"/>
    <col min="753" max="753" width="6.625" style="3" customWidth="1"/>
    <col min="754" max="754" width="6.125" style="3" customWidth="1"/>
    <col min="755" max="755" width="6.625" style="3" customWidth="1"/>
    <col min="756" max="756" width="6.125" style="3" customWidth="1"/>
    <col min="757" max="757" width="6.625" style="3" customWidth="1"/>
    <col min="758" max="758" width="6.125" style="3" customWidth="1"/>
    <col min="759" max="759" width="6.625" style="3" customWidth="1"/>
    <col min="760" max="762" width="6.125" style="3" customWidth="1"/>
    <col min="763" max="763" width="6.625" style="3" customWidth="1"/>
    <col min="764" max="764" width="6.125" style="3" customWidth="1"/>
    <col min="765" max="765" width="6.625" style="3" customWidth="1"/>
    <col min="766" max="766" width="7.625" style="3" customWidth="1"/>
    <col min="767" max="998" width="9" style="3"/>
    <col min="999" max="999" width="14" style="3" customWidth="1"/>
    <col min="1000" max="1000" width="23.875" style="3" customWidth="1"/>
    <col min="1001" max="1001" width="6.625" style="3" customWidth="1"/>
    <col min="1002" max="1002" width="6.125" style="3" customWidth="1"/>
    <col min="1003" max="1003" width="6.625" style="3" customWidth="1"/>
    <col min="1004" max="1004" width="6.125" style="3" customWidth="1"/>
    <col min="1005" max="1005" width="6.625" style="3" customWidth="1"/>
    <col min="1006" max="1006" width="6.125" style="3" customWidth="1"/>
    <col min="1007" max="1007" width="6.625" style="3" customWidth="1"/>
    <col min="1008" max="1008" width="6.125" style="3" customWidth="1"/>
    <col min="1009" max="1009" width="6.625" style="3" customWidth="1"/>
    <col min="1010" max="1010" width="6.125" style="3" customWidth="1"/>
    <col min="1011" max="1011" width="6.625" style="3" customWidth="1"/>
    <col min="1012" max="1012" width="6.125" style="3" customWidth="1"/>
    <col min="1013" max="1013" width="6.625" style="3" customWidth="1"/>
    <col min="1014" max="1014" width="6.125" style="3" customWidth="1"/>
    <col min="1015" max="1015" width="6.625" style="3" customWidth="1"/>
    <col min="1016" max="1018" width="6.125" style="3" customWidth="1"/>
    <col min="1019" max="1019" width="6.625" style="3" customWidth="1"/>
    <col min="1020" max="1020" width="6.125" style="3" customWidth="1"/>
    <col min="1021" max="1021" width="6.625" style="3" customWidth="1"/>
    <col min="1022" max="1022" width="7.625" style="3" customWidth="1"/>
    <col min="1023" max="1254" width="9" style="3"/>
    <col min="1255" max="1255" width="14" style="3" customWidth="1"/>
    <col min="1256" max="1256" width="23.875" style="3" customWidth="1"/>
    <col min="1257" max="1257" width="6.625" style="3" customWidth="1"/>
    <col min="1258" max="1258" width="6.125" style="3" customWidth="1"/>
    <col min="1259" max="1259" width="6.625" style="3" customWidth="1"/>
    <col min="1260" max="1260" width="6.125" style="3" customWidth="1"/>
    <col min="1261" max="1261" width="6.625" style="3" customWidth="1"/>
    <col min="1262" max="1262" width="6.125" style="3" customWidth="1"/>
    <col min="1263" max="1263" width="6.625" style="3" customWidth="1"/>
    <col min="1264" max="1264" width="6.125" style="3" customWidth="1"/>
    <col min="1265" max="1265" width="6.625" style="3" customWidth="1"/>
    <col min="1266" max="1266" width="6.125" style="3" customWidth="1"/>
    <col min="1267" max="1267" width="6.625" style="3" customWidth="1"/>
    <col min="1268" max="1268" width="6.125" style="3" customWidth="1"/>
    <col min="1269" max="1269" width="6.625" style="3" customWidth="1"/>
    <col min="1270" max="1270" width="6.125" style="3" customWidth="1"/>
    <col min="1271" max="1271" width="6.625" style="3" customWidth="1"/>
    <col min="1272" max="1274" width="6.125" style="3" customWidth="1"/>
    <col min="1275" max="1275" width="6.625" style="3" customWidth="1"/>
    <col min="1276" max="1276" width="6.125" style="3" customWidth="1"/>
    <col min="1277" max="1277" width="6.625" style="3" customWidth="1"/>
    <col min="1278" max="1278" width="7.625" style="3" customWidth="1"/>
    <col min="1279" max="1510" width="9" style="3"/>
    <col min="1511" max="1511" width="14" style="3" customWidth="1"/>
    <col min="1512" max="1512" width="23.875" style="3" customWidth="1"/>
    <col min="1513" max="1513" width="6.625" style="3" customWidth="1"/>
    <col min="1514" max="1514" width="6.125" style="3" customWidth="1"/>
    <col min="1515" max="1515" width="6.625" style="3" customWidth="1"/>
    <col min="1516" max="1516" width="6.125" style="3" customWidth="1"/>
    <col min="1517" max="1517" width="6.625" style="3" customWidth="1"/>
    <col min="1518" max="1518" width="6.125" style="3" customWidth="1"/>
    <col min="1519" max="1519" width="6.625" style="3" customWidth="1"/>
    <col min="1520" max="1520" width="6.125" style="3" customWidth="1"/>
    <col min="1521" max="1521" width="6.625" style="3" customWidth="1"/>
    <col min="1522" max="1522" width="6.125" style="3" customWidth="1"/>
    <col min="1523" max="1523" width="6.625" style="3" customWidth="1"/>
    <col min="1524" max="1524" width="6.125" style="3" customWidth="1"/>
    <col min="1525" max="1525" width="6.625" style="3" customWidth="1"/>
    <col min="1526" max="1526" width="6.125" style="3" customWidth="1"/>
    <col min="1527" max="1527" width="6.625" style="3" customWidth="1"/>
    <col min="1528" max="1530" width="6.125" style="3" customWidth="1"/>
    <col min="1531" max="1531" width="6.625" style="3" customWidth="1"/>
    <col min="1532" max="1532" width="6.125" style="3" customWidth="1"/>
    <col min="1533" max="1533" width="6.625" style="3" customWidth="1"/>
    <col min="1534" max="1534" width="7.625" style="3" customWidth="1"/>
    <col min="1535" max="1766" width="9" style="3"/>
    <col min="1767" max="1767" width="14" style="3" customWidth="1"/>
    <col min="1768" max="1768" width="23.875" style="3" customWidth="1"/>
    <col min="1769" max="1769" width="6.625" style="3" customWidth="1"/>
    <col min="1770" max="1770" width="6.125" style="3" customWidth="1"/>
    <col min="1771" max="1771" width="6.625" style="3" customWidth="1"/>
    <col min="1772" max="1772" width="6.125" style="3" customWidth="1"/>
    <col min="1773" max="1773" width="6.625" style="3" customWidth="1"/>
    <col min="1774" max="1774" width="6.125" style="3" customWidth="1"/>
    <col min="1775" max="1775" width="6.625" style="3" customWidth="1"/>
    <col min="1776" max="1776" width="6.125" style="3" customWidth="1"/>
    <col min="1777" max="1777" width="6.625" style="3" customWidth="1"/>
    <col min="1778" max="1778" width="6.125" style="3" customWidth="1"/>
    <col min="1779" max="1779" width="6.625" style="3" customWidth="1"/>
    <col min="1780" max="1780" width="6.125" style="3" customWidth="1"/>
    <col min="1781" max="1781" width="6.625" style="3" customWidth="1"/>
    <col min="1782" max="1782" width="6.125" style="3" customWidth="1"/>
    <col min="1783" max="1783" width="6.625" style="3" customWidth="1"/>
    <col min="1784" max="1786" width="6.125" style="3" customWidth="1"/>
    <col min="1787" max="1787" width="6.625" style="3" customWidth="1"/>
    <col min="1788" max="1788" width="6.125" style="3" customWidth="1"/>
    <col min="1789" max="1789" width="6.625" style="3" customWidth="1"/>
    <col min="1790" max="1790" width="7.625" style="3" customWidth="1"/>
    <col min="1791" max="2022" width="9" style="3"/>
    <col min="2023" max="2023" width="14" style="3" customWidth="1"/>
    <col min="2024" max="2024" width="23.875" style="3" customWidth="1"/>
    <col min="2025" max="2025" width="6.625" style="3" customWidth="1"/>
    <col min="2026" max="2026" width="6.125" style="3" customWidth="1"/>
    <col min="2027" max="2027" width="6.625" style="3" customWidth="1"/>
    <col min="2028" max="2028" width="6.125" style="3" customWidth="1"/>
    <col min="2029" max="2029" width="6.625" style="3" customWidth="1"/>
    <col min="2030" max="2030" width="6.125" style="3" customWidth="1"/>
    <col min="2031" max="2031" width="6.625" style="3" customWidth="1"/>
    <col min="2032" max="2032" width="6.125" style="3" customWidth="1"/>
    <col min="2033" max="2033" width="6.625" style="3" customWidth="1"/>
    <col min="2034" max="2034" width="6.125" style="3" customWidth="1"/>
    <col min="2035" max="2035" width="6.625" style="3" customWidth="1"/>
    <col min="2036" max="2036" width="6.125" style="3" customWidth="1"/>
    <col min="2037" max="2037" width="6.625" style="3" customWidth="1"/>
    <col min="2038" max="2038" width="6.125" style="3" customWidth="1"/>
    <col min="2039" max="2039" width="6.625" style="3" customWidth="1"/>
    <col min="2040" max="2042" width="6.125" style="3" customWidth="1"/>
    <col min="2043" max="2043" width="6.625" style="3" customWidth="1"/>
    <col min="2044" max="2044" width="6.125" style="3" customWidth="1"/>
    <col min="2045" max="2045" width="6.625" style="3" customWidth="1"/>
    <col min="2046" max="2046" width="7.625" style="3" customWidth="1"/>
    <col min="2047" max="2278" width="9" style="3"/>
    <col min="2279" max="2279" width="14" style="3" customWidth="1"/>
    <col min="2280" max="2280" width="23.875" style="3" customWidth="1"/>
    <col min="2281" max="2281" width="6.625" style="3" customWidth="1"/>
    <col min="2282" max="2282" width="6.125" style="3" customWidth="1"/>
    <col min="2283" max="2283" width="6.625" style="3" customWidth="1"/>
    <col min="2284" max="2284" width="6.125" style="3" customWidth="1"/>
    <col min="2285" max="2285" width="6.625" style="3" customWidth="1"/>
    <col min="2286" max="2286" width="6.125" style="3" customWidth="1"/>
    <col min="2287" max="2287" width="6.625" style="3" customWidth="1"/>
    <col min="2288" max="2288" width="6.125" style="3" customWidth="1"/>
    <col min="2289" max="2289" width="6.625" style="3" customWidth="1"/>
    <col min="2290" max="2290" width="6.125" style="3" customWidth="1"/>
    <col min="2291" max="2291" width="6.625" style="3" customWidth="1"/>
    <col min="2292" max="2292" width="6.125" style="3" customWidth="1"/>
    <col min="2293" max="2293" width="6.625" style="3" customWidth="1"/>
    <col min="2294" max="2294" width="6.125" style="3" customWidth="1"/>
    <col min="2295" max="2295" width="6.625" style="3" customWidth="1"/>
    <col min="2296" max="2298" width="6.125" style="3" customWidth="1"/>
    <col min="2299" max="2299" width="6.625" style="3" customWidth="1"/>
    <col min="2300" max="2300" width="6.125" style="3" customWidth="1"/>
    <col min="2301" max="2301" width="6.625" style="3" customWidth="1"/>
    <col min="2302" max="2302" width="7.625" style="3" customWidth="1"/>
    <col min="2303" max="2534" width="9" style="3"/>
    <col min="2535" max="2535" width="14" style="3" customWidth="1"/>
    <col min="2536" max="2536" width="23.875" style="3" customWidth="1"/>
    <col min="2537" max="2537" width="6.625" style="3" customWidth="1"/>
    <col min="2538" max="2538" width="6.125" style="3" customWidth="1"/>
    <col min="2539" max="2539" width="6.625" style="3" customWidth="1"/>
    <col min="2540" max="2540" width="6.125" style="3" customWidth="1"/>
    <col min="2541" max="2541" width="6.625" style="3" customWidth="1"/>
    <col min="2542" max="2542" width="6.125" style="3" customWidth="1"/>
    <col min="2543" max="2543" width="6.625" style="3" customWidth="1"/>
    <col min="2544" max="2544" width="6.125" style="3" customWidth="1"/>
    <col min="2545" max="2545" width="6.625" style="3" customWidth="1"/>
    <col min="2546" max="2546" width="6.125" style="3" customWidth="1"/>
    <col min="2547" max="2547" width="6.625" style="3" customWidth="1"/>
    <col min="2548" max="2548" width="6.125" style="3" customWidth="1"/>
    <col min="2549" max="2549" width="6.625" style="3" customWidth="1"/>
    <col min="2550" max="2550" width="6.125" style="3" customWidth="1"/>
    <col min="2551" max="2551" width="6.625" style="3" customWidth="1"/>
    <col min="2552" max="2554" width="6.125" style="3" customWidth="1"/>
    <col min="2555" max="2555" width="6.625" style="3" customWidth="1"/>
    <col min="2556" max="2556" width="6.125" style="3" customWidth="1"/>
    <col min="2557" max="2557" width="6.625" style="3" customWidth="1"/>
    <col min="2558" max="2558" width="7.625" style="3" customWidth="1"/>
    <col min="2559" max="2790" width="9" style="3"/>
    <col min="2791" max="2791" width="14" style="3" customWidth="1"/>
    <col min="2792" max="2792" width="23.875" style="3" customWidth="1"/>
    <col min="2793" max="2793" width="6.625" style="3" customWidth="1"/>
    <col min="2794" max="2794" width="6.125" style="3" customWidth="1"/>
    <col min="2795" max="2795" width="6.625" style="3" customWidth="1"/>
    <col min="2796" max="2796" width="6.125" style="3" customWidth="1"/>
    <col min="2797" max="2797" width="6.625" style="3" customWidth="1"/>
    <col min="2798" max="2798" width="6.125" style="3" customWidth="1"/>
    <col min="2799" max="2799" width="6.625" style="3" customWidth="1"/>
    <col min="2800" max="2800" width="6.125" style="3" customWidth="1"/>
    <col min="2801" max="2801" width="6.625" style="3" customWidth="1"/>
    <col min="2802" max="2802" width="6.125" style="3" customWidth="1"/>
    <col min="2803" max="2803" width="6.625" style="3" customWidth="1"/>
    <col min="2804" max="2804" width="6.125" style="3" customWidth="1"/>
    <col min="2805" max="2805" width="6.625" style="3" customWidth="1"/>
    <col min="2806" max="2806" width="6.125" style="3" customWidth="1"/>
    <col min="2807" max="2807" width="6.625" style="3" customWidth="1"/>
    <col min="2808" max="2810" width="6.125" style="3" customWidth="1"/>
    <col min="2811" max="2811" width="6.625" style="3" customWidth="1"/>
    <col min="2812" max="2812" width="6.125" style="3" customWidth="1"/>
    <col min="2813" max="2813" width="6.625" style="3" customWidth="1"/>
    <col min="2814" max="2814" width="7.625" style="3" customWidth="1"/>
    <col min="2815" max="3046" width="9" style="3"/>
    <col min="3047" max="3047" width="14" style="3" customWidth="1"/>
    <col min="3048" max="3048" width="23.875" style="3" customWidth="1"/>
    <col min="3049" max="3049" width="6.625" style="3" customWidth="1"/>
    <col min="3050" max="3050" width="6.125" style="3" customWidth="1"/>
    <col min="3051" max="3051" width="6.625" style="3" customWidth="1"/>
    <col min="3052" max="3052" width="6.125" style="3" customWidth="1"/>
    <col min="3053" max="3053" width="6.625" style="3" customWidth="1"/>
    <col min="3054" max="3054" width="6.125" style="3" customWidth="1"/>
    <col min="3055" max="3055" width="6.625" style="3" customWidth="1"/>
    <col min="3056" max="3056" width="6.125" style="3" customWidth="1"/>
    <col min="3057" max="3057" width="6.625" style="3" customWidth="1"/>
    <col min="3058" max="3058" width="6.125" style="3" customWidth="1"/>
    <col min="3059" max="3059" width="6.625" style="3" customWidth="1"/>
    <col min="3060" max="3060" width="6.125" style="3" customWidth="1"/>
    <col min="3061" max="3061" width="6.625" style="3" customWidth="1"/>
    <col min="3062" max="3062" width="6.125" style="3" customWidth="1"/>
    <col min="3063" max="3063" width="6.625" style="3" customWidth="1"/>
    <col min="3064" max="3066" width="6.125" style="3" customWidth="1"/>
    <col min="3067" max="3067" width="6.625" style="3" customWidth="1"/>
    <col min="3068" max="3068" width="6.125" style="3" customWidth="1"/>
    <col min="3069" max="3069" width="6.625" style="3" customWidth="1"/>
    <col min="3070" max="3070" width="7.625" style="3" customWidth="1"/>
    <col min="3071" max="3302" width="9" style="3"/>
    <col min="3303" max="3303" width="14" style="3" customWidth="1"/>
    <col min="3304" max="3304" width="23.875" style="3" customWidth="1"/>
    <col min="3305" max="3305" width="6.625" style="3" customWidth="1"/>
    <col min="3306" max="3306" width="6.125" style="3" customWidth="1"/>
    <col min="3307" max="3307" width="6.625" style="3" customWidth="1"/>
    <col min="3308" max="3308" width="6.125" style="3" customWidth="1"/>
    <col min="3309" max="3309" width="6.625" style="3" customWidth="1"/>
    <col min="3310" max="3310" width="6.125" style="3" customWidth="1"/>
    <col min="3311" max="3311" width="6.625" style="3" customWidth="1"/>
    <col min="3312" max="3312" width="6.125" style="3" customWidth="1"/>
    <col min="3313" max="3313" width="6.625" style="3" customWidth="1"/>
    <col min="3314" max="3314" width="6.125" style="3" customWidth="1"/>
    <col min="3315" max="3315" width="6.625" style="3" customWidth="1"/>
    <col min="3316" max="3316" width="6.125" style="3" customWidth="1"/>
    <col min="3317" max="3317" width="6.625" style="3" customWidth="1"/>
    <col min="3318" max="3318" width="6.125" style="3" customWidth="1"/>
    <col min="3319" max="3319" width="6.625" style="3" customWidth="1"/>
    <col min="3320" max="3322" width="6.125" style="3" customWidth="1"/>
    <col min="3323" max="3323" width="6.625" style="3" customWidth="1"/>
    <col min="3324" max="3324" width="6.125" style="3" customWidth="1"/>
    <col min="3325" max="3325" width="6.625" style="3" customWidth="1"/>
    <col min="3326" max="3326" width="7.625" style="3" customWidth="1"/>
    <col min="3327" max="3558" width="9" style="3"/>
    <col min="3559" max="3559" width="14" style="3" customWidth="1"/>
    <col min="3560" max="3560" width="23.875" style="3" customWidth="1"/>
    <col min="3561" max="3561" width="6.625" style="3" customWidth="1"/>
    <col min="3562" max="3562" width="6.125" style="3" customWidth="1"/>
    <col min="3563" max="3563" width="6.625" style="3" customWidth="1"/>
    <col min="3564" max="3564" width="6.125" style="3" customWidth="1"/>
    <col min="3565" max="3565" width="6.625" style="3" customWidth="1"/>
    <col min="3566" max="3566" width="6.125" style="3" customWidth="1"/>
    <col min="3567" max="3567" width="6.625" style="3" customWidth="1"/>
    <col min="3568" max="3568" width="6.125" style="3" customWidth="1"/>
    <col min="3569" max="3569" width="6.625" style="3" customWidth="1"/>
    <col min="3570" max="3570" width="6.125" style="3" customWidth="1"/>
    <col min="3571" max="3571" width="6.625" style="3" customWidth="1"/>
    <col min="3572" max="3572" width="6.125" style="3" customWidth="1"/>
    <col min="3573" max="3573" width="6.625" style="3" customWidth="1"/>
    <col min="3574" max="3574" width="6.125" style="3" customWidth="1"/>
    <col min="3575" max="3575" width="6.625" style="3" customWidth="1"/>
    <col min="3576" max="3578" width="6.125" style="3" customWidth="1"/>
    <col min="3579" max="3579" width="6.625" style="3" customWidth="1"/>
    <col min="3580" max="3580" width="6.125" style="3" customWidth="1"/>
    <col min="3581" max="3581" width="6.625" style="3" customWidth="1"/>
    <col min="3582" max="3582" width="7.625" style="3" customWidth="1"/>
    <col min="3583" max="3814" width="9" style="3"/>
    <col min="3815" max="3815" width="14" style="3" customWidth="1"/>
    <col min="3816" max="3816" width="23.875" style="3" customWidth="1"/>
    <col min="3817" max="3817" width="6.625" style="3" customWidth="1"/>
    <col min="3818" max="3818" width="6.125" style="3" customWidth="1"/>
    <col min="3819" max="3819" width="6.625" style="3" customWidth="1"/>
    <col min="3820" max="3820" width="6.125" style="3" customWidth="1"/>
    <col min="3821" max="3821" width="6.625" style="3" customWidth="1"/>
    <col min="3822" max="3822" width="6.125" style="3" customWidth="1"/>
    <col min="3823" max="3823" width="6.625" style="3" customWidth="1"/>
    <col min="3824" max="3824" width="6.125" style="3" customWidth="1"/>
    <col min="3825" max="3825" width="6.625" style="3" customWidth="1"/>
    <col min="3826" max="3826" width="6.125" style="3" customWidth="1"/>
    <col min="3827" max="3827" width="6.625" style="3" customWidth="1"/>
    <col min="3828" max="3828" width="6.125" style="3" customWidth="1"/>
    <col min="3829" max="3829" width="6.625" style="3" customWidth="1"/>
    <col min="3830" max="3830" width="6.125" style="3" customWidth="1"/>
    <col min="3831" max="3831" width="6.625" style="3" customWidth="1"/>
    <col min="3832" max="3834" width="6.125" style="3" customWidth="1"/>
    <col min="3835" max="3835" width="6.625" style="3" customWidth="1"/>
    <col min="3836" max="3836" width="6.125" style="3" customWidth="1"/>
    <col min="3837" max="3837" width="6.625" style="3" customWidth="1"/>
    <col min="3838" max="3838" width="7.625" style="3" customWidth="1"/>
    <col min="3839" max="4070" width="9" style="3"/>
    <col min="4071" max="4071" width="14" style="3" customWidth="1"/>
    <col min="4072" max="4072" width="23.875" style="3" customWidth="1"/>
    <col min="4073" max="4073" width="6.625" style="3" customWidth="1"/>
    <col min="4074" max="4074" width="6.125" style="3" customWidth="1"/>
    <col min="4075" max="4075" width="6.625" style="3" customWidth="1"/>
    <col min="4076" max="4076" width="6.125" style="3" customWidth="1"/>
    <col min="4077" max="4077" width="6.625" style="3" customWidth="1"/>
    <col min="4078" max="4078" width="6.125" style="3" customWidth="1"/>
    <col min="4079" max="4079" width="6.625" style="3" customWidth="1"/>
    <col min="4080" max="4080" width="6.125" style="3" customWidth="1"/>
    <col min="4081" max="4081" width="6.625" style="3" customWidth="1"/>
    <col min="4082" max="4082" width="6.125" style="3" customWidth="1"/>
    <col min="4083" max="4083" width="6.625" style="3" customWidth="1"/>
    <col min="4084" max="4084" width="6.125" style="3" customWidth="1"/>
    <col min="4085" max="4085" width="6.625" style="3" customWidth="1"/>
    <col min="4086" max="4086" width="6.125" style="3" customWidth="1"/>
    <col min="4087" max="4087" width="6.625" style="3" customWidth="1"/>
    <col min="4088" max="4090" width="6.125" style="3" customWidth="1"/>
    <col min="4091" max="4091" width="6.625" style="3" customWidth="1"/>
    <col min="4092" max="4092" width="6.125" style="3" customWidth="1"/>
    <col min="4093" max="4093" width="6.625" style="3" customWidth="1"/>
    <col min="4094" max="4094" width="7.625" style="3" customWidth="1"/>
    <col min="4095" max="4326" width="9" style="3"/>
    <col min="4327" max="4327" width="14" style="3" customWidth="1"/>
    <col min="4328" max="4328" width="23.875" style="3" customWidth="1"/>
    <col min="4329" max="4329" width="6.625" style="3" customWidth="1"/>
    <col min="4330" max="4330" width="6.125" style="3" customWidth="1"/>
    <col min="4331" max="4331" width="6.625" style="3" customWidth="1"/>
    <col min="4332" max="4332" width="6.125" style="3" customWidth="1"/>
    <col min="4333" max="4333" width="6.625" style="3" customWidth="1"/>
    <col min="4334" max="4334" width="6.125" style="3" customWidth="1"/>
    <col min="4335" max="4335" width="6.625" style="3" customWidth="1"/>
    <col min="4336" max="4336" width="6.125" style="3" customWidth="1"/>
    <col min="4337" max="4337" width="6.625" style="3" customWidth="1"/>
    <col min="4338" max="4338" width="6.125" style="3" customWidth="1"/>
    <col min="4339" max="4339" width="6.625" style="3" customWidth="1"/>
    <col min="4340" max="4340" width="6.125" style="3" customWidth="1"/>
    <col min="4341" max="4341" width="6.625" style="3" customWidth="1"/>
    <col min="4342" max="4342" width="6.125" style="3" customWidth="1"/>
    <col min="4343" max="4343" width="6.625" style="3" customWidth="1"/>
    <col min="4344" max="4346" width="6.125" style="3" customWidth="1"/>
    <col min="4347" max="4347" width="6.625" style="3" customWidth="1"/>
    <col min="4348" max="4348" width="6.125" style="3" customWidth="1"/>
    <col min="4349" max="4349" width="6.625" style="3" customWidth="1"/>
    <col min="4350" max="4350" width="7.625" style="3" customWidth="1"/>
    <col min="4351" max="4582" width="9" style="3"/>
    <col min="4583" max="4583" width="14" style="3" customWidth="1"/>
    <col min="4584" max="4584" width="23.875" style="3" customWidth="1"/>
    <col min="4585" max="4585" width="6.625" style="3" customWidth="1"/>
    <col min="4586" max="4586" width="6.125" style="3" customWidth="1"/>
    <col min="4587" max="4587" width="6.625" style="3" customWidth="1"/>
    <col min="4588" max="4588" width="6.125" style="3" customWidth="1"/>
    <col min="4589" max="4589" width="6.625" style="3" customWidth="1"/>
    <col min="4590" max="4590" width="6.125" style="3" customWidth="1"/>
    <col min="4591" max="4591" width="6.625" style="3" customWidth="1"/>
    <col min="4592" max="4592" width="6.125" style="3" customWidth="1"/>
    <col min="4593" max="4593" width="6.625" style="3" customWidth="1"/>
    <col min="4594" max="4594" width="6.125" style="3" customWidth="1"/>
    <col min="4595" max="4595" width="6.625" style="3" customWidth="1"/>
    <col min="4596" max="4596" width="6.125" style="3" customWidth="1"/>
    <col min="4597" max="4597" width="6.625" style="3" customWidth="1"/>
    <col min="4598" max="4598" width="6.125" style="3" customWidth="1"/>
    <col min="4599" max="4599" width="6.625" style="3" customWidth="1"/>
    <col min="4600" max="4602" width="6.125" style="3" customWidth="1"/>
    <col min="4603" max="4603" width="6.625" style="3" customWidth="1"/>
    <col min="4604" max="4604" width="6.125" style="3" customWidth="1"/>
    <col min="4605" max="4605" width="6.625" style="3" customWidth="1"/>
    <col min="4606" max="4606" width="7.625" style="3" customWidth="1"/>
    <col min="4607" max="4838" width="9" style="3"/>
    <col min="4839" max="4839" width="14" style="3" customWidth="1"/>
    <col min="4840" max="4840" width="23.875" style="3" customWidth="1"/>
    <col min="4841" max="4841" width="6.625" style="3" customWidth="1"/>
    <col min="4842" max="4842" width="6.125" style="3" customWidth="1"/>
    <col min="4843" max="4843" width="6.625" style="3" customWidth="1"/>
    <col min="4844" max="4844" width="6.125" style="3" customWidth="1"/>
    <col min="4845" max="4845" width="6.625" style="3" customWidth="1"/>
    <col min="4846" max="4846" width="6.125" style="3" customWidth="1"/>
    <col min="4847" max="4847" width="6.625" style="3" customWidth="1"/>
    <col min="4848" max="4848" width="6.125" style="3" customWidth="1"/>
    <col min="4849" max="4849" width="6.625" style="3" customWidth="1"/>
    <col min="4850" max="4850" width="6.125" style="3" customWidth="1"/>
    <col min="4851" max="4851" width="6.625" style="3" customWidth="1"/>
    <col min="4852" max="4852" width="6.125" style="3" customWidth="1"/>
    <col min="4853" max="4853" width="6.625" style="3" customWidth="1"/>
    <col min="4854" max="4854" width="6.125" style="3" customWidth="1"/>
    <col min="4855" max="4855" width="6.625" style="3" customWidth="1"/>
    <col min="4856" max="4858" width="6.125" style="3" customWidth="1"/>
    <col min="4859" max="4859" width="6.625" style="3" customWidth="1"/>
    <col min="4860" max="4860" width="6.125" style="3" customWidth="1"/>
    <col min="4861" max="4861" width="6.625" style="3" customWidth="1"/>
    <col min="4862" max="4862" width="7.625" style="3" customWidth="1"/>
    <col min="4863" max="5094" width="9" style="3"/>
    <col min="5095" max="5095" width="14" style="3" customWidth="1"/>
    <col min="5096" max="5096" width="23.875" style="3" customWidth="1"/>
    <col min="5097" max="5097" width="6.625" style="3" customWidth="1"/>
    <col min="5098" max="5098" width="6.125" style="3" customWidth="1"/>
    <col min="5099" max="5099" width="6.625" style="3" customWidth="1"/>
    <col min="5100" max="5100" width="6.125" style="3" customWidth="1"/>
    <col min="5101" max="5101" width="6.625" style="3" customWidth="1"/>
    <col min="5102" max="5102" width="6.125" style="3" customWidth="1"/>
    <col min="5103" max="5103" width="6.625" style="3" customWidth="1"/>
    <col min="5104" max="5104" width="6.125" style="3" customWidth="1"/>
    <col min="5105" max="5105" width="6.625" style="3" customWidth="1"/>
    <col min="5106" max="5106" width="6.125" style="3" customWidth="1"/>
    <col min="5107" max="5107" width="6.625" style="3" customWidth="1"/>
    <col min="5108" max="5108" width="6.125" style="3" customWidth="1"/>
    <col min="5109" max="5109" width="6.625" style="3" customWidth="1"/>
    <col min="5110" max="5110" width="6.125" style="3" customWidth="1"/>
    <col min="5111" max="5111" width="6.625" style="3" customWidth="1"/>
    <col min="5112" max="5114" width="6.125" style="3" customWidth="1"/>
    <col min="5115" max="5115" width="6.625" style="3" customWidth="1"/>
    <col min="5116" max="5116" width="6.125" style="3" customWidth="1"/>
    <col min="5117" max="5117" width="6.625" style="3" customWidth="1"/>
    <col min="5118" max="5118" width="7.625" style="3" customWidth="1"/>
    <col min="5119" max="5350" width="9" style="3"/>
    <col min="5351" max="5351" width="14" style="3" customWidth="1"/>
    <col min="5352" max="5352" width="23.875" style="3" customWidth="1"/>
    <col min="5353" max="5353" width="6.625" style="3" customWidth="1"/>
    <col min="5354" max="5354" width="6.125" style="3" customWidth="1"/>
    <col min="5355" max="5355" width="6.625" style="3" customWidth="1"/>
    <col min="5356" max="5356" width="6.125" style="3" customWidth="1"/>
    <col min="5357" max="5357" width="6.625" style="3" customWidth="1"/>
    <col min="5358" max="5358" width="6.125" style="3" customWidth="1"/>
    <col min="5359" max="5359" width="6.625" style="3" customWidth="1"/>
    <col min="5360" max="5360" width="6.125" style="3" customWidth="1"/>
    <col min="5361" max="5361" width="6.625" style="3" customWidth="1"/>
    <col min="5362" max="5362" width="6.125" style="3" customWidth="1"/>
    <col min="5363" max="5363" width="6.625" style="3" customWidth="1"/>
    <col min="5364" max="5364" width="6.125" style="3" customWidth="1"/>
    <col min="5365" max="5365" width="6.625" style="3" customWidth="1"/>
    <col min="5366" max="5366" width="6.125" style="3" customWidth="1"/>
    <col min="5367" max="5367" width="6.625" style="3" customWidth="1"/>
    <col min="5368" max="5370" width="6.125" style="3" customWidth="1"/>
    <col min="5371" max="5371" width="6.625" style="3" customWidth="1"/>
    <col min="5372" max="5372" width="6.125" style="3" customWidth="1"/>
    <col min="5373" max="5373" width="6.625" style="3" customWidth="1"/>
    <col min="5374" max="5374" width="7.625" style="3" customWidth="1"/>
    <col min="5375" max="5606" width="9" style="3"/>
    <col min="5607" max="5607" width="14" style="3" customWidth="1"/>
    <col min="5608" max="5608" width="23.875" style="3" customWidth="1"/>
    <col min="5609" max="5609" width="6.625" style="3" customWidth="1"/>
    <col min="5610" max="5610" width="6.125" style="3" customWidth="1"/>
    <col min="5611" max="5611" width="6.625" style="3" customWidth="1"/>
    <col min="5612" max="5612" width="6.125" style="3" customWidth="1"/>
    <col min="5613" max="5613" width="6.625" style="3" customWidth="1"/>
    <col min="5614" max="5614" width="6.125" style="3" customWidth="1"/>
    <col min="5615" max="5615" width="6.625" style="3" customWidth="1"/>
    <col min="5616" max="5616" width="6.125" style="3" customWidth="1"/>
    <col min="5617" max="5617" width="6.625" style="3" customWidth="1"/>
    <col min="5618" max="5618" width="6.125" style="3" customWidth="1"/>
    <col min="5619" max="5619" width="6.625" style="3" customWidth="1"/>
    <col min="5620" max="5620" width="6.125" style="3" customWidth="1"/>
    <col min="5621" max="5621" width="6.625" style="3" customWidth="1"/>
    <col min="5622" max="5622" width="6.125" style="3" customWidth="1"/>
    <col min="5623" max="5623" width="6.625" style="3" customWidth="1"/>
    <col min="5624" max="5626" width="6.125" style="3" customWidth="1"/>
    <col min="5627" max="5627" width="6.625" style="3" customWidth="1"/>
    <col min="5628" max="5628" width="6.125" style="3" customWidth="1"/>
    <col min="5629" max="5629" width="6.625" style="3" customWidth="1"/>
    <col min="5630" max="5630" width="7.625" style="3" customWidth="1"/>
    <col min="5631" max="5862" width="9" style="3"/>
    <col min="5863" max="5863" width="14" style="3" customWidth="1"/>
    <col min="5864" max="5864" width="23.875" style="3" customWidth="1"/>
    <col min="5865" max="5865" width="6.625" style="3" customWidth="1"/>
    <col min="5866" max="5866" width="6.125" style="3" customWidth="1"/>
    <col min="5867" max="5867" width="6.625" style="3" customWidth="1"/>
    <col min="5868" max="5868" width="6.125" style="3" customWidth="1"/>
    <col min="5869" max="5869" width="6.625" style="3" customWidth="1"/>
    <col min="5870" max="5870" width="6.125" style="3" customWidth="1"/>
    <col min="5871" max="5871" width="6.625" style="3" customWidth="1"/>
    <col min="5872" max="5872" width="6.125" style="3" customWidth="1"/>
    <col min="5873" max="5873" width="6.625" style="3" customWidth="1"/>
    <col min="5874" max="5874" width="6.125" style="3" customWidth="1"/>
    <col min="5875" max="5875" width="6.625" style="3" customWidth="1"/>
    <col min="5876" max="5876" width="6.125" style="3" customWidth="1"/>
    <col min="5877" max="5877" width="6.625" style="3" customWidth="1"/>
    <col min="5878" max="5878" width="6.125" style="3" customWidth="1"/>
    <col min="5879" max="5879" width="6.625" style="3" customWidth="1"/>
    <col min="5880" max="5882" width="6.125" style="3" customWidth="1"/>
    <col min="5883" max="5883" width="6.625" style="3" customWidth="1"/>
    <col min="5884" max="5884" width="6.125" style="3" customWidth="1"/>
    <col min="5885" max="5885" width="6.625" style="3" customWidth="1"/>
    <col min="5886" max="5886" width="7.625" style="3" customWidth="1"/>
    <col min="5887" max="6118" width="9" style="3"/>
    <col min="6119" max="6119" width="14" style="3" customWidth="1"/>
    <col min="6120" max="6120" width="23.875" style="3" customWidth="1"/>
    <col min="6121" max="6121" width="6.625" style="3" customWidth="1"/>
    <col min="6122" max="6122" width="6.125" style="3" customWidth="1"/>
    <col min="6123" max="6123" width="6.625" style="3" customWidth="1"/>
    <col min="6124" max="6124" width="6.125" style="3" customWidth="1"/>
    <col min="6125" max="6125" width="6.625" style="3" customWidth="1"/>
    <col min="6126" max="6126" width="6.125" style="3" customWidth="1"/>
    <col min="6127" max="6127" width="6.625" style="3" customWidth="1"/>
    <col min="6128" max="6128" width="6.125" style="3" customWidth="1"/>
    <col min="6129" max="6129" width="6.625" style="3" customWidth="1"/>
    <col min="6130" max="6130" width="6.125" style="3" customWidth="1"/>
    <col min="6131" max="6131" width="6.625" style="3" customWidth="1"/>
    <col min="6132" max="6132" width="6.125" style="3" customWidth="1"/>
    <col min="6133" max="6133" width="6.625" style="3" customWidth="1"/>
    <col min="6134" max="6134" width="6.125" style="3" customWidth="1"/>
    <col min="6135" max="6135" width="6.625" style="3" customWidth="1"/>
    <col min="6136" max="6138" width="6.125" style="3" customWidth="1"/>
    <col min="6139" max="6139" width="6.625" style="3" customWidth="1"/>
    <col min="6140" max="6140" width="6.125" style="3" customWidth="1"/>
    <col min="6141" max="6141" width="6.625" style="3" customWidth="1"/>
    <col min="6142" max="6142" width="7.625" style="3" customWidth="1"/>
    <col min="6143" max="6374" width="9" style="3"/>
    <col min="6375" max="6375" width="14" style="3" customWidth="1"/>
    <col min="6376" max="6376" width="23.875" style="3" customWidth="1"/>
    <col min="6377" max="6377" width="6.625" style="3" customWidth="1"/>
    <col min="6378" max="6378" width="6.125" style="3" customWidth="1"/>
    <col min="6379" max="6379" width="6.625" style="3" customWidth="1"/>
    <col min="6380" max="6380" width="6.125" style="3" customWidth="1"/>
    <col min="6381" max="6381" width="6.625" style="3" customWidth="1"/>
    <col min="6382" max="6382" width="6.125" style="3" customWidth="1"/>
    <col min="6383" max="6383" width="6.625" style="3" customWidth="1"/>
    <col min="6384" max="6384" width="6.125" style="3" customWidth="1"/>
    <col min="6385" max="6385" width="6.625" style="3" customWidth="1"/>
    <col min="6386" max="6386" width="6.125" style="3" customWidth="1"/>
    <col min="6387" max="6387" width="6.625" style="3" customWidth="1"/>
    <col min="6388" max="6388" width="6.125" style="3" customWidth="1"/>
    <col min="6389" max="6389" width="6.625" style="3" customWidth="1"/>
    <col min="6390" max="6390" width="6.125" style="3" customWidth="1"/>
    <col min="6391" max="6391" width="6.625" style="3" customWidth="1"/>
    <col min="6392" max="6394" width="6.125" style="3" customWidth="1"/>
    <col min="6395" max="6395" width="6.625" style="3" customWidth="1"/>
    <col min="6396" max="6396" width="6.125" style="3" customWidth="1"/>
    <col min="6397" max="6397" width="6.625" style="3" customWidth="1"/>
    <col min="6398" max="6398" width="7.625" style="3" customWidth="1"/>
    <col min="6399" max="6630" width="9" style="3"/>
    <col min="6631" max="6631" width="14" style="3" customWidth="1"/>
    <col min="6632" max="6632" width="23.875" style="3" customWidth="1"/>
    <col min="6633" max="6633" width="6.625" style="3" customWidth="1"/>
    <col min="6634" max="6634" width="6.125" style="3" customWidth="1"/>
    <col min="6635" max="6635" width="6.625" style="3" customWidth="1"/>
    <col min="6636" max="6636" width="6.125" style="3" customWidth="1"/>
    <col min="6637" max="6637" width="6.625" style="3" customWidth="1"/>
    <col min="6638" max="6638" width="6.125" style="3" customWidth="1"/>
    <col min="6639" max="6639" width="6.625" style="3" customWidth="1"/>
    <col min="6640" max="6640" width="6.125" style="3" customWidth="1"/>
    <col min="6641" max="6641" width="6.625" style="3" customWidth="1"/>
    <col min="6642" max="6642" width="6.125" style="3" customWidth="1"/>
    <col min="6643" max="6643" width="6.625" style="3" customWidth="1"/>
    <col min="6644" max="6644" width="6.125" style="3" customWidth="1"/>
    <col min="6645" max="6645" width="6.625" style="3" customWidth="1"/>
    <col min="6646" max="6646" width="6.125" style="3" customWidth="1"/>
    <col min="6647" max="6647" width="6.625" style="3" customWidth="1"/>
    <col min="6648" max="6650" width="6.125" style="3" customWidth="1"/>
    <col min="6651" max="6651" width="6.625" style="3" customWidth="1"/>
    <col min="6652" max="6652" width="6.125" style="3" customWidth="1"/>
    <col min="6653" max="6653" width="6.625" style="3" customWidth="1"/>
    <col min="6654" max="6654" width="7.625" style="3" customWidth="1"/>
    <col min="6655" max="6886" width="9" style="3"/>
    <col min="6887" max="6887" width="14" style="3" customWidth="1"/>
    <col min="6888" max="6888" width="23.875" style="3" customWidth="1"/>
    <col min="6889" max="6889" width="6.625" style="3" customWidth="1"/>
    <col min="6890" max="6890" width="6.125" style="3" customWidth="1"/>
    <col min="6891" max="6891" width="6.625" style="3" customWidth="1"/>
    <col min="6892" max="6892" width="6.125" style="3" customWidth="1"/>
    <col min="6893" max="6893" width="6.625" style="3" customWidth="1"/>
    <col min="6894" max="6894" width="6.125" style="3" customWidth="1"/>
    <col min="6895" max="6895" width="6.625" style="3" customWidth="1"/>
    <col min="6896" max="6896" width="6.125" style="3" customWidth="1"/>
    <col min="6897" max="6897" width="6.625" style="3" customWidth="1"/>
    <col min="6898" max="6898" width="6.125" style="3" customWidth="1"/>
    <col min="6899" max="6899" width="6.625" style="3" customWidth="1"/>
    <col min="6900" max="6900" width="6.125" style="3" customWidth="1"/>
    <col min="6901" max="6901" width="6.625" style="3" customWidth="1"/>
    <col min="6902" max="6902" width="6.125" style="3" customWidth="1"/>
    <col min="6903" max="6903" width="6.625" style="3" customWidth="1"/>
    <col min="6904" max="6906" width="6.125" style="3" customWidth="1"/>
    <col min="6907" max="6907" width="6.625" style="3" customWidth="1"/>
    <col min="6908" max="6908" width="6.125" style="3" customWidth="1"/>
    <col min="6909" max="6909" width="6.625" style="3" customWidth="1"/>
    <col min="6910" max="6910" width="7.625" style="3" customWidth="1"/>
    <col min="6911" max="7142" width="9" style="3"/>
    <col min="7143" max="7143" width="14" style="3" customWidth="1"/>
    <col min="7144" max="7144" width="23.875" style="3" customWidth="1"/>
    <col min="7145" max="7145" width="6.625" style="3" customWidth="1"/>
    <col min="7146" max="7146" width="6.125" style="3" customWidth="1"/>
    <col min="7147" max="7147" width="6.625" style="3" customWidth="1"/>
    <col min="7148" max="7148" width="6.125" style="3" customWidth="1"/>
    <col min="7149" max="7149" width="6.625" style="3" customWidth="1"/>
    <col min="7150" max="7150" width="6.125" style="3" customWidth="1"/>
    <col min="7151" max="7151" width="6.625" style="3" customWidth="1"/>
    <col min="7152" max="7152" width="6.125" style="3" customWidth="1"/>
    <col min="7153" max="7153" width="6.625" style="3" customWidth="1"/>
    <col min="7154" max="7154" width="6.125" style="3" customWidth="1"/>
    <col min="7155" max="7155" width="6.625" style="3" customWidth="1"/>
    <col min="7156" max="7156" width="6.125" style="3" customWidth="1"/>
    <col min="7157" max="7157" width="6.625" style="3" customWidth="1"/>
    <col min="7158" max="7158" width="6.125" style="3" customWidth="1"/>
    <col min="7159" max="7159" width="6.625" style="3" customWidth="1"/>
    <col min="7160" max="7162" width="6.125" style="3" customWidth="1"/>
    <col min="7163" max="7163" width="6.625" style="3" customWidth="1"/>
    <col min="7164" max="7164" width="6.125" style="3" customWidth="1"/>
    <col min="7165" max="7165" width="6.625" style="3" customWidth="1"/>
    <col min="7166" max="7166" width="7.625" style="3" customWidth="1"/>
    <col min="7167" max="7398" width="9" style="3"/>
    <col min="7399" max="7399" width="14" style="3" customWidth="1"/>
    <col min="7400" max="7400" width="23.875" style="3" customWidth="1"/>
    <col min="7401" max="7401" width="6.625" style="3" customWidth="1"/>
    <col min="7402" max="7402" width="6.125" style="3" customWidth="1"/>
    <col min="7403" max="7403" width="6.625" style="3" customWidth="1"/>
    <col min="7404" max="7404" width="6.125" style="3" customWidth="1"/>
    <col min="7405" max="7405" width="6.625" style="3" customWidth="1"/>
    <col min="7406" max="7406" width="6.125" style="3" customWidth="1"/>
    <col min="7407" max="7407" width="6.625" style="3" customWidth="1"/>
    <col min="7408" max="7408" width="6.125" style="3" customWidth="1"/>
    <col min="7409" max="7409" width="6.625" style="3" customWidth="1"/>
    <col min="7410" max="7410" width="6.125" style="3" customWidth="1"/>
    <col min="7411" max="7411" width="6.625" style="3" customWidth="1"/>
    <col min="7412" max="7412" width="6.125" style="3" customWidth="1"/>
    <col min="7413" max="7413" width="6.625" style="3" customWidth="1"/>
    <col min="7414" max="7414" width="6.125" style="3" customWidth="1"/>
    <col min="7415" max="7415" width="6.625" style="3" customWidth="1"/>
    <col min="7416" max="7418" width="6.125" style="3" customWidth="1"/>
    <col min="7419" max="7419" width="6.625" style="3" customWidth="1"/>
    <col min="7420" max="7420" width="6.125" style="3" customWidth="1"/>
    <col min="7421" max="7421" width="6.625" style="3" customWidth="1"/>
    <col min="7422" max="7422" width="7.625" style="3" customWidth="1"/>
    <col min="7423" max="7654" width="9" style="3"/>
    <col min="7655" max="7655" width="14" style="3" customWidth="1"/>
    <col min="7656" max="7656" width="23.875" style="3" customWidth="1"/>
    <col min="7657" max="7657" width="6.625" style="3" customWidth="1"/>
    <col min="7658" max="7658" width="6.125" style="3" customWidth="1"/>
    <col min="7659" max="7659" width="6.625" style="3" customWidth="1"/>
    <col min="7660" max="7660" width="6.125" style="3" customWidth="1"/>
    <col min="7661" max="7661" width="6.625" style="3" customWidth="1"/>
    <col min="7662" max="7662" width="6.125" style="3" customWidth="1"/>
    <col min="7663" max="7663" width="6.625" style="3" customWidth="1"/>
    <col min="7664" max="7664" width="6.125" style="3" customWidth="1"/>
    <col min="7665" max="7665" width="6.625" style="3" customWidth="1"/>
    <col min="7666" max="7666" width="6.125" style="3" customWidth="1"/>
    <col min="7667" max="7667" width="6.625" style="3" customWidth="1"/>
    <col min="7668" max="7668" width="6.125" style="3" customWidth="1"/>
    <col min="7669" max="7669" width="6.625" style="3" customWidth="1"/>
    <col min="7670" max="7670" width="6.125" style="3" customWidth="1"/>
    <col min="7671" max="7671" width="6.625" style="3" customWidth="1"/>
    <col min="7672" max="7674" width="6.125" style="3" customWidth="1"/>
    <col min="7675" max="7675" width="6.625" style="3" customWidth="1"/>
    <col min="7676" max="7676" width="6.125" style="3" customWidth="1"/>
    <col min="7677" max="7677" width="6.625" style="3" customWidth="1"/>
    <col min="7678" max="7678" width="7.625" style="3" customWidth="1"/>
    <col min="7679" max="7910" width="9" style="3"/>
    <col min="7911" max="7911" width="14" style="3" customWidth="1"/>
    <col min="7912" max="7912" width="23.875" style="3" customWidth="1"/>
    <col min="7913" max="7913" width="6.625" style="3" customWidth="1"/>
    <col min="7914" max="7914" width="6.125" style="3" customWidth="1"/>
    <col min="7915" max="7915" width="6.625" style="3" customWidth="1"/>
    <col min="7916" max="7916" width="6.125" style="3" customWidth="1"/>
    <col min="7917" max="7917" width="6.625" style="3" customWidth="1"/>
    <col min="7918" max="7918" width="6.125" style="3" customWidth="1"/>
    <col min="7919" max="7919" width="6.625" style="3" customWidth="1"/>
    <col min="7920" max="7920" width="6.125" style="3" customWidth="1"/>
    <col min="7921" max="7921" width="6.625" style="3" customWidth="1"/>
    <col min="7922" max="7922" width="6.125" style="3" customWidth="1"/>
    <col min="7923" max="7923" width="6.625" style="3" customWidth="1"/>
    <col min="7924" max="7924" width="6.125" style="3" customWidth="1"/>
    <col min="7925" max="7925" width="6.625" style="3" customWidth="1"/>
    <col min="7926" max="7926" width="6.125" style="3" customWidth="1"/>
    <col min="7927" max="7927" width="6.625" style="3" customWidth="1"/>
    <col min="7928" max="7930" width="6.125" style="3" customWidth="1"/>
    <col min="7931" max="7931" width="6.625" style="3" customWidth="1"/>
    <col min="7932" max="7932" width="6.125" style="3" customWidth="1"/>
    <col min="7933" max="7933" width="6.625" style="3" customWidth="1"/>
    <col min="7934" max="7934" width="7.625" style="3" customWidth="1"/>
    <col min="7935" max="8166" width="9" style="3"/>
    <col min="8167" max="8167" width="14" style="3" customWidth="1"/>
    <col min="8168" max="8168" width="23.875" style="3" customWidth="1"/>
    <col min="8169" max="8169" width="6.625" style="3" customWidth="1"/>
    <col min="8170" max="8170" width="6.125" style="3" customWidth="1"/>
    <col min="8171" max="8171" width="6.625" style="3" customWidth="1"/>
    <col min="8172" max="8172" width="6.125" style="3" customWidth="1"/>
    <col min="8173" max="8173" width="6.625" style="3" customWidth="1"/>
    <col min="8174" max="8174" width="6.125" style="3" customWidth="1"/>
    <col min="8175" max="8175" width="6.625" style="3" customWidth="1"/>
    <col min="8176" max="8176" width="6.125" style="3" customWidth="1"/>
    <col min="8177" max="8177" width="6.625" style="3" customWidth="1"/>
    <col min="8178" max="8178" width="6.125" style="3" customWidth="1"/>
    <col min="8179" max="8179" width="6.625" style="3" customWidth="1"/>
    <col min="8180" max="8180" width="6.125" style="3" customWidth="1"/>
    <col min="8181" max="8181" width="6.625" style="3" customWidth="1"/>
    <col min="8182" max="8182" width="6.125" style="3" customWidth="1"/>
    <col min="8183" max="8183" width="6.625" style="3" customWidth="1"/>
    <col min="8184" max="8186" width="6.125" style="3" customWidth="1"/>
    <col min="8187" max="8187" width="6.625" style="3" customWidth="1"/>
    <col min="8188" max="8188" width="6.125" style="3" customWidth="1"/>
    <col min="8189" max="8189" width="6.625" style="3" customWidth="1"/>
    <col min="8190" max="8190" width="7.625" style="3" customWidth="1"/>
    <col min="8191" max="8422" width="9" style="3"/>
    <col min="8423" max="8423" width="14" style="3" customWidth="1"/>
    <col min="8424" max="8424" width="23.875" style="3" customWidth="1"/>
    <col min="8425" max="8425" width="6.625" style="3" customWidth="1"/>
    <col min="8426" max="8426" width="6.125" style="3" customWidth="1"/>
    <col min="8427" max="8427" width="6.625" style="3" customWidth="1"/>
    <col min="8428" max="8428" width="6.125" style="3" customWidth="1"/>
    <col min="8429" max="8429" width="6.625" style="3" customWidth="1"/>
    <col min="8430" max="8430" width="6.125" style="3" customWidth="1"/>
    <col min="8431" max="8431" width="6.625" style="3" customWidth="1"/>
    <col min="8432" max="8432" width="6.125" style="3" customWidth="1"/>
    <col min="8433" max="8433" width="6.625" style="3" customWidth="1"/>
    <col min="8434" max="8434" width="6.125" style="3" customWidth="1"/>
    <col min="8435" max="8435" width="6.625" style="3" customWidth="1"/>
    <col min="8436" max="8436" width="6.125" style="3" customWidth="1"/>
    <col min="8437" max="8437" width="6.625" style="3" customWidth="1"/>
    <col min="8438" max="8438" width="6.125" style="3" customWidth="1"/>
    <col min="8439" max="8439" width="6.625" style="3" customWidth="1"/>
    <col min="8440" max="8442" width="6.125" style="3" customWidth="1"/>
    <col min="8443" max="8443" width="6.625" style="3" customWidth="1"/>
    <col min="8444" max="8444" width="6.125" style="3" customWidth="1"/>
    <col min="8445" max="8445" width="6.625" style="3" customWidth="1"/>
    <col min="8446" max="8446" width="7.625" style="3" customWidth="1"/>
    <col min="8447" max="8678" width="9" style="3"/>
    <col min="8679" max="8679" width="14" style="3" customWidth="1"/>
    <col min="8680" max="8680" width="23.875" style="3" customWidth="1"/>
    <col min="8681" max="8681" width="6.625" style="3" customWidth="1"/>
    <col min="8682" max="8682" width="6.125" style="3" customWidth="1"/>
    <col min="8683" max="8683" width="6.625" style="3" customWidth="1"/>
    <col min="8684" max="8684" width="6.125" style="3" customWidth="1"/>
    <col min="8685" max="8685" width="6.625" style="3" customWidth="1"/>
    <col min="8686" max="8686" width="6.125" style="3" customWidth="1"/>
    <col min="8687" max="8687" width="6.625" style="3" customWidth="1"/>
    <col min="8688" max="8688" width="6.125" style="3" customWidth="1"/>
    <col min="8689" max="8689" width="6.625" style="3" customWidth="1"/>
    <col min="8690" max="8690" width="6.125" style="3" customWidth="1"/>
    <col min="8691" max="8691" width="6.625" style="3" customWidth="1"/>
    <col min="8692" max="8692" width="6.125" style="3" customWidth="1"/>
    <col min="8693" max="8693" width="6.625" style="3" customWidth="1"/>
    <col min="8694" max="8694" width="6.125" style="3" customWidth="1"/>
    <col min="8695" max="8695" width="6.625" style="3" customWidth="1"/>
    <col min="8696" max="8698" width="6.125" style="3" customWidth="1"/>
    <col min="8699" max="8699" width="6.625" style="3" customWidth="1"/>
    <col min="8700" max="8700" width="6.125" style="3" customWidth="1"/>
    <col min="8701" max="8701" width="6.625" style="3" customWidth="1"/>
    <col min="8702" max="8702" width="7.625" style="3" customWidth="1"/>
    <col min="8703" max="8934" width="9" style="3"/>
    <col min="8935" max="8935" width="14" style="3" customWidth="1"/>
    <col min="8936" max="8936" width="23.875" style="3" customWidth="1"/>
    <col min="8937" max="8937" width="6.625" style="3" customWidth="1"/>
    <col min="8938" max="8938" width="6.125" style="3" customWidth="1"/>
    <col min="8939" max="8939" width="6.625" style="3" customWidth="1"/>
    <col min="8940" max="8940" width="6.125" style="3" customWidth="1"/>
    <col min="8941" max="8941" width="6.625" style="3" customWidth="1"/>
    <col min="8942" max="8942" width="6.125" style="3" customWidth="1"/>
    <col min="8943" max="8943" width="6.625" style="3" customWidth="1"/>
    <col min="8944" max="8944" width="6.125" style="3" customWidth="1"/>
    <col min="8945" max="8945" width="6.625" style="3" customWidth="1"/>
    <col min="8946" max="8946" width="6.125" style="3" customWidth="1"/>
    <col min="8947" max="8947" width="6.625" style="3" customWidth="1"/>
    <col min="8948" max="8948" width="6.125" style="3" customWidth="1"/>
    <col min="8949" max="8949" width="6.625" style="3" customWidth="1"/>
    <col min="8950" max="8950" width="6.125" style="3" customWidth="1"/>
    <col min="8951" max="8951" width="6.625" style="3" customWidth="1"/>
    <col min="8952" max="8954" width="6.125" style="3" customWidth="1"/>
    <col min="8955" max="8955" width="6.625" style="3" customWidth="1"/>
    <col min="8956" max="8956" width="6.125" style="3" customWidth="1"/>
    <col min="8957" max="8957" width="6.625" style="3" customWidth="1"/>
    <col min="8958" max="8958" width="7.625" style="3" customWidth="1"/>
    <col min="8959" max="9190" width="9" style="3"/>
    <col min="9191" max="9191" width="14" style="3" customWidth="1"/>
    <col min="9192" max="9192" width="23.875" style="3" customWidth="1"/>
    <col min="9193" max="9193" width="6.625" style="3" customWidth="1"/>
    <col min="9194" max="9194" width="6.125" style="3" customWidth="1"/>
    <col min="9195" max="9195" width="6.625" style="3" customWidth="1"/>
    <col min="9196" max="9196" width="6.125" style="3" customWidth="1"/>
    <col min="9197" max="9197" width="6.625" style="3" customWidth="1"/>
    <col min="9198" max="9198" width="6.125" style="3" customWidth="1"/>
    <col min="9199" max="9199" width="6.625" style="3" customWidth="1"/>
    <col min="9200" max="9200" width="6.125" style="3" customWidth="1"/>
    <col min="9201" max="9201" width="6.625" style="3" customWidth="1"/>
    <col min="9202" max="9202" width="6.125" style="3" customWidth="1"/>
    <col min="9203" max="9203" width="6.625" style="3" customWidth="1"/>
    <col min="9204" max="9204" width="6.125" style="3" customWidth="1"/>
    <col min="9205" max="9205" width="6.625" style="3" customWidth="1"/>
    <col min="9206" max="9206" width="6.125" style="3" customWidth="1"/>
    <col min="9207" max="9207" width="6.625" style="3" customWidth="1"/>
    <col min="9208" max="9210" width="6.125" style="3" customWidth="1"/>
    <col min="9211" max="9211" width="6.625" style="3" customWidth="1"/>
    <col min="9212" max="9212" width="6.125" style="3" customWidth="1"/>
    <col min="9213" max="9213" width="6.625" style="3" customWidth="1"/>
    <col min="9214" max="9214" width="7.625" style="3" customWidth="1"/>
    <col min="9215" max="9446" width="9" style="3"/>
    <col min="9447" max="9447" width="14" style="3" customWidth="1"/>
    <col min="9448" max="9448" width="23.875" style="3" customWidth="1"/>
    <col min="9449" max="9449" width="6.625" style="3" customWidth="1"/>
    <col min="9450" max="9450" width="6.125" style="3" customWidth="1"/>
    <col min="9451" max="9451" width="6.625" style="3" customWidth="1"/>
    <col min="9452" max="9452" width="6.125" style="3" customWidth="1"/>
    <col min="9453" max="9453" width="6.625" style="3" customWidth="1"/>
    <col min="9454" max="9454" width="6.125" style="3" customWidth="1"/>
    <col min="9455" max="9455" width="6.625" style="3" customWidth="1"/>
    <col min="9456" max="9456" width="6.125" style="3" customWidth="1"/>
    <col min="9457" max="9457" width="6.625" style="3" customWidth="1"/>
    <col min="9458" max="9458" width="6.125" style="3" customWidth="1"/>
    <col min="9459" max="9459" width="6.625" style="3" customWidth="1"/>
    <col min="9460" max="9460" width="6.125" style="3" customWidth="1"/>
    <col min="9461" max="9461" width="6.625" style="3" customWidth="1"/>
    <col min="9462" max="9462" width="6.125" style="3" customWidth="1"/>
    <col min="9463" max="9463" width="6.625" style="3" customWidth="1"/>
    <col min="9464" max="9466" width="6.125" style="3" customWidth="1"/>
    <col min="9467" max="9467" width="6.625" style="3" customWidth="1"/>
    <col min="9468" max="9468" width="6.125" style="3" customWidth="1"/>
    <col min="9469" max="9469" width="6.625" style="3" customWidth="1"/>
    <col min="9470" max="9470" width="7.625" style="3" customWidth="1"/>
    <col min="9471" max="9702" width="9" style="3"/>
    <col min="9703" max="9703" width="14" style="3" customWidth="1"/>
    <col min="9704" max="9704" width="23.875" style="3" customWidth="1"/>
    <col min="9705" max="9705" width="6.625" style="3" customWidth="1"/>
    <col min="9706" max="9706" width="6.125" style="3" customWidth="1"/>
    <col min="9707" max="9707" width="6.625" style="3" customWidth="1"/>
    <col min="9708" max="9708" width="6.125" style="3" customWidth="1"/>
    <col min="9709" max="9709" width="6.625" style="3" customWidth="1"/>
    <col min="9710" max="9710" width="6.125" style="3" customWidth="1"/>
    <col min="9711" max="9711" width="6.625" style="3" customWidth="1"/>
    <col min="9712" max="9712" width="6.125" style="3" customWidth="1"/>
    <col min="9713" max="9713" width="6.625" style="3" customWidth="1"/>
    <col min="9714" max="9714" width="6.125" style="3" customWidth="1"/>
    <col min="9715" max="9715" width="6.625" style="3" customWidth="1"/>
    <col min="9716" max="9716" width="6.125" style="3" customWidth="1"/>
    <col min="9717" max="9717" width="6.625" style="3" customWidth="1"/>
    <col min="9718" max="9718" width="6.125" style="3" customWidth="1"/>
    <col min="9719" max="9719" width="6.625" style="3" customWidth="1"/>
    <col min="9720" max="9722" width="6.125" style="3" customWidth="1"/>
    <col min="9723" max="9723" width="6.625" style="3" customWidth="1"/>
    <col min="9724" max="9724" width="6.125" style="3" customWidth="1"/>
    <col min="9725" max="9725" width="6.625" style="3" customWidth="1"/>
    <col min="9726" max="9726" width="7.625" style="3" customWidth="1"/>
    <col min="9727" max="9958" width="9" style="3"/>
    <col min="9959" max="9959" width="14" style="3" customWidth="1"/>
    <col min="9960" max="9960" width="23.875" style="3" customWidth="1"/>
    <col min="9961" max="9961" width="6.625" style="3" customWidth="1"/>
    <col min="9962" max="9962" width="6.125" style="3" customWidth="1"/>
    <col min="9963" max="9963" width="6.625" style="3" customWidth="1"/>
    <col min="9964" max="9964" width="6.125" style="3" customWidth="1"/>
    <col min="9965" max="9965" width="6.625" style="3" customWidth="1"/>
    <col min="9966" max="9966" width="6.125" style="3" customWidth="1"/>
    <col min="9967" max="9967" width="6.625" style="3" customWidth="1"/>
    <col min="9968" max="9968" width="6.125" style="3" customWidth="1"/>
    <col min="9969" max="9969" width="6.625" style="3" customWidth="1"/>
    <col min="9970" max="9970" width="6.125" style="3" customWidth="1"/>
    <col min="9971" max="9971" width="6.625" style="3" customWidth="1"/>
    <col min="9972" max="9972" width="6.125" style="3" customWidth="1"/>
    <col min="9973" max="9973" width="6.625" style="3" customWidth="1"/>
    <col min="9974" max="9974" width="6.125" style="3" customWidth="1"/>
    <col min="9975" max="9975" width="6.625" style="3" customWidth="1"/>
    <col min="9976" max="9978" width="6.125" style="3" customWidth="1"/>
    <col min="9979" max="9979" width="6.625" style="3" customWidth="1"/>
    <col min="9980" max="9980" width="6.125" style="3" customWidth="1"/>
    <col min="9981" max="9981" width="6.625" style="3" customWidth="1"/>
    <col min="9982" max="9982" width="7.625" style="3" customWidth="1"/>
    <col min="9983" max="10214" width="9" style="3"/>
    <col min="10215" max="10215" width="14" style="3" customWidth="1"/>
    <col min="10216" max="10216" width="23.875" style="3" customWidth="1"/>
    <col min="10217" max="10217" width="6.625" style="3" customWidth="1"/>
    <col min="10218" max="10218" width="6.125" style="3" customWidth="1"/>
    <col min="10219" max="10219" width="6.625" style="3" customWidth="1"/>
    <col min="10220" max="10220" width="6.125" style="3" customWidth="1"/>
    <col min="10221" max="10221" width="6.625" style="3" customWidth="1"/>
    <col min="10222" max="10222" width="6.125" style="3" customWidth="1"/>
    <col min="10223" max="10223" width="6.625" style="3" customWidth="1"/>
    <col min="10224" max="10224" width="6.125" style="3" customWidth="1"/>
    <col min="10225" max="10225" width="6.625" style="3" customWidth="1"/>
    <col min="10226" max="10226" width="6.125" style="3" customWidth="1"/>
    <col min="10227" max="10227" width="6.625" style="3" customWidth="1"/>
    <col min="10228" max="10228" width="6.125" style="3" customWidth="1"/>
    <col min="10229" max="10229" width="6.625" style="3" customWidth="1"/>
    <col min="10230" max="10230" width="6.125" style="3" customWidth="1"/>
    <col min="10231" max="10231" width="6.625" style="3" customWidth="1"/>
    <col min="10232" max="10234" width="6.125" style="3" customWidth="1"/>
    <col min="10235" max="10235" width="6.625" style="3" customWidth="1"/>
    <col min="10236" max="10236" width="6.125" style="3" customWidth="1"/>
    <col min="10237" max="10237" width="6.625" style="3" customWidth="1"/>
    <col min="10238" max="10238" width="7.625" style="3" customWidth="1"/>
    <col min="10239" max="10470" width="9" style="3"/>
    <col min="10471" max="10471" width="14" style="3" customWidth="1"/>
    <col min="10472" max="10472" width="23.875" style="3" customWidth="1"/>
    <col min="10473" max="10473" width="6.625" style="3" customWidth="1"/>
    <col min="10474" max="10474" width="6.125" style="3" customWidth="1"/>
    <col min="10475" max="10475" width="6.625" style="3" customWidth="1"/>
    <col min="10476" max="10476" width="6.125" style="3" customWidth="1"/>
    <col min="10477" max="10477" width="6.625" style="3" customWidth="1"/>
    <col min="10478" max="10478" width="6.125" style="3" customWidth="1"/>
    <col min="10479" max="10479" width="6.625" style="3" customWidth="1"/>
    <col min="10480" max="10480" width="6.125" style="3" customWidth="1"/>
    <col min="10481" max="10481" width="6.625" style="3" customWidth="1"/>
    <col min="10482" max="10482" width="6.125" style="3" customWidth="1"/>
    <col min="10483" max="10483" width="6.625" style="3" customWidth="1"/>
    <col min="10484" max="10484" width="6.125" style="3" customWidth="1"/>
    <col min="10485" max="10485" width="6.625" style="3" customWidth="1"/>
    <col min="10486" max="10486" width="6.125" style="3" customWidth="1"/>
    <col min="10487" max="10487" width="6.625" style="3" customWidth="1"/>
    <col min="10488" max="10490" width="6.125" style="3" customWidth="1"/>
    <col min="10491" max="10491" width="6.625" style="3" customWidth="1"/>
    <col min="10492" max="10492" width="6.125" style="3" customWidth="1"/>
    <col min="10493" max="10493" width="6.625" style="3" customWidth="1"/>
    <col min="10494" max="10494" width="7.625" style="3" customWidth="1"/>
    <col min="10495" max="10726" width="9" style="3"/>
    <col min="10727" max="10727" width="14" style="3" customWidth="1"/>
    <col min="10728" max="10728" width="23.875" style="3" customWidth="1"/>
    <col min="10729" max="10729" width="6.625" style="3" customWidth="1"/>
    <col min="10730" max="10730" width="6.125" style="3" customWidth="1"/>
    <col min="10731" max="10731" width="6.625" style="3" customWidth="1"/>
    <col min="10732" max="10732" width="6.125" style="3" customWidth="1"/>
    <col min="10733" max="10733" width="6.625" style="3" customWidth="1"/>
    <col min="10734" max="10734" width="6.125" style="3" customWidth="1"/>
    <col min="10735" max="10735" width="6.625" style="3" customWidth="1"/>
    <col min="10736" max="10736" width="6.125" style="3" customWidth="1"/>
    <col min="10737" max="10737" width="6.625" style="3" customWidth="1"/>
    <col min="10738" max="10738" width="6.125" style="3" customWidth="1"/>
    <col min="10739" max="10739" width="6.625" style="3" customWidth="1"/>
    <col min="10740" max="10740" width="6.125" style="3" customWidth="1"/>
    <col min="10741" max="10741" width="6.625" style="3" customWidth="1"/>
    <col min="10742" max="10742" width="6.125" style="3" customWidth="1"/>
    <col min="10743" max="10743" width="6.625" style="3" customWidth="1"/>
    <col min="10744" max="10746" width="6.125" style="3" customWidth="1"/>
    <col min="10747" max="10747" width="6.625" style="3" customWidth="1"/>
    <col min="10748" max="10748" width="6.125" style="3" customWidth="1"/>
    <col min="10749" max="10749" width="6.625" style="3" customWidth="1"/>
    <col min="10750" max="10750" width="7.625" style="3" customWidth="1"/>
    <col min="10751" max="10982" width="9" style="3"/>
    <col min="10983" max="10983" width="14" style="3" customWidth="1"/>
    <col min="10984" max="10984" width="23.875" style="3" customWidth="1"/>
    <col min="10985" max="10985" width="6.625" style="3" customWidth="1"/>
    <col min="10986" max="10986" width="6.125" style="3" customWidth="1"/>
    <col min="10987" max="10987" width="6.625" style="3" customWidth="1"/>
    <col min="10988" max="10988" width="6.125" style="3" customWidth="1"/>
    <col min="10989" max="10989" width="6.625" style="3" customWidth="1"/>
    <col min="10990" max="10990" width="6.125" style="3" customWidth="1"/>
    <col min="10991" max="10991" width="6.625" style="3" customWidth="1"/>
    <col min="10992" max="10992" width="6.125" style="3" customWidth="1"/>
    <col min="10993" max="10993" width="6.625" style="3" customWidth="1"/>
    <col min="10994" max="10994" width="6.125" style="3" customWidth="1"/>
    <col min="10995" max="10995" width="6.625" style="3" customWidth="1"/>
    <col min="10996" max="10996" width="6.125" style="3" customWidth="1"/>
    <col min="10997" max="10997" width="6.625" style="3" customWidth="1"/>
    <col min="10998" max="10998" width="6.125" style="3" customWidth="1"/>
    <col min="10999" max="10999" width="6.625" style="3" customWidth="1"/>
    <col min="11000" max="11002" width="6.125" style="3" customWidth="1"/>
    <col min="11003" max="11003" width="6.625" style="3" customWidth="1"/>
    <col min="11004" max="11004" width="6.125" style="3" customWidth="1"/>
    <col min="11005" max="11005" width="6.625" style="3" customWidth="1"/>
    <col min="11006" max="11006" width="7.625" style="3" customWidth="1"/>
    <col min="11007" max="11238" width="9" style="3"/>
    <col min="11239" max="11239" width="14" style="3" customWidth="1"/>
    <col min="11240" max="11240" width="23.875" style="3" customWidth="1"/>
    <col min="11241" max="11241" width="6.625" style="3" customWidth="1"/>
    <col min="11242" max="11242" width="6.125" style="3" customWidth="1"/>
    <col min="11243" max="11243" width="6.625" style="3" customWidth="1"/>
    <col min="11244" max="11244" width="6.125" style="3" customWidth="1"/>
    <col min="11245" max="11245" width="6.625" style="3" customWidth="1"/>
    <col min="11246" max="11246" width="6.125" style="3" customWidth="1"/>
    <col min="11247" max="11247" width="6.625" style="3" customWidth="1"/>
    <col min="11248" max="11248" width="6.125" style="3" customWidth="1"/>
    <col min="11249" max="11249" width="6.625" style="3" customWidth="1"/>
    <col min="11250" max="11250" width="6.125" style="3" customWidth="1"/>
    <col min="11251" max="11251" width="6.625" style="3" customWidth="1"/>
    <col min="11252" max="11252" width="6.125" style="3" customWidth="1"/>
    <col min="11253" max="11253" width="6.625" style="3" customWidth="1"/>
    <col min="11254" max="11254" width="6.125" style="3" customWidth="1"/>
    <col min="11255" max="11255" width="6.625" style="3" customWidth="1"/>
    <col min="11256" max="11258" width="6.125" style="3" customWidth="1"/>
    <col min="11259" max="11259" width="6.625" style="3" customWidth="1"/>
    <col min="11260" max="11260" width="6.125" style="3" customWidth="1"/>
    <col min="11261" max="11261" width="6.625" style="3" customWidth="1"/>
    <col min="11262" max="11262" width="7.625" style="3" customWidth="1"/>
    <col min="11263" max="11494" width="9" style="3"/>
    <col min="11495" max="11495" width="14" style="3" customWidth="1"/>
    <col min="11496" max="11496" width="23.875" style="3" customWidth="1"/>
    <col min="11497" max="11497" width="6.625" style="3" customWidth="1"/>
    <col min="11498" max="11498" width="6.125" style="3" customWidth="1"/>
    <col min="11499" max="11499" width="6.625" style="3" customWidth="1"/>
    <col min="11500" max="11500" width="6.125" style="3" customWidth="1"/>
    <col min="11501" max="11501" width="6.625" style="3" customWidth="1"/>
    <col min="11502" max="11502" width="6.125" style="3" customWidth="1"/>
    <col min="11503" max="11503" width="6.625" style="3" customWidth="1"/>
    <col min="11504" max="11504" width="6.125" style="3" customWidth="1"/>
    <col min="11505" max="11505" width="6.625" style="3" customWidth="1"/>
    <col min="11506" max="11506" width="6.125" style="3" customWidth="1"/>
    <col min="11507" max="11507" width="6.625" style="3" customWidth="1"/>
    <col min="11508" max="11508" width="6.125" style="3" customWidth="1"/>
    <col min="11509" max="11509" width="6.625" style="3" customWidth="1"/>
    <col min="11510" max="11510" width="6.125" style="3" customWidth="1"/>
    <col min="11511" max="11511" width="6.625" style="3" customWidth="1"/>
    <col min="11512" max="11514" width="6.125" style="3" customWidth="1"/>
    <col min="11515" max="11515" width="6.625" style="3" customWidth="1"/>
    <col min="11516" max="11516" width="6.125" style="3" customWidth="1"/>
    <col min="11517" max="11517" width="6.625" style="3" customWidth="1"/>
    <col min="11518" max="11518" width="7.625" style="3" customWidth="1"/>
    <col min="11519" max="11750" width="9" style="3"/>
    <col min="11751" max="11751" width="14" style="3" customWidth="1"/>
    <col min="11752" max="11752" width="23.875" style="3" customWidth="1"/>
    <col min="11753" max="11753" width="6.625" style="3" customWidth="1"/>
    <col min="11754" max="11754" width="6.125" style="3" customWidth="1"/>
    <col min="11755" max="11755" width="6.625" style="3" customWidth="1"/>
    <col min="11756" max="11756" width="6.125" style="3" customWidth="1"/>
    <col min="11757" max="11757" width="6.625" style="3" customWidth="1"/>
    <col min="11758" max="11758" width="6.125" style="3" customWidth="1"/>
    <col min="11759" max="11759" width="6.625" style="3" customWidth="1"/>
    <col min="11760" max="11760" width="6.125" style="3" customWidth="1"/>
    <col min="11761" max="11761" width="6.625" style="3" customWidth="1"/>
    <col min="11762" max="11762" width="6.125" style="3" customWidth="1"/>
    <col min="11763" max="11763" width="6.625" style="3" customWidth="1"/>
    <col min="11764" max="11764" width="6.125" style="3" customWidth="1"/>
    <col min="11765" max="11765" width="6.625" style="3" customWidth="1"/>
    <col min="11766" max="11766" width="6.125" style="3" customWidth="1"/>
    <col min="11767" max="11767" width="6.625" style="3" customWidth="1"/>
    <col min="11768" max="11770" width="6.125" style="3" customWidth="1"/>
    <col min="11771" max="11771" width="6.625" style="3" customWidth="1"/>
    <col min="11772" max="11772" width="6.125" style="3" customWidth="1"/>
    <col min="11773" max="11773" width="6.625" style="3" customWidth="1"/>
    <col min="11774" max="11774" width="7.625" style="3" customWidth="1"/>
    <col min="11775" max="12006" width="9" style="3"/>
    <col min="12007" max="12007" width="14" style="3" customWidth="1"/>
    <col min="12008" max="12008" width="23.875" style="3" customWidth="1"/>
    <col min="12009" max="12009" width="6.625" style="3" customWidth="1"/>
    <col min="12010" max="12010" width="6.125" style="3" customWidth="1"/>
    <col min="12011" max="12011" width="6.625" style="3" customWidth="1"/>
    <col min="12012" max="12012" width="6.125" style="3" customWidth="1"/>
    <col min="12013" max="12013" width="6.625" style="3" customWidth="1"/>
    <col min="12014" max="12014" width="6.125" style="3" customWidth="1"/>
    <col min="12015" max="12015" width="6.625" style="3" customWidth="1"/>
    <col min="12016" max="12016" width="6.125" style="3" customWidth="1"/>
    <col min="12017" max="12017" width="6.625" style="3" customWidth="1"/>
    <col min="12018" max="12018" width="6.125" style="3" customWidth="1"/>
    <col min="12019" max="12019" width="6.625" style="3" customWidth="1"/>
    <col min="12020" max="12020" width="6.125" style="3" customWidth="1"/>
    <col min="12021" max="12021" width="6.625" style="3" customWidth="1"/>
    <col min="12022" max="12022" width="6.125" style="3" customWidth="1"/>
    <col min="12023" max="12023" width="6.625" style="3" customWidth="1"/>
    <col min="12024" max="12026" width="6.125" style="3" customWidth="1"/>
    <col min="12027" max="12027" width="6.625" style="3" customWidth="1"/>
    <col min="12028" max="12028" width="6.125" style="3" customWidth="1"/>
    <col min="12029" max="12029" width="6.625" style="3" customWidth="1"/>
    <col min="12030" max="12030" width="7.625" style="3" customWidth="1"/>
    <col min="12031" max="12262" width="9" style="3"/>
    <col min="12263" max="12263" width="14" style="3" customWidth="1"/>
    <col min="12264" max="12264" width="23.875" style="3" customWidth="1"/>
    <col min="12265" max="12265" width="6.625" style="3" customWidth="1"/>
    <col min="12266" max="12266" width="6.125" style="3" customWidth="1"/>
    <col min="12267" max="12267" width="6.625" style="3" customWidth="1"/>
    <col min="12268" max="12268" width="6.125" style="3" customWidth="1"/>
    <col min="12269" max="12269" width="6.625" style="3" customWidth="1"/>
    <col min="12270" max="12270" width="6.125" style="3" customWidth="1"/>
    <col min="12271" max="12271" width="6.625" style="3" customWidth="1"/>
    <col min="12272" max="12272" width="6.125" style="3" customWidth="1"/>
    <col min="12273" max="12273" width="6.625" style="3" customWidth="1"/>
    <col min="12274" max="12274" width="6.125" style="3" customWidth="1"/>
    <col min="12275" max="12275" width="6.625" style="3" customWidth="1"/>
    <col min="12276" max="12276" width="6.125" style="3" customWidth="1"/>
    <col min="12277" max="12277" width="6.625" style="3" customWidth="1"/>
    <col min="12278" max="12278" width="6.125" style="3" customWidth="1"/>
    <col min="12279" max="12279" width="6.625" style="3" customWidth="1"/>
    <col min="12280" max="12282" width="6.125" style="3" customWidth="1"/>
    <col min="12283" max="12283" width="6.625" style="3" customWidth="1"/>
    <col min="12284" max="12284" width="6.125" style="3" customWidth="1"/>
    <col min="12285" max="12285" width="6.625" style="3" customWidth="1"/>
    <col min="12286" max="12286" width="7.625" style="3" customWidth="1"/>
    <col min="12287" max="12518" width="9" style="3"/>
    <col min="12519" max="12519" width="14" style="3" customWidth="1"/>
    <col min="12520" max="12520" width="23.875" style="3" customWidth="1"/>
    <col min="12521" max="12521" width="6.625" style="3" customWidth="1"/>
    <col min="12522" max="12522" width="6.125" style="3" customWidth="1"/>
    <col min="12523" max="12523" width="6.625" style="3" customWidth="1"/>
    <col min="12524" max="12524" width="6.125" style="3" customWidth="1"/>
    <col min="12525" max="12525" width="6.625" style="3" customWidth="1"/>
    <col min="12526" max="12526" width="6.125" style="3" customWidth="1"/>
    <col min="12527" max="12527" width="6.625" style="3" customWidth="1"/>
    <col min="12528" max="12528" width="6.125" style="3" customWidth="1"/>
    <col min="12529" max="12529" width="6.625" style="3" customWidth="1"/>
    <col min="12530" max="12530" width="6.125" style="3" customWidth="1"/>
    <col min="12531" max="12531" width="6.625" style="3" customWidth="1"/>
    <col min="12532" max="12532" width="6.125" style="3" customWidth="1"/>
    <col min="12533" max="12533" width="6.625" style="3" customWidth="1"/>
    <col min="12534" max="12534" width="6.125" style="3" customWidth="1"/>
    <col min="12535" max="12535" width="6.625" style="3" customWidth="1"/>
    <col min="12536" max="12538" width="6.125" style="3" customWidth="1"/>
    <col min="12539" max="12539" width="6.625" style="3" customWidth="1"/>
    <col min="12540" max="12540" width="6.125" style="3" customWidth="1"/>
    <col min="12541" max="12541" width="6.625" style="3" customWidth="1"/>
    <col min="12542" max="12542" width="7.625" style="3" customWidth="1"/>
    <col min="12543" max="12774" width="9" style="3"/>
    <col min="12775" max="12775" width="14" style="3" customWidth="1"/>
    <col min="12776" max="12776" width="23.875" style="3" customWidth="1"/>
    <col min="12777" max="12777" width="6.625" style="3" customWidth="1"/>
    <col min="12778" max="12778" width="6.125" style="3" customWidth="1"/>
    <col min="12779" max="12779" width="6.625" style="3" customWidth="1"/>
    <col min="12780" max="12780" width="6.125" style="3" customWidth="1"/>
    <col min="12781" max="12781" width="6.625" style="3" customWidth="1"/>
    <col min="12782" max="12782" width="6.125" style="3" customWidth="1"/>
    <col min="12783" max="12783" width="6.625" style="3" customWidth="1"/>
    <col min="12784" max="12784" width="6.125" style="3" customWidth="1"/>
    <col min="12785" max="12785" width="6.625" style="3" customWidth="1"/>
    <col min="12786" max="12786" width="6.125" style="3" customWidth="1"/>
    <col min="12787" max="12787" width="6.625" style="3" customWidth="1"/>
    <col min="12788" max="12788" width="6.125" style="3" customWidth="1"/>
    <col min="12789" max="12789" width="6.625" style="3" customWidth="1"/>
    <col min="12790" max="12790" width="6.125" style="3" customWidth="1"/>
    <col min="12791" max="12791" width="6.625" style="3" customWidth="1"/>
    <col min="12792" max="12794" width="6.125" style="3" customWidth="1"/>
    <col min="12795" max="12795" width="6.625" style="3" customWidth="1"/>
    <col min="12796" max="12796" width="6.125" style="3" customWidth="1"/>
    <col min="12797" max="12797" width="6.625" style="3" customWidth="1"/>
    <col min="12798" max="12798" width="7.625" style="3" customWidth="1"/>
    <col min="12799" max="13030" width="9" style="3"/>
    <col min="13031" max="13031" width="14" style="3" customWidth="1"/>
    <col min="13032" max="13032" width="23.875" style="3" customWidth="1"/>
    <col min="13033" max="13033" width="6.625" style="3" customWidth="1"/>
    <col min="13034" max="13034" width="6.125" style="3" customWidth="1"/>
    <col min="13035" max="13035" width="6.625" style="3" customWidth="1"/>
    <col min="13036" max="13036" width="6.125" style="3" customWidth="1"/>
    <col min="13037" max="13037" width="6.625" style="3" customWidth="1"/>
    <col min="13038" max="13038" width="6.125" style="3" customWidth="1"/>
    <col min="13039" max="13039" width="6.625" style="3" customWidth="1"/>
    <col min="13040" max="13040" width="6.125" style="3" customWidth="1"/>
    <col min="13041" max="13041" width="6.625" style="3" customWidth="1"/>
    <col min="13042" max="13042" width="6.125" style="3" customWidth="1"/>
    <col min="13043" max="13043" width="6.625" style="3" customWidth="1"/>
    <col min="13044" max="13044" width="6.125" style="3" customWidth="1"/>
    <col min="13045" max="13045" width="6.625" style="3" customWidth="1"/>
    <col min="13046" max="13046" width="6.125" style="3" customWidth="1"/>
    <col min="13047" max="13047" width="6.625" style="3" customWidth="1"/>
    <col min="13048" max="13050" width="6.125" style="3" customWidth="1"/>
    <col min="13051" max="13051" width="6.625" style="3" customWidth="1"/>
    <col min="13052" max="13052" width="6.125" style="3" customWidth="1"/>
    <col min="13053" max="13053" width="6.625" style="3" customWidth="1"/>
    <col min="13054" max="13054" width="7.625" style="3" customWidth="1"/>
    <col min="13055" max="13286" width="9" style="3"/>
    <col min="13287" max="13287" width="14" style="3" customWidth="1"/>
    <col min="13288" max="13288" width="23.875" style="3" customWidth="1"/>
    <col min="13289" max="13289" width="6.625" style="3" customWidth="1"/>
    <col min="13290" max="13290" width="6.125" style="3" customWidth="1"/>
    <col min="13291" max="13291" width="6.625" style="3" customWidth="1"/>
    <col min="13292" max="13292" width="6.125" style="3" customWidth="1"/>
    <col min="13293" max="13293" width="6.625" style="3" customWidth="1"/>
    <col min="13294" max="13294" width="6.125" style="3" customWidth="1"/>
    <col min="13295" max="13295" width="6.625" style="3" customWidth="1"/>
    <col min="13296" max="13296" width="6.125" style="3" customWidth="1"/>
    <col min="13297" max="13297" width="6.625" style="3" customWidth="1"/>
    <col min="13298" max="13298" width="6.125" style="3" customWidth="1"/>
    <col min="13299" max="13299" width="6.625" style="3" customWidth="1"/>
    <col min="13300" max="13300" width="6.125" style="3" customWidth="1"/>
    <col min="13301" max="13301" width="6.625" style="3" customWidth="1"/>
    <col min="13302" max="13302" width="6.125" style="3" customWidth="1"/>
    <col min="13303" max="13303" width="6.625" style="3" customWidth="1"/>
    <col min="13304" max="13306" width="6.125" style="3" customWidth="1"/>
    <col min="13307" max="13307" width="6.625" style="3" customWidth="1"/>
    <col min="13308" max="13308" width="6.125" style="3" customWidth="1"/>
    <col min="13309" max="13309" width="6.625" style="3" customWidth="1"/>
    <col min="13310" max="13310" width="7.625" style="3" customWidth="1"/>
    <col min="13311" max="13542" width="9" style="3"/>
    <col min="13543" max="13543" width="14" style="3" customWidth="1"/>
    <col min="13544" max="13544" width="23.875" style="3" customWidth="1"/>
    <col min="13545" max="13545" width="6.625" style="3" customWidth="1"/>
    <col min="13546" max="13546" width="6.125" style="3" customWidth="1"/>
    <col min="13547" max="13547" width="6.625" style="3" customWidth="1"/>
    <col min="13548" max="13548" width="6.125" style="3" customWidth="1"/>
    <col min="13549" max="13549" width="6.625" style="3" customWidth="1"/>
    <col min="13550" max="13550" width="6.125" style="3" customWidth="1"/>
    <col min="13551" max="13551" width="6.625" style="3" customWidth="1"/>
    <col min="13552" max="13552" width="6.125" style="3" customWidth="1"/>
    <col min="13553" max="13553" width="6.625" style="3" customWidth="1"/>
    <col min="13554" max="13554" width="6.125" style="3" customWidth="1"/>
    <col min="13555" max="13555" width="6.625" style="3" customWidth="1"/>
    <col min="13556" max="13556" width="6.125" style="3" customWidth="1"/>
    <col min="13557" max="13557" width="6.625" style="3" customWidth="1"/>
    <col min="13558" max="13558" width="6.125" style="3" customWidth="1"/>
    <col min="13559" max="13559" width="6.625" style="3" customWidth="1"/>
    <col min="13560" max="13562" width="6.125" style="3" customWidth="1"/>
    <col min="13563" max="13563" width="6.625" style="3" customWidth="1"/>
    <col min="13564" max="13564" width="6.125" style="3" customWidth="1"/>
    <col min="13565" max="13565" width="6.625" style="3" customWidth="1"/>
    <col min="13566" max="13566" width="7.625" style="3" customWidth="1"/>
    <col min="13567" max="13798" width="9" style="3"/>
    <col min="13799" max="13799" width="14" style="3" customWidth="1"/>
    <col min="13800" max="13800" width="23.875" style="3" customWidth="1"/>
    <col min="13801" max="13801" width="6.625" style="3" customWidth="1"/>
    <col min="13802" max="13802" width="6.125" style="3" customWidth="1"/>
    <col min="13803" max="13803" width="6.625" style="3" customWidth="1"/>
    <col min="13804" max="13804" width="6.125" style="3" customWidth="1"/>
    <col min="13805" max="13805" width="6.625" style="3" customWidth="1"/>
    <col min="13806" max="13806" width="6.125" style="3" customWidth="1"/>
    <col min="13807" max="13807" width="6.625" style="3" customWidth="1"/>
    <col min="13808" max="13808" width="6.125" style="3" customWidth="1"/>
    <col min="13809" max="13809" width="6.625" style="3" customWidth="1"/>
    <col min="13810" max="13810" width="6.125" style="3" customWidth="1"/>
    <col min="13811" max="13811" width="6.625" style="3" customWidth="1"/>
    <col min="13812" max="13812" width="6.125" style="3" customWidth="1"/>
    <col min="13813" max="13813" width="6.625" style="3" customWidth="1"/>
    <col min="13814" max="13814" width="6.125" style="3" customWidth="1"/>
    <col min="13815" max="13815" width="6.625" style="3" customWidth="1"/>
    <col min="13816" max="13818" width="6.125" style="3" customWidth="1"/>
    <col min="13819" max="13819" width="6.625" style="3" customWidth="1"/>
    <col min="13820" max="13820" width="6.125" style="3" customWidth="1"/>
    <col min="13821" max="13821" width="6.625" style="3" customWidth="1"/>
    <col min="13822" max="13822" width="7.625" style="3" customWidth="1"/>
    <col min="13823" max="14054" width="9" style="3"/>
    <col min="14055" max="14055" width="14" style="3" customWidth="1"/>
    <col min="14056" max="14056" width="23.875" style="3" customWidth="1"/>
    <col min="14057" max="14057" width="6.625" style="3" customWidth="1"/>
    <col min="14058" max="14058" width="6.125" style="3" customWidth="1"/>
    <col min="14059" max="14059" width="6.625" style="3" customWidth="1"/>
    <col min="14060" max="14060" width="6.125" style="3" customWidth="1"/>
    <col min="14061" max="14061" width="6.625" style="3" customWidth="1"/>
    <col min="14062" max="14062" width="6.125" style="3" customWidth="1"/>
    <col min="14063" max="14063" width="6.625" style="3" customWidth="1"/>
    <col min="14064" max="14064" width="6.125" style="3" customWidth="1"/>
    <col min="14065" max="14065" width="6.625" style="3" customWidth="1"/>
    <col min="14066" max="14066" width="6.125" style="3" customWidth="1"/>
    <col min="14067" max="14067" width="6.625" style="3" customWidth="1"/>
    <col min="14068" max="14068" width="6.125" style="3" customWidth="1"/>
    <col min="14069" max="14069" width="6.625" style="3" customWidth="1"/>
    <col min="14070" max="14070" width="6.125" style="3" customWidth="1"/>
    <col min="14071" max="14071" width="6.625" style="3" customWidth="1"/>
    <col min="14072" max="14074" width="6.125" style="3" customWidth="1"/>
    <col min="14075" max="14075" width="6.625" style="3" customWidth="1"/>
    <col min="14076" max="14076" width="6.125" style="3" customWidth="1"/>
    <col min="14077" max="14077" width="6.625" style="3" customWidth="1"/>
    <col min="14078" max="14078" width="7.625" style="3" customWidth="1"/>
    <col min="14079" max="14310" width="9" style="3"/>
    <col min="14311" max="14311" width="14" style="3" customWidth="1"/>
    <col min="14312" max="14312" width="23.875" style="3" customWidth="1"/>
    <col min="14313" max="14313" width="6.625" style="3" customWidth="1"/>
    <col min="14314" max="14314" width="6.125" style="3" customWidth="1"/>
    <col min="14315" max="14315" width="6.625" style="3" customWidth="1"/>
    <col min="14316" max="14316" width="6.125" style="3" customWidth="1"/>
    <col min="14317" max="14317" width="6.625" style="3" customWidth="1"/>
    <col min="14318" max="14318" width="6.125" style="3" customWidth="1"/>
    <col min="14319" max="14319" width="6.625" style="3" customWidth="1"/>
    <col min="14320" max="14320" width="6.125" style="3" customWidth="1"/>
    <col min="14321" max="14321" width="6.625" style="3" customWidth="1"/>
    <col min="14322" max="14322" width="6.125" style="3" customWidth="1"/>
    <col min="14323" max="14323" width="6.625" style="3" customWidth="1"/>
    <col min="14324" max="14324" width="6.125" style="3" customWidth="1"/>
    <col min="14325" max="14325" width="6.625" style="3" customWidth="1"/>
    <col min="14326" max="14326" width="6.125" style="3" customWidth="1"/>
    <col min="14327" max="14327" width="6.625" style="3" customWidth="1"/>
    <col min="14328" max="14330" width="6.125" style="3" customWidth="1"/>
    <col min="14331" max="14331" width="6.625" style="3" customWidth="1"/>
    <col min="14332" max="14332" width="6.125" style="3" customWidth="1"/>
    <col min="14333" max="14333" width="6.625" style="3" customWidth="1"/>
    <col min="14334" max="14334" width="7.625" style="3" customWidth="1"/>
    <col min="14335" max="14566" width="9" style="3"/>
    <col min="14567" max="14567" width="14" style="3" customWidth="1"/>
    <col min="14568" max="14568" width="23.875" style="3" customWidth="1"/>
    <col min="14569" max="14569" width="6.625" style="3" customWidth="1"/>
    <col min="14570" max="14570" width="6.125" style="3" customWidth="1"/>
    <col min="14571" max="14571" width="6.625" style="3" customWidth="1"/>
    <col min="14572" max="14572" width="6.125" style="3" customWidth="1"/>
    <col min="14573" max="14573" width="6.625" style="3" customWidth="1"/>
    <col min="14574" max="14574" width="6.125" style="3" customWidth="1"/>
    <col min="14575" max="14575" width="6.625" style="3" customWidth="1"/>
    <col min="14576" max="14576" width="6.125" style="3" customWidth="1"/>
    <col min="14577" max="14577" width="6.625" style="3" customWidth="1"/>
    <col min="14578" max="14578" width="6.125" style="3" customWidth="1"/>
    <col min="14579" max="14579" width="6.625" style="3" customWidth="1"/>
    <col min="14580" max="14580" width="6.125" style="3" customWidth="1"/>
    <col min="14581" max="14581" width="6.625" style="3" customWidth="1"/>
    <col min="14582" max="14582" width="6.125" style="3" customWidth="1"/>
    <col min="14583" max="14583" width="6.625" style="3" customWidth="1"/>
    <col min="14584" max="14586" width="6.125" style="3" customWidth="1"/>
    <col min="14587" max="14587" width="6.625" style="3" customWidth="1"/>
    <col min="14588" max="14588" width="6.125" style="3" customWidth="1"/>
    <col min="14589" max="14589" width="6.625" style="3" customWidth="1"/>
    <col min="14590" max="14590" width="7.625" style="3" customWidth="1"/>
    <col min="14591" max="14822" width="9" style="3"/>
    <col min="14823" max="14823" width="14" style="3" customWidth="1"/>
    <col min="14824" max="14824" width="23.875" style="3" customWidth="1"/>
    <col min="14825" max="14825" width="6.625" style="3" customWidth="1"/>
    <col min="14826" max="14826" width="6.125" style="3" customWidth="1"/>
    <col min="14827" max="14827" width="6.625" style="3" customWidth="1"/>
    <col min="14828" max="14828" width="6.125" style="3" customWidth="1"/>
    <col min="14829" max="14829" width="6.625" style="3" customWidth="1"/>
    <col min="14830" max="14830" width="6.125" style="3" customWidth="1"/>
    <col min="14831" max="14831" width="6.625" style="3" customWidth="1"/>
    <col min="14832" max="14832" width="6.125" style="3" customWidth="1"/>
    <col min="14833" max="14833" width="6.625" style="3" customWidth="1"/>
    <col min="14834" max="14834" width="6.125" style="3" customWidth="1"/>
    <col min="14835" max="14835" width="6.625" style="3" customWidth="1"/>
    <col min="14836" max="14836" width="6.125" style="3" customWidth="1"/>
    <col min="14837" max="14837" width="6.625" style="3" customWidth="1"/>
    <col min="14838" max="14838" width="6.125" style="3" customWidth="1"/>
    <col min="14839" max="14839" width="6.625" style="3" customWidth="1"/>
    <col min="14840" max="14842" width="6.125" style="3" customWidth="1"/>
    <col min="14843" max="14843" width="6.625" style="3" customWidth="1"/>
    <col min="14844" max="14844" width="6.125" style="3" customWidth="1"/>
    <col min="14845" max="14845" width="6.625" style="3" customWidth="1"/>
    <col min="14846" max="14846" width="7.625" style="3" customWidth="1"/>
    <col min="14847" max="15078" width="9" style="3"/>
    <col min="15079" max="15079" width="14" style="3" customWidth="1"/>
    <col min="15080" max="15080" width="23.875" style="3" customWidth="1"/>
    <col min="15081" max="15081" width="6.625" style="3" customWidth="1"/>
    <col min="15082" max="15082" width="6.125" style="3" customWidth="1"/>
    <col min="15083" max="15083" width="6.625" style="3" customWidth="1"/>
    <col min="15084" max="15084" width="6.125" style="3" customWidth="1"/>
    <col min="15085" max="15085" width="6.625" style="3" customWidth="1"/>
    <col min="15086" max="15086" width="6.125" style="3" customWidth="1"/>
    <col min="15087" max="15087" width="6.625" style="3" customWidth="1"/>
    <col min="15088" max="15088" width="6.125" style="3" customWidth="1"/>
    <col min="15089" max="15089" width="6.625" style="3" customWidth="1"/>
    <col min="15090" max="15090" width="6.125" style="3" customWidth="1"/>
    <col min="15091" max="15091" width="6.625" style="3" customWidth="1"/>
    <col min="15092" max="15092" width="6.125" style="3" customWidth="1"/>
    <col min="15093" max="15093" width="6.625" style="3" customWidth="1"/>
    <col min="15094" max="15094" width="6.125" style="3" customWidth="1"/>
    <col min="15095" max="15095" width="6.625" style="3" customWidth="1"/>
    <col min="15096" max="15098" width="6.125" style="3" customWidth="1"/>
    <col min="15099" max="15099" width="6.625" style="3" customWidth="1"/>
    <col min="15100" max="15100" width="6.125" style="3" customWidth="1"/>
    <col min="15101" max="15101" width="6.625" style="3" customWidth="1"/>
    <col min="15102" max="15102" width="7.625" style="3" customWidth="1"/>
    <col min="15103" max="15334" width="9" style="3"/>
    <col min="15335" max="15335" width="14" style="3" customWidth="1"/>
    <col min="15336" max="15336" width="23.875" style="3" customWidth="1"/>
    <col min="15337" max="15337" width="6.625" style="3" customWidth="1"/>
    <col min="15338" max="15338" width="6.125" style="3" customWidth="1"/>
    <col min="15339" max="15339" width="6.625" style="3" customWidth="1"/>
    <col min="15340" max="15340" width="6.125" style="3" customWidth="1"/>
    <col min="15341" max="15341" width="6.625" style="3" customWidth="1"/>
    <col min="15342" max="15342" width="6.125" style="3" customWidth="1"/>
    <col min="15343" max="15343" width="6.625" style="3" customWidth="1"/>
    <col min="15344" max="15344" width="6.125" style="3" customWidth="1"/>
    <col min="15345" max="15345" width="6.625" style="3" customWidth="1"/>
    <col min="15346" max="15346" width="6.125" style="3" customWidth="1"/>
    <col min="15347" max="15347" width="6.625" style="3" customWidth="1"/>
    <col min="15348" max="15348" width="6.125" style="3" customWidth="1"/>
    <col min="15349" max="15349" width="6.625" style="3" customWidth="1"/>
    <col min="15350" max="15350" width="6.125" style="3" customWidth="1"/>
    <col min="15351" max="15351" width="6.625" style="3" customWidth="1"/>
    <col min="15352" max="15354" width="6.125" style="3" customWidth="1"/>
    <col min="15355" max="15355" width="6.625" style="3" customWidth="1"/>
    <col min="15356" max="15356" width="6.125" style="3" customWidth="1"/>
    <col min="15357" max="15357" width="6.625" style="3" customWidth="1"/>
    <col min="15358" max="15358" width="7.625" style="3" customWidth="1"/>
    <col min="15359" max="15590" width="9" style="3"/>
    <col min="15591" max="15591" width="14" style="3" customWidth="1"/>
    <col min="15592" max="15592" width="23.875" style="3" customWidth="1"/>
    <col min="15593" max="15593" width="6.625" style="3" customWidth="1"/>
    <col min="15594" max="15594" width="6.125" style="3" customWidth="1"/>
    <col min="15595" max="15595" width="6.625" style="3" customWidth="1"/>
    <col min="15596" max="15596" width="6.125" style="3" customWidth="1"/>
    <col min="15597" max="15597" width="6.625" style="3" customWidth="1"/>
    <col min="15598" max="15598" width="6.125" style="3" customWidth="1"/>
    <col min="15599" max="15599" width="6.625" style="3" customWidth="1"/>
    <col min="15600" max="15600" width="6.125" style="3" customWidth="1"/>
    <col min="15601" max="15601" width="6.625" style="3" customWidth="1"/>
    <col min="15602" max="15602" width="6.125" style="3" customWidth="1"/>
    <col min="15603" max="15603" width="6.625" style="3" customWidth="1"/>
    <col min="15604" max="15604" width="6.125" style="3" customWidth="1"/>
    <col min="15605" max="15605" width="6.625" style="3" customWidth="1"/>
    <col min="15606" max="15606" width="6.125" style="3" customWidth="1"/>
    <col min="15607" max="15607" width="6.625" style="3" customWidth="1"/>
    <col min="15608" max="15610" width="6.125" style="3" customWidth="1"/>
    <col min="15611" max="15611" width="6.625" style="3" customWidth="1"/>
    <col min="15612" max="15612" width="6.125" style="3" customWidth="1"/>
    <col min="15613" max="15613" width="6.625" style="3" customWidth="1"/>
    <col min="15614" max="15614" width="7.625" style="3" customWidth="1"/>
    <col min="15615" max="15846" width="9" style="3"/>
    <col min="15847" max="15847" width="14" style="3" customWidth="1"/>
    <col min="15848" max="15848" width="23.875" style="3" customWidth="1"/>
    <col min="15849" max="15849" width="6.625" style="3" customWidth="1"/>
    <col min="15850" max="15850" width="6.125" style="3" customWidth="1"/>
    <col min="15851" max="15851" width="6.625" style="3" customWidth="1"/>
    <col min="15852" max="15852" width="6.125" style="3" customWidth="1"/>
    <col min="15853" max="15853" width="6.625" style="3" customWidth="1"/>
    <col min="15854" max="15854" width="6.125" style="3" customWidth="1"/>
    <col min="15855" max="15855" width="6.625" style="3" customWidth="1"/>
    <col min="15856" max="15856" width="6.125" style="3" customWidth="1"/>
    <col min="15857" max="15857" width="6.625" style="3" customWidth="1"/>
    <col min="15858" max="15858" width="6.125" style="3" customWidth="1"/>
    <col min="15859" max="15859" width="6.625" style="3" customWidth="1"/>
    <col min="15860" max="15860" width="6.125" style="3" customWidth="1"/>
    <col min="15861" max="15861" width="6.625" style="3" customWidth="1"/>
    <col min="15862" max="15862" width="6.125" style="3" customWidth="1"/>
    <col min="15863" max="15863" width="6.625" style="3" customWidth="1"/>
    <col min="15864" max="15866" width="6.125" style="3" customWidth="1"/>
    <col min="15867" max="15867" width="6.625" style="3" customWidth="1"/>
    <col min="15868" max="15868" width="6.125" style="3" customWidth="1"/>
    <col min="15869" max="15869" width="6.625" style="3" customWidth="1"/>
    <col min="15870" max="15870" width="7.625" style="3" customWidth="1"/>
    <col min="15871" max="16102" width="9" style="3"/>
    <col min="16103" max="16103" width="14" style="3" customWidth="1"/>
    <col min="16104" max="16104" width="23.875" style="3" customWidth="1"/>
    <col min="16105" max="16105" width="6.625" style="3" customWidth="1"/>
    <col min="16106" max="16106" width="6.125" style="3" customWidth="1"/>
    <col min="16107" max="16107" width="6.625" style="3" customWidth="1"/>
    <col min="16108" max="16108" width="6.125" style="3" customWidth="1"/>
    <col min="16109" max="16109" width="6.625" style="3" customWidth="1"/>
    <col min="16110" max="16110" width="6.125" style="3" customWidth="1"/>
    <col min="16111" max="16111" width="6.625" style="3" customWidth="1"/>
    <col min="16112" max="16112" width="6.125" style="3" customWidth="1"/>
    <col min="16113" max="16113" width="6.625" style="3" customWidth="1"/>
    <col min="16114" max="16114" width="6.125" style="3" customWidth="1"/>
    <col min="16115" max="16115" width="6.625" style="3" customWidth="1"/>
    <col min="16116" max="16116" width="6.125" style="3" customWidth="1"/>
    <col min="16117" max="16117" width="6.625" style="3" customWidth="1"/>
    <col min="16118" max="16118" width="6.125" style="3" customWidth="1"/>
    <col min="16119" max="16119" width="6.625" style="3" customWidth="1"/>
    <col min="16120" max="16122" width="6.125" style="3" customWidth="1"/>
    <col min="16123" max="16123" width="6.625" style="3" customWidth="1"/>
    <col min="16124" max="16124" width="6.125" style="3" customWidth="1"/>
    <col min="16125" max="16125" width="6.625" style="3" customWidth="1"/>
    <col min="16126" max="16126" width="7.625" style="3" customWidth="1"/>
    <col min="16127" max="16384" width="9" style="3"/>
  </cols>
  <sheetData>
    <row r="1" spans="1:24" ht="17.25" customHeight="1" x14ac:dyDescent="0.15">
      <c r="A1" s="1" t="s">
        <v>82</v>
      </c>
    </row>
    <row r="2" spans="1:24" ht="17.25" customHeight="1" x14ac:dyDescent="0.15">
      <c r="A2" s="47"/>
      <c r="C2" s="48"/>
      <c r="D2" s="19"/>
      <c r="E2" s="48"/>
      <c r="F2" s="19"/>
      <c r="G2" s="48"/>
      <c r="H2" s="19"/>
      <c r="I2" s="48"/>
      <c r="J2" s="19"/>
      <c r="K2" s="48"/>
      <c r="L2" s="19"/>
      <c r="M2" s="48"/>
      <c r="N2" s="19"/>
      <c r="O2" s="48"/>
      <c r="P2" s="19"/>
      <c r="Q2" s="48"/>
      <c r="R2" s="19"/>
      <c r="S2" s="19"/>
      <c r="T2" s="19"/>
      <c r="U2" s="48"/>
    </row>
    <row r="3" spans="1:24" s="6" customFormat="1" x14ac:dyDescent="0.15">
      <c r="A3" s="3"/>
      <c r="B3" s="3"/>
      <c r="C3" s="40"/>
      <c r="D3" s="3"/>
      <c r="E3" s="40"/>
      <c r="F3" s="3"/>
      <c r="G3" s="40"/>
      <c r="H3" s="3"/>
      <c r="I3" s="40"/>
      <c r="J3" s="3"/>
      <c r="K3" s="40"/>
      <c r="L3" s="49"/>
      <c r="M3" s="40"/>
      <c r="N3" s="3"/>
      <c r="O3" s="40"/>
      <c r="P3" s="3"/>
      <c r="Q3" s="40"/>
      <c r="R3" s="3"/>
      <c r="S3" s="3"/>
      <c r="T3" s="3"/>
      <c r="U3" s="40"/>
      <c r="V3" s="3"/>
      <c r="W3" s="40"/>
      <c r="X3" s="49" t="s">
        <v>0</v>
      </c>
    </row>
    <row r="4" spans="1:24" s="6" customFormat="1" ht="20.100000000000001" customHeight="1" x14ac:dyDescent="0.15">
      <c r="A4" s="50"/>
      <c r="B4" s="51" t="s">
        <v>51</v>
      </c>
      <c r="C4" s="183" t="s">
        <v>83</v>
      </c>
      <c r="D4" s="216"/>
      <c r="E4" s="183" t="s">
        <v>84</v>
      </c>
      <c r="F4" s="216"/>
      <c r="G4" s="183" t="s">
        <v>85</v>
      </c>
      <c r="H4" s="216"/>
      <c r="I4" s="183" t="s">
        <v>86</v>
      </c>
      <c r="J4" s="216"/>
      <c r="K4" s="223" t="s">
        <v>87</v>
      </c>
      <c r="L4" s="216"/>
      <c r="M4" s="183" t="s">
        <v>88</v>
      </c>
      <c r="N4" s="216"/>
      <c r="O4" s="183" t="s">
        <v>89</v>
      </c>
      <c r="P4" s="216"/>
      <c r="Q4" s="183" t="s">
        <v>90</v>
      </c>
      <c r="R4" s="216"/>
      <c r="S4" s="183" t="s">
        <v>91</v>
      </c>
      <c r="T4" s="219"/>
      <c r="U4" s="183" t="s">
        <v>92</v>
      </c>
      <c r="V4" s="216"/>
      <c r="W4" s="184" t="s">
        <v>93</v>
      </c>
      <c r="X4" s="185"/>
    </row>
    <row r="5" spans="1:24" s="6" customFormat="1" ht="39.950000000000003" customHeight="1" x14ac:dyDescent="0.15">
      <c r="A5" s="52" t="s">
        <v>2</v>
      </c>
      <c r="B5" s="53"/>
      <c r="C5" s="217"/>
      <c r="D5" s="218"/>
      <c r="E5" s="217"/>
      <c r="F5" s="218"/>
      <c r="G5" s="217"/>
      <c r="H5" s="218"/>
      <c r="I5" s="217"/>
      <c r="J5" s="218"/>
      <c r="K5" s="224"/>
      <c r="L5" s="218"/>
      <c r="M5" s="217"/>
      <c r="N5" s="218"/>
      <c r="O5" s="217"/>
      <c r="P5" s="218"/>
      <c r="Q5" s="217"/>
      <c r="R5" s="218"/>
      <c r="S5" s="220"/>
      <c r="T5" s="221"/>
      <c r="U5" s="217"/>
      <c r="V5" s="218"/>
      <c r="W5" s="222"/>
      <c r="X5" s="186"/>
    </row>
    <row r="6" spans="1:24" s="6" customFormat="1" ht="24" customHeight="1" x14ac:dyDescent="0.15">
      <c r="A6" s="54" t="s">
        <v>3</v>
      </c>
      <c r="B6" s="55" t="s">
        <v>94</v>
      </c>
      <c r="C6" s="71">
        <v>558.75254955570745</v>
      </c>
      <c r="D6" s="72">
        <v>20.46391295820046</v>
      </c>
      <c r="E6" s="71">
        <v>69.087272727272733</v>
      </c>
      <c r="F6" s="72">
        <v>2.5302720081269365</v>
      </c>
      <c r="G6" s="71"/>
      <c r="H6" s="72"/>
      <c r="I6" s="71">
        <v>1413.1706812485759</v>
      </c>
      <c r="J6" s="72">
        <v>51.756366640557914</v>
      </c>
      <c r="K6" s="71">
        <v>1567.4082570061516</v>
      </c>
      <c r="L6" s="72">
        <v>57.405207666333311</v>
      </c>
      <c r="M6" s="71">
        <v>403.76402369560265</v>
      </c>
      <c r="N6" s="72">
        <v>14.787568921393929</v>
      </c>
      <c r="O6" s="71">
        <v>460.83631806789703</v>
      </c>
      <c r="P6" s="72">
        <v>16.877800930694111</v>
      </c>
      <c r="Q6" s="71">
        <v>371.4976167691957</v>
      </c>
      <c r="R6" s="72">
        <v>13.605834818630722</v>
      </c>
      <c r="S6" s="117">
        <v>54.458851674641146</v>
      </c>
      <c r="T6" s="118">
        <v>1.9945165375255192</v>
      </c>
      <c r="U6" s="71">
        <v>602.31579858737746</v>
      </c>
      <c r="V6" s="72">
        <v>22.059385832676579</v>
      </c>
      <c r="W6" s="71">
        <v>2730.4286853497379</v>
      </c>
      <c r="X6" s="72">
        <v>100</v>
      </c>
    </row>
    <row r="7" spans="1:24" s="6" customFormat="1" ht="24" customHeight="1" x14ac:dyDescent="0.15">
      <c r="A7" s="8" t="s">
        <v>4</v>
      </c>
      <c r="B7" s="12" t="s">
        <v>5</v>
      </c>
      <c r="C7" s="73">
        <v>1839.7484401865142</v>
      </c>
      <c r="D7" s="72">
        <v>21.661481141981785</v>
      </c>
      <c r="E7" s="73">
        <v>303.09116179190346</v>
      </c>
      <c r="F7" s="72">
        <v>3.5686419632409434</v>
      </c>
      <c r="G7" s="73">
        <v>227.24194224922562</v>
      </c>
      <c r="H7" s="72">
        <v>2.6755815845126523</v>
      </c>
      <c r="I7" s="73">
        <v>5023.3637380733435</v>
      </c>
      <c r="J7" s="72">
        <v>59.145857392633147</v>
      </c>
      <c r="K7" s="73">
        <v>6509.0974496174695</v>
      </c>
      <c r="L7" s="72">
        <v>76.639114661739427</v>
      </c>
      <c r="M7" s="73">
        <v>1769.5636632428796</v>
      </c>
      <c r="N7" s="72">
        <v>20.8351147817719</v>
      </c>
      <c r="O7" s="73">
        <v>1145.1328553197461</v>
      </c>
      <c r="P7" s="72">
        <v>13.482970393527099</v>
      </c>
      <c r="Q7" s="73">
        <v>837.94252325871014</v>
      </c>
      <c r="R7" s="72">
        <v>9.866064168964872</v>
      </c>
      <c r="S7" s="73">
        <v>318.52872537022654</v>
      </c>
      <c r="T7" s="72">
        <v>3.7504062115618111</v>
      </c>
      <c r="U7" s="73">
        <v>1053.2144486757616</v>
      </c>
      <c r="V7" s="72">
        <v>12.400708933956123</v>
      </c>
      <c r="W7" s="73">
        <v>8493.1793358346404</v>
      </c>
      <c r="X7" s="72">
        <v>100</v>
      </c>
    </row>
    <row r="8" spans="1:24" s="6" customFormat="1" ht="24" customHeight="1" x14ac:dyDescent="0.15">
      <c r="A8" s="56"/>
      <c r="B8" s="43" t="s">
        <v>6</v>
      </c>
      <c r="C8" s="74">
        <v>149.94732121453791</v>
      </c>
      <c r="D8" s="75">
        <v>17.495811691600675</v>
      </c>
      <c r="E8" s="74">
        <v>35.290312213935479</v>
      </c>
      <c r="F8" s="75">
        <v>4.1176638037395508</v>
      </c>
      <c r="G8" s="74"/>
      <c r="H8" s="75"/>
      <c r="I8" s="74">
        <v>454.91722887334998</v>
      </c>
      <c r="J8" s="75">
        <v>53.079615608773345</v>
      </c>
      <c r="K8" s="74">
        <v>619.34643973583377</v>
      </c>
      <c r="L8" s="75">
        <v>72.265170152508645</v>
      </c>
      <c r="M8" s="74">
        <v>103.01925960010755</v>
      </c>
      <c r="N8" s="75">
        <v>12.020258527945328</v>
      </c>
      <c r="O8" s="74">
        <v>74.073966085079135</v>
      </c>
      <c r="P8" s="75">
        <v>8.642929739440449</v>
      </c>
      <c r="Q8" s="74">
        <v>130.08738839850355</v>
      </c>
      <c r="R8" s="75">
        <v>15.178560259945955</v>
      </c>
      <c r="S8" s="74"/>
      <c r="T8" s="75"/>
      <c r="U8" s="74">
        <v>163.50753571853107</v>
      </c>
      <c r="V8" s="75">
        <v>19.078013744547885</v>
      </c>
      <c r="W8" s="74">
        <v>857.04695419489497</v>
      </c>
      <c r="X8" s="75">
        <v>100</v>
      </c>
    </row>
    <row r="9" spans="1:24" s="6" customFormat="1" ht="24" customHeight="1" x14ac:dyDescent="0.15">
      <c r="A9" s="56"/>
      <c r="B9" s="43" t="s">
        <v>95</v>
      </c>
      <c r="C9" s="74"/>
      <c r="D9" s="75"/>
      <c r="E9" s="74"/>
      <c r="F9" s="75"/>
      <c r="G9" s="74"/>
      <c r="H9" s="75"/>
      <c r="I9" s="74"/>
      <c r="J9" s="75"/>
      <c r="K9" s="74">
        <v>16.079535971348573</v>
      </c>
      <c r="L9" s="75">
        <v>98.889180208696061</v>
      </c>
      <c r="M9" s="74"/>
      <c r="N9" s="75"/>
      <c r="O9" s="74"/>
      <c r="P9" s="75"/>
      <c r="Q9" s="74"/>
      <c r="R9" s="75"/>
      <c r="S9" s="74"/>
      <c r="T9" s="75"/>
      <c r="U9" s="74"/>
      <c r="V9" s="75"/>
      <c r="W9" s="74">
        <v>16.260157013552206</v>
      </c>
      <c r="X9" s="75">
        <v>100</v>
      </c>
    </row>
    <row r="10" spans="1:24" s="6" customFormat="1" ht="24" customHeight="1" x14ac:dyDescent="0.15">
      <c r="A10" s="56"/>
      <c r="B10" s="43" t="s">
        <v>7</v>
      </c>
      <c r="C10" s="74">
        <v>421.12830996021387</v>
      </c>
      <c r="D10" s="75">
        <v>47.883274103328155</v>
      </c>
      <c r="E10" s="74">
        <v>99.113138002374967</v>
      </c>
      <c r="F10" s="75">
        <v>11.269395673392456</v>
      </c>
      <c r="G10" s="74">
        <v>24.769953533582793</v>
      </c>
      <c r="H10" s="75">
        <v>2.816401667908055</v>
      </c>
      <c r="I10" s="74">
        <v>623.60944106701641</v>
      </c>
      <c r="J10" s="75">
        <v>70.905852429764892</v>
      </c>
      <c r="K10" s="74">
        <v>640.84619547595014</v>
      </c>
      <c r="L10" s="75">
        <v>72.865711732723412</v>
      </c>
      <c r="M10" s="74">
        <v>192.88697006985757</v>
      </c>
      <c r="N10" s="75">
        <v>21.931699770286215</v>
      </c>
      <c r="O10" s="74">
        <v>55.476628097192751</v>
      </c>
      <c r="P10" s="75">
        <v>6.3078224063284676</v>
      </c>
      <c r="Q10" s="74">
        <v>182.67576099281555</v>
      </c>
      <c r="R10" s="75">
        <v>20.770661408347095</v>
      </c>
      <c r="S10" s="74">
        <v>34.720446623707524</v>
      </c>
      <c r="T10" s="75">
        <v>3.9477960121703277</v>
      </c>
      <c r="U10" s="74">
        <v>57.401535773675022</v>
      </c>
      <c r="V10" s="75">
        <v>6.5266889126084857</v>
      </c>
      <c r="W10" s="74">
        <v>879.48937879948164</v>
      </c>
      <c r="X10" s="75">
        <v>100</v>
      </c>
    </row>
    <row r="11" spans="1:24" ht="24" customHeight="1" x14ac:dyDescent="0.15">
      <c r="A11" s="56"/>
      <c r="B11" s="13" t="s">
        <v>96</v>
      </c>
      <c r="C11" s="76">
        <v>522.41134615223871</v>
      </c>
      <c r="D11" s="77">
        <v>56.599353951629816</v>
      </c>
      <c r="E11" s="76">
        <v>223.13192162565707</v>
      </c>
      <c r="F11" s="77">
        <v>24.174671363890262</v>
      </c>
      <c r="G11" s="76">
        <v>11.949476791132499</v>
      </c>
      <c r="H11" s="77">
        <v>1.2946362505706381</v>
      </c>
      <c r="I11" s="76">
        <v>498.95506511476299</v>
      </c>
      <c r="J11" s="77">
        <v>54.058041702944273</v>
      </c>
      <c r="K11" s="76">
        <v>750.80713295550277</v>
      </c>
      <c r="L11" s="77">
        <v>81.344325655540288</v>
      </c>
      <c r="M11" s="76">
        <v>294.66526189816295</v>
      </c>
      <c r="N11" s="77">
        <v>31.924772649489203</v>
      </c>
      <c r="O11" s="76">
        <v>120.43321177389932</v>
      </c>
      <c r="P11" s="77">
        <v>13.048035864703641</v>
      </c>
      <c r="Q11" s="76">
        <v>293.7537156763463</v>
      </c>
      <c r="R11" s="77">
        <v>31.82601344827377</v>
      </c>
      <c r="S11" s="76">
        <v>16.749775914809184</v>
      </c>
      <c r="T11" s="77">
        <v>1.8147126830137792</v>
      </c>
      <c r="U11" s="76">
        <v>239.99340279876091</v>
      </c>
      <c r="V11" s="77">
        <v>26.00148647442413</v>
      </c>
      <c r="W11" s="76">
        <v>922.99877945372816</v>
      </c>
      <c r="X11" s="77">
        <v>100</v>
      </c>
    </row>
    <row r="12" spans="1:24" ht="24" customHeight="1" x14ac:dyDescent="0.15">
      <c r="A12" s="171" t="s">
        <v>45</v>
      </c>
      <c r="B12" s="172"/>
      <c r="C12" s="78">
        <v>2933.2354175135047</v>
      </c>
      <c r="D12" s="79">
        <v>26.262351927298432</v>
      </c>
      <c r="E12" s="78">
        <v>660.62653363387096</v>
      </c>
      <c r="F12" s="79">
        <v>5.9148360255076931</v>
      </c>
      <c r="G12" s="78">
        <v>263.96137257394093</v>
      </c>
      <c r="H12" s="79">
        <v>2.3633447286089377</v>
      </c>
      <c r="I12" s="78">
        <v>6600.8454731284728</v>
      </c>
      <c r="J12" s="79">
        <v>59.09983419604491</v>
      </c>
      <c r="K12" s="78">
        <v>8536.1767537561045</v>
      </c>
      <c r="L12" s="79">
        <v>76.427577780580449</v>
      </c>
      <c r="M12" s="78">
        <v>2360.1351548110074</v>
      </c>
      <c r="N12" s="79">
        <v>21.131171286680498</v>
      </c>
      <c r="O12" s="78">
        <v>1395.1166612759173</v>
      </c>
      <c r="P12" s="79">
        <v>12.491000387934957</v>
      </c>
      <c r="Q12" s="78">
        <v>1444.4593883263753</v>
      </c>
      <c r="R12" s="79">
        <v>12.932784247189682</v>
      </c>
      <c r="S12" s="111">
        <v>369.99894790874328</v>
      </c>
      <c r="T12" s="122">
        <v>3.3127387337176932</v>
      </c>
      <c r="U12" s="78">
        <v>1514.1169229667287</v>
      </c>
      <c r="V12" s="79">
        <v>13.556454164097916</v>
      </c>
      <c r="W12" s="78">
        <v>11168.974605296296</v>
      </c>
      <c r="X12" s="79">
        <v>100</v>
      </c>
    </row>
    <row r="13" spans="1:24" ht="24" customHeight="1" x14ac:dyDescent="0.15">
      <c r="A13" s="8" t="s">
        <v>9</v>
      </c>
      <c r="B13" s="12" t="s">
        <v>46</v>
      </c>
      <c r="C13" s="73">
        <v>2709.4789377289376</v>
      </c>
      <c r="D13" s="72">
        <v>13.589117330418738</v>
      </c>
      <c r="E13" s="73">
        <v>606</v>
      </c>
      <c r="F13" s="72">
        <v>3.0393316543498456</v>
      </c>
      <c r="G13" s="73">
        <v>846.4835164835165</v>
      </c>
      <c r="H13" s="72">
        <v>4.2454523870193421</v>
      </c>
      <c r="I13" s="73">
        <v>7974.8251043169385</v>
      </c>
      <c r="J13" s="72">
        <v>39.996928015601121</v>
      </c>
      <c r="K13" s="73">
        <v>14843.750590002859</v>
      </c>
      <c r="L13" s="72">
        <v>74.447328444669779</v>
      </c>
      <c r="M13" s="73">
        <v>6573.3167578539633</v>
      </c>
      <c r="N13" s="72">
        <v>32.967804779230775</v>
      </c>
      <c r="O13" s="73">
        <v>2291.6202265167781</v>
      </c>
      <c r="P13" s="72">
        <v>11.493389264357766</v>
      </c>
      <c r="Q13" s="73">
        <v>871.14569912845775</v>
      </c>
      <c r="R13" s="72">
        <v>4.3691430675113008</v>
      </c>
      <c r="S13" s="103">
        <v>689</v>
      </c>
      <c r="T13" s="119">
        <v>3.4556097522228444</v>
      </c>
      <c r="U13" s="73">
        <v>3276.9587291615421</v>
      </c>
      <c r="V13" s="72">
        <v>16.435254778116697</v>
      </c>
      <c r="W13" s="73">
        <v>19938.594037037779</v>
      </c>
      <c r="X13" s="72">
        <v>100</v>
      </c>
    </row>
    <row r="14" spans="1:24" ht="24" customHeight="1" x14ac:dyDescent="0.15">
      <c r="A14" s="56"/>
      <c r="B14" s="13" t="s">
        <v>97</v>
      </c>
      <c r="C14" s="76"/>
      <c r="D14" s="77"/>
      <c r="E14" s="76"/>
      <c r="F14" s="77"/>
      <c r="G14" s="76"/>
      <c r="H14" s="77"/>
      <c r="I14" s="76">
        <v>1231.8562142259302</v>
      </c>
      <c r="J14" s="77">
        <v>40.234530604375117</v>
      </c>
      <c r="K14" s="76">
        <v>2490.7442103752251</v>
      </c>
      <c r="L14" s="77">
        <v>81.351965434524544</v>
      </c>
      <c r="M14" s="76">
        <v>810.89544153740803</v>
      </c>
      <c r="N14" s="77">
        <v>26.48523186611234</v>
      </c>
      <c r="O14" s="76">
        <v>576.59679144385029</v>
      </c>
      <c r="P14" s="77">
        <v>18.832637270340737</v>
      </c>
      <c r="Q14" s="76">
        <v>9.235294117647058</v>
      </c>
      <c r="R14" s="77">
        <v>0.30164049953700711</v>
      </c>
      <c r="S14" s="109">
        <v>9.235294117647058</v>
      </c>
      <c r="T14" s="121">
        <v>0.30164049953700711</v>
      </c>
      <c r="U14" s="76">
        <v>659.63208556149721</v>
      </c>
      <c r="V14" s="77">
        <v>21.544711978279835</v>
      </c>
      <c r="W14" s="76">
        <v>3061.6890410347614</v>
      </c>
      <c r="X14" s="77">
        <v>100</v>
      </c>
    </row>
    <row r="15" spans="1:24" ht="24" customHeight="1" x14ac:dyDescent="0.15">
      <c r="A15" s="171" t="s">
        <v>45</v>
      </c>
      <c r="B15" s="172"/>
      <c r="C15" s="78">
        <v>2709.4789377289376</v>
      </c>
      <c r="D15" s="79">
        <v>11.780198219873371</v>
      </c>
      <c r="E15" s="78">
        <v>606</v>
      </c>
      <c r="F15" s="79">
        <v>2.6347501808694425</v>
      </c>
      <c r="G15" s="78">
        <v>846.4835164835165</v>
      </c>
      <c r="H15" s="79">
        <v>3.6803178187424859</v>
      </c>
      <c r="I15" s="78">
        <v>9206.6813185428691</v>
      </c>
      <c r="J15" s="79">
        <v>40.028556549897921</v>
      </c>
      <c r="K15" s="78">
        <v>17334.494800378085</v>
      </c>
      <c r="L15" s="79">
        <v>75.366441106561993</v>
      </c>
      <c r="M15" s="78">
        <v>7384.2121993913715</v>
      </c>
      <c r="N15" s="79">
        <v>32.104875293605211</v>
      </c>
      <c r="O15" s="78">
        <v>2868.2170179606283</v>
      </c>
      <c r="P15" s="79">
        <v>12.470355291822735</v>
      </c>
      <c r="Q15" s="78">
        <v>880.38099324610482</v>
      </c>
      <c r="R15" s="79">
        <v>3.8276963385960294</v>
      </c>
      <c r="S15" s="111">
        <v>698.23529411764707</v>
      </c>
      <c r="T15" s="122">
        <v>3.0357682631450476</v>
      </c>
      <c r="U15" s="78">
        <v>3936.5908147230393</v>
      </c>
      <c r="V15" s="79">
        <v>17.115401585974443</v>
      </c>
      <c r="W15" s="78">
        <v>23000.283078072542</v>
      </c>
      <c r="X15" s="79">
        <v>100</v>
      </c>
    </row>
    <row r="16" spans="1:24" ht="24" customHeight="1" x14ac:dyDescent="0.15">
      <c r="A16" s="57" t="s">
        <v>10</v>
      </c>
      <c r="B16" s="12" t="s">
        <v>11</v>
      </c>
      <c r="C16" s="73">
        <v>175.18582353076877</v>
      </c>
      <c r="D16" s="72">
        <v>8.4523290545248688</v>
      </c>
      <c r="E16" s="73"/>
      <c r="F16" s="72"/>
      <c r="G16" s="73">
        <v>50.02332363950498</v>
      </c>
      <c r="H16" s="72">
        <v>2.4135148796890391</v>
      </c>
      <c r="I16" s="73">
        <v>882.53365104261127</v>
      </c>
      <c r="J16" s="72">
        <v>42.580299421278397</v>
      </c>
      <c r="K16" s="73">
        <v>1329.9750464044441</v>
      </c>
      <c r="L16" s="72">
        <v>64.168358489024428</v>
      </c>
      <c r="M16" s="73">
        <v>715.35376876174394</v>
      </c>
      <c r="N16" s="72">
        <v>34.514239349434526</v>
      </c>
      <c r="O16" s="73">
        <v>236.89197683400761</v>
      </c>
      <c r="P16" s="72">
        <v>11.429514661762811</v>
      </c>
      <c r="Q16" s="73">
        <v>52.126889392503678</v>
      </c>
      <c r="R16" s="72">
        <v>2.5150072811506878</v>
      </c>
      <c r="S16" s="103"/>
      <c r="T16" s="119"/>
      <c r="U16" s="73">
        <v>334.01321854941995</v>
      </c>
      <c r="V16" s="72">
        <v>16.115400064005613</v>
      </c>
      <c r="W16" s="73">
        <v>2072.6337368158288</v>
      </c>
      <c r="X16" s="72">
        <v>100</v>
      </c>
    </row>
    <row r="17" spans="1:24" ht="24" customHeight="1" x14ac:dyDescent="0.15">
      <c r="A17" s="58"/>
      <c r="B17" s="43" t="s">
        <v>98</v>
      </c>
      <c r="C17" s="74">
        <v>313.45135566610764</v>
      </c>
      <c r="D17" s="75">
        <v>8.6618909319097792</v>
      </c>
      <c r="E17" s="74">
        <v>76.904761993512906</v>
      </c>
      <c r="F17" s="75">
        <v>2.1251803461391656</v>
      </c>
      <c r="G17" s="74">
        <v>89.504266348203416</v>
      </c>
      <c r="H17" s="75">
        <v>2.4733540915821557</v>
      </c>
      <c r="I17" s="74">
        <v>1394.8486507584557</v>
      </c>
      <c r="J17" s="75">
        <v>38.545141569785358</v>
      </c>
      <c r="K17" s="74">
        <v>2250.3294887675002</v>
      </c>
      <c r="L17" s="75">
        <v>62.185434008228135</v>
      </c>
      <c r="M17" s="74">
        <v>865.84665186484233</v>
      </c>
      <c r="N17" s="75">
        <v>23.926740550458739</v>
      </c>
      <c r="O17" s="74">
        <v>376.76367382547932</v>
      </c>
      <c r="P17" s="75">
        <v>10.411458718520395</v>
      </c>
      <c r="Q17" s="74">
        <v>279.80421847092754</v>
      </c>
      <c r="R17" s="75">
        <v>7.7320885007277349</v>
      </c>
      <c r="S17" s="105"/>
      <c r="T17" s="120"/>
      <c r="U17" s="74">
        <v>768.38577663379112</v>
      </c>
      <c r="V17" s="75">
        <v>21.233514133920025</v>
      </c>
      <c r="W17" s="74">
        <v>3618.7405051635492</v>
      </c>
      <c r="X17" s="75">
        <v>100</v>
      </c>
    </row>
    <row r="18" spans="1:24" ht="24" customHeight="1" x14ac:dyDescent="0.15">
      <c r="A18" s="58"/>
      <c r="B18" s="43" t="s">
        <v>99</v>
      </c>
      <c r="C18" s="74">
        <v>252.28291076742929</v>
      </c>
      <c r="D18" s="75">
        <v>14.647203765294645</v>
      </c>
      <c r="E18" s="74">
        <v>24.071128315656878</v>
      </c>
      <c r="F18" s="75">
        <v>1.3975370754502121</v>
      </c>
      <c r="G18" s="74">
        <v>28.014762990204279</v>
      </c>
      <c r="H18" s="75">
        <v>1.6264991580513088</v>
      </c>
      <c r="I18" s="74">
        <v>724.89833921775994</v>
      </c>
      <c r="J18" s="75">
        <v>42.086614790307067</v>
      </c>
      <c r="K18" s="74">
        <v>1117.2469059557418</v>
      </c>
      <c r="L18" s="75">
        <v>64.865840646513817</v>
      </c>
      <c r="M18" s="74">
        <v>235.6602624999496</v>
      </c>
      <c r="N18" s="75">
        <v>13.682115343126217</v>
      </c>
      <c r="O18" s="74">
        <v>191.63092851658087</v>
      </c>
      <c r="P18" s="75">
        <v>11.125831905049308</v>
      </c>
      <c r="Q18" s="74">
        <v>72.982078433625006</v>
      </c>
      <c r="R18" s="75">
        <v>4.2372405280256151</v>
      </c>
      <c r="S18" s="105"/>
      <c r="T18" s="120"/>
      <c r="U18" s="74">
        <v>347.39484973330707</v>
      </c>
      <c r="V18" s="75">
        <v>20.169273993149879</v>
      </c>
      <c r="W18" s="74">
        <v>1722.3964028219029</v>
      </c>
      <c r="X18" s="75">
        <v>100</v>
      </c>
    </row>
    <row r="19" spans="1:24" ht="24" customHeight="1" x14ac:dyDescent="0.15">
      <c r="A19" s="58"/>
      <c r="B19" s="44" t="s">
        <v>12</v>
      </c>
      <c r="C19" s="80">
        <v>512.74451417292028</v>
      </c>
      <c r="D19" s="81">
        <v>21.088305890565064</v>
      </c>
      <c r="E19" s="80"/>
      <c r="F19" s="81"/>
      <c r="G19" s="80">
        <v>51.243956222985965</v>
      </c>
      <c r="H19" s="81">
        <v>2.1075763738129636</v>
      </c>
      <c r="I19" s="80">
        <v>1295.8316488030173</v>
      </c>
      <c r="J19" s="81">
        <v>53.295341904755048</v>
      </c>
      <c r="K19" s="80">
        <v>1688.2261554653514</v>
      </c>
      <c r="L19" s="81">
        <v>69.433857593451407</v>
      </c>
      <c r="M19" s="80">
        <v>387.95786926131217</v>
      </c>
      <c r="N19" s="81">
        <v>15.956044371983813</v>
      </c>
      <c r="O19" s="80">
        <v>242.67244171820127</v>
      </c>
      <c r="P19" s="81">
        <v>9.9807029440745687</v>
      </c>
      <c r="Q19" s="80">
        <v>53.398851650080466</v>
      </c>
      <c r="R19" s="81">
        <v>2.1962035412865162</v>
      </c>
      <c r="S19" s="107">
        <v>90.431463796098626</v>
      </c>
      <c r="T19" s="123">
        <v>3.7192916120025941</v>
      </c>
      <c r="U19" s="80">
        <v>537.68560213039575</v>
      </c>
      <c r="V19" s="81">
        <v>22.114090228675703</v>
      </c>
      <c r="W19" s="80">
        <v>2431.4163348812335</v>
      </c>
      <c r="X19" s="81">
        <v>100</v>
      </c>
    </row>
    <row r="20" spans="1:24" ht="24" customHeight="1" x14ac:dyDescent="0.15">
      <c r="A20" s="58"/>
      <c r="B20" s="13" t="s">
        <v>100</v>
      </c>
      <c r="C20" s="80">
        <v>48.942652306820484</v>
      </c>
      <c r="D20" s="81">
        <v>5.5454434008522941</v>
      </c>
      <c r="E20" s="80">
        <v>42.027990488222109</v>
      </c>
      <c r="F20" s="81">
        <v>4.7619781830155388</v>
      </c>
      <c r="G20" s="80"/>
      <c r="H20" s="81"/>
      <c r="I20" s="80">
        <v>287.65147518840899</v>
      </c>
      <c r="J20" s="81">
        <v>32.592327952089647</v>
      </c>
      <c r="K20" s="80">
        <v>650.23461192111438</v>
      </c>
      <c r="L20" s="81">
        <v>73.674781968879898</v>
      </c>
      <c r="M20" s="80">
        <v>82.292172937797972</v>
      </c>
      <c r="N20" s="81">
        <v>9.3241082338341634</v>
      </c>
      <c r="O20" s="80"/>
      <c r="P20" s="81"/>
      <c r="Q20" s="80">
        <v>25.485220783971116</v>
      </c>
      <c r="R20" s="81">
        <v>2.8876009524322717</v>
      </c>
      <c r="S20" s="107"/>
      <c r="T20" s="123"/>
      <c r="U20" s="80">
        <v>139.97273716450388</v>
      </c>
      <c r="V20" s="81">
        <v>15.859600062989651</v>
      </c>
      <c r="W20" s="80">
        <v>882.5741923413799</v>
      </c>
      <c r="X20" s="81">
        <v>100</v>
      </c>
    </row>
    <row r="21" spans="1:24" ht="24" customHeight="1" x14ac:dyDescent="0.15">
      <c r="A21" s="58"/>
      <c r="B21" s="59" t="s">
        <v>13</v>
      </c>
      <c r="C21" s="71">
        <v>1302.6072564440465</v>
      </c>
      <c r="D21" s="82">
        <v>12.142396121205758</v>
      </c>
      <c r="E21" s="71">
        <v>143.0038807973919</v>
      </c>
      <c r="F21" s="82">
        <v>1.3330263277143115</v>
      </c>
      <c r="G21" s="71">
        <v>218.78630920089864</v>
      </c>
      <c r="H21" s="82">
        <v>2.0394405290402506</v>
      </c>
      <c r="I21" s="71">
        <v>4585.7637650102533</v>
      </c>
      <c r="J21" s="82">
        <v>42.746698882233844</v>
      </c>
      <c r="K21" s="71">
        <v>7036.012208514152</v>
      </c>
      <c r="L21" s="82">
        <v>65.586957946666729</v>
      </c>
      <c r="M21" s="71">
        <v>2287.1107253256459</v>
      </c>
      <c r="N21" s="82">
        <v>21.319552967771383</v>
      </c>
      <c r="O21" s="71">
        <v>1047.9590208942691</v>
      </c>
      <c r="P21" s="82">
        <v>9.7686647203440842</v>
      </c>
      <c r="Q21" s="71">
        <v>483.79725873110783</v>
      </c>
      <c r="R21" s="82">
        <v>4.509769102548308</v>
      </c>
      <c r="S21" s="124">
        <v>90.431463796098626</v>
      </c>
      <c r="T21" s="125">
        <v>0.84296678818622395</v>
      </c>
      <c r="U21" s="71">
        <v>2127.4521842114177</v>
      </c>
      <c r="V21" s="82">
        <v>19.831278400934551</v>
      </c>
      <c r="W21" s="71">
        <v>10727.761172023893</v>
      </c>
      <c r="X21" s="82">
        <v>100</v>
      </c>
    </row>
    <row r="22" spans="1:24" ht="24" customHeight="1" x14ac:dyDescent="0.15">
      <c r="A22" s="56"/>
      <c r="B22" s="12" t="s">
        <v>14</v>
      </c>
      <c r="C22" s="73">
        <v>171.07551081451484</v>
      </c>
      <c r="D22" s="72">
        <v>11.497257253276526</v>
      </c>
      <c r="E22" s="73"/>
      <c r="F22" s="72"/>
      <c r="G22" s="73">
        <v>22.331426118133287</v>
      </c>
      <c r="H22" s="72">
        <v>1.5008001419390351</v>
      </c>
      <c r="I22" s="73">
        <v>709.97960584115174</v>
      </c>
      <c r="J22" s="72">
        <v>47.71470875095595</v>
      </c>
      <c r="K22" s="73">
        <v>1145.9854438317554</v>
      </c>
      <c r="L22" s="72">
        <v>77.016806166543873</v>
      </c>
      <c r="M22" s="73">
        <v>651.71424029854597</v>
      </c>
      <c r="N22" s="72">
        <v>43.798941418682141</v>
      </c>
      <c r="O22" s="73">
        <v>98.094984172991047</v>
      </c>
      <c r="P22" s="72">
        <v>6.5925465481484773</v>
      </c>
      <c r="Q22" s="73"/>
      <c r="R22" s="72"/>
      <c r="S22" s="103"/>
      <c r="T22" s="119"/>
      <c r="U22" s="73">
        <v>106.24442752070239</v>
      </c>
      <c r="V22" s="72">
        <v>7.1402359643223017</v>
      </c>
      <c r="W22" s="73">
        <v>1487.968017465741</v>
      </c>
      <c r="X22" s="72">
        <v>100</v>
      </c>
    </row>
    <row r="23" spans="1:24" ht="24" customHeight="1" x14ac:dyDescent="0.15">
      <c r="A23" s="56"/>
      <c r="B23" s="43" t="s">
        <v>15</v>
      </c>
      <c r="C23" s="74">
        <v>71.431604696105111</v>
      </c>
      <c r="D23" s="75">
        <v>39.419167725519522</v>
      </c>
      <c r="E23" s="74"/>
      <c r="F23" s="75"/>
      <c r="G23" s="74">
        <v>15.540599539699794</v>
      </c>
      <c r="H23" s="75">
        <v>8.5760008110802008</v>
      </c>
      <c r="I23" s="74">
        <v>42.963469379970789</v>
      </c>
      <c r="J23" s="75">
        <v>23.709172050164447</v>
      </c>
      <c r="K23" s="74">
        <v>113.92849806433067</v>
      </c>
      <c r="L23" s="75">
        <v>62.870862176770501</v>
      </c>
      <c r="M23" s="74">
        <v>82.460474955966347</v>
      </c>
      <c r="N23" s="75">
        <v>45.505393681747677</v>
      </c>
      <c r="O23" s="74"/>
      <c r="P23" s="75"/>
      <c r="Q23" s="74">
        <v>23.383951843881995</v>
      </c>
      <c r="R23" s="75">
        <v>12.904314886120943</v>
      </c>
      <c r="S23" s="105"/>
      <c r="T23" s="120"/>
      <c r="U23" s="74">
        <v>36.968129412997683</v>
      </c>
      <c r="V23" s="75">
        <v>20.400674183778005</v>
      </c>
      <c r="W23" s="74">
        <v>181.21033197223264</v>
      </c>
      <c r="X23" s="75">
        <v>100</v>
      </c>
    </row>
    <row r="24" spans="1:24" ht="24" customHeight="1" x14ac:dyDescent="0.15">
      <c r="A24" s="56"/>
      <c r="B24" s="43" t="s">
        <v>16</v>
      </c>
      <c r="C24" s="74">
        <v>342.3881922105341</v>
      </c>
      <c r="D24" s="75">
        <v>17.373633182728973</v>
      </c>
      <c r="E24" s="74">
        <v>45.606678112183452</v>
      </c>
      <c r="F24" s="75">
        <v>2.3141969093275634</v>
      </c>
      <c r="G24" s="74">
        <v>26.290477302948197</v>
      </c>
      <c r="H24" s="75">
        <v>1.3340445706124757</v>
      </c>
      <c r="I24" s="74">
        <v>835.84911300251508</v>
      </c>
      <c r="J24" s="75">
        <v>42.413074445294178</v>
      </c>
      <c r="K24" s="74">
        <v>1310.6054999422784</v>
      </c>
      <c r="L24" s="75">
        <v>66.503400880317244</v>
      </c>
      <c r="M24" s="74">
        <v>802.12929547354736</v>
      </c>
      <c r="N24" s="75">
        <v>40.702046570896542</v>
      </c>
      <c r="O24" s="74">
        <v>129.92159273445657</v>
      </c>
      <c r="P24" s="75">
        <v>6.5925465481484782</v>
      </c>
      <c r="Q24" s="74">
        <v>197.7965050943875</v>
      </c>
      <c r="R24" s="75">
        <v>10.036689355871847</v>
      </c>
      <c r="S24" s="105">
        <v>10.096439756804221</v>
      </c>
      <c r="T24" s="120">
        <v>0.5123186043704957</v>
      </c>
      <c r="U24" s="74">
        <v>375.24025946954248</v>
      </c>
      <c r="V24" s="75">
        <v>19.040629238192803</v>
      </c>
      <c r="W24" s="74">
        <v>1970.7345528101755</v>
      </c>
      <c r="X24" s="75">
        <v>100</v>
      </c>
    </row>
    <row r="25" spans="1:24" ht="24" customHeight="1" x14ac:dyDescent="0.15">
      <c r="A25" s="56"/>
      <c r="B25" s="43" t="s">
        <v>101</v>
      </c>
      <c r="C25" s="74">
        <v>14.768830558716992</v>
      </c>
      <c r="D25" s="75">
        <v>3.2849306437932935</v>
      </c>
      <c r="E25" s="74"/>
      <c r="F25" s="75"/>
      <c r="G25" s="74"/>
      <c r="H25" s="75"/>
      <c r="I25" s="74">
        <v>173.21665868552495</v>
      </c>
      <c r="J25" s="75">
        <v>38.527404581517224</v>
      </c>
      <c r="K25" s="74">
        <v>325.06271606437639</v>
      </c>
      <c r="L25" s="75">
        <v>72.301491503286073</v>
      </c>
      <c r="M25" s="74">
        <v>255.73654426436204</v>
      </c>
      <c r="N25" s="75">
        <v>56.881742102184596</v>
      </c>
      <c r="O25" s="74">
        <v>52.927950975172962</v>
      </c>
      <c r="P25" s="75">
        <v>11.77240455026514</v>
      </c>
      <c r="Q25" s="74">
        <v>29.008472429934518</v>
      </c>
      <c r="R25" s="75">
        <v>6.4521574430604716</v>
      </c>
      <c r="S25" s="105"/>
      <c r="T25" s="120"/>
      <c r="U25" s="74">
        <v>22.93001991328866</v>
      </c>
      <c r="V25" s="75">
        <v>5.1001685459445012</v>
      </c>
      <c r="W25" s="74">
        <v>449.59337533113325</v>
      </c>
      <c r="X25" s="75">
        <v>100</v>
      </c>
    </row>
    <row r="26" spans="1:24" ht="24" customHeight="1" x14ac:dyDescent="0.15">
      <c r="A26" s="56"/>
      <c r="B26" s="43" t="s">
        <v>17</v>
      </c>
      <c r="C26" s="74">
        <v>127.67546997499544</v>
      </c>
      <c r="D26" s="75">
        <v>15.678078072649809</v>
      </c>
      <c r="E26" s="74">
        <v>6.4247100744152608</v>
      </c>
      <c r="F26" s="75">
        <v>0.78893076454348743</v>
      </c>
      <c r="G26" s="74">
        <v>5.5553934658633173</v>
      </c>
      <c r="H26" s="75">
        <v>0.68218188269956126</v>
      </c>
      <c r="I26" s="74">
        <v>345.56433747797865</v>
      </c>
      <c r="J26" s="75">
        <v>42.434029521601133</v>
      </c>
      <c r="K26" s="74">
        <v>529.44734965788825</v>
      </c>
      <c r="L26" s="75">
        <v>65.014187023705844</v>
      </c>
      <c r="M26" s="74">
        <v>442.16477870635345</v>
      </c>
      <c r="N26" s="75">
        <v>54.296208370267117</v>
      </c>
      <c r="O26" s="74">
        <v>42.705441410016363</v>
      </c>
      <c r="P26" s="75">
        <v>5.2440711178453805</v>
      </c>
      <c r="Q26" s="74">
        <v>16.718409472904288</v>
      </c>
      <c r="R26" s="75">
        <v>2.0529591864283319</v>
      </c>
      <c r="S26" s="105"/>
      <c r="T26" s="120"/>
      <c r="U26" s="74">
        <v>251.08925670266376</v>
      </c>
      <c r="V26" s="75">
        <v>30.832837118664479</v>
      </c>
      <c r="W26" s="74">
        <v>814.35664105872479</v>
      </c>
      <c r="X26" s="75">
        <v>100</v>
      </c>
    </row>
    <row r="27" spans="1:24" ht="24" customHeight="1" x14ac:dyDescent="0.15">
      <c r="A27" s="56"/>
      <c r="B27" s="43" t="s">
        <v>18</v>
      </c>
      <c r="C27" s="74">
        <v>31.83601885655666</v>
      </c>
      <c r="D27" s="75">
        <v>7.6648381688510181</v>
      </c>
      <c r="E27" s="74">
        <v>24.030127844884923</v>
      </c>
      <c r="F27" s="75">
        <v>5.7854922733189085</v>
      </c>
      <c r="G27" s="74"/>
      <c r="H27" s="75"/>
      <c r="I27" s="74">
        <v>172.33369520796757</v>
      </c>
      <c r="J27" s="75">
        <v>41.491051087787781</v>
      </c>
      <c r="K27" s="74">
        <v>274.19181007862875</v>
      </c>
      <c r="L27" s="75">
        <v>66.01440528560903</v>
      </c>
      <c r="M27" s="74">
        <v>55.127136933028453</v>
      </c>
      <c r="N27" s="75">
        <v>13.272406490509741</v>
      </c>
      <c r="O27" s="74">
        <v>45.637066214155134</v>
      </c>
      <c r="P27" s="75">
        <v>10.987577580247464</v>
      </c>
      <c r="Q27" s="74">
        <v>62.531306836221674</v>
      </c>
      <c r="R27" s="75">
        <v>15.055034033807772</v>
      </c>
      <c r="S27" s="105"/>
      <c r="T27" s="120"/>
      <c r="U27" s="74">
        <v>247.14229858565542</v>
      </c>
      <c r="V27" s="75">
        <v>59.501966369352509</v>
      </c>
      <c r="W27" s="74">
        <v>415.3514810780274</v>
      </c>
      <c r="X27" s="75">
        <v>100</v>
      </c>
    </row>
    <row r="28" spans="1:24" ht="24" customHeight="1" x14ac:dyDescent="0.15">
      <c r="A28" s="56"/>
      <c r="B28" s="43" t="s">
        <v>102</v>
      </c>
      <c r="C28" s="74">
        <v>1443.9939765258546</v>
      </c>
      <c r="D28" s="75">
        <v>20.067939932991756</v>
      </c>
      <c r="E28" s="74">
        <v>90.828358123505538</v>
      </c>
      <c r="F28" s="75">
        <v>1.2622892232695799</v>
      </c>
      <c r="G28" s="74">
        <v>157.07705449427323</v>
      </c>
      <c r="H28" s="75">
        <v>2.1829820246385965</v>
      </c>
      <c r="I28" s="74">
        <v>4288.2631482608731</v>
      </c>
      <c r="J28" s="75">
        <v>59.596237017004263</v>
      </c>
      <c r="K28" s="74">
        <v>5124.3332148593763</v>
      </c>
      <c r="L28" s="75">
        <v>71.215540247505487</v>
      </c>
      <c r="M28" s="74">
        <v>2083.6790249297219</v>
      </c>
      <c r="N28" s="75">
        <v>28.957977797475802</v>
      </c>
      <c r="O28" s="74">
        <v>819.36368161132532</v>
      </c>
      <c r="P28" s="75">
        <v>11.387125855892826</v>
      </c>
      <c r="Q28" s="74">
        <v>354.53094348352295</v>
      </c>
      <c r="R28" s="75">
        <v>4.9271020474279972</v>
      </c>
      <c r="S28" s="105">
        <v>30.161472528683216</v>
      </c>
      <c r="T28" s="120">
        <v>0.41916976721222377</v>
      </c>
      <c r="U28" s="74">
        <v>840.72695798679274</v>
      </c>
      <c r="V28" s="75">
        <v>11.684022487072857</v>
      </c>
      <c r="W28" s="74">
        <v>7195.5267025287631</v>
      </c>
      <c r="X28" s="75">
        <v>100</v>
      </c>
    </row>
    <row r="29" spans="1:24" ht="24" customHeight="1" x14ac:dyDescent="0.15">
      <c r="A29" s="56"/>
      <c r="B29" s="43" t="s">
        <v>19</v>
      </c>
      <c r="C29" s="74">
        <v>691.33122703204526</v>
      </c>
      <c r="D29" s="75">
        <v>22.72399080647596</v>
      </c>
      <c r="E29" s="74">
        <v>99.394922363719942</v>
      </c>
      <c r="F29" s="75">
        <v>3.2671015190506774</v>
      </c>
      <c r="G29" s="74">
        <v>64.45947317198484</v>
      </c>
      <c r="H29" s="75">
        <v>2.118776670972756</v>
      </c>
      <c r="I29" s="74">
        <v>1544.437790506355</v>
      </c>
      <c r="J29" s="75">
        <v>50.765521330940345</v>
      </c>
      <c r="K29" s="74">
        <v>2299.7623270117424</v>
      </c>
      <c r="L29" s="75">
        <v>75.592966052540532</v>
      </c>
      <c r="M29" s="74">
        <v>456.04064455769117</v>
      </c>
      <c r="N29" s="75">
        <v>14.990012036340413</v>
      </c>
      <c r="O29" s="74">
        <v>401.1296548402504</v>
      </c>
      <c r="P29" s="75">
        <v>13.185093096296956</v>
      </c>
      <c r="Q29" s="74">
        <v>129.32295717293067</v>
      </c>
      <c r="R29" s="75">
        <v>4.2508331389574883</v>
      </c>
      <c r="S29" s="105">
        <v>16.503090457098729</v>
      </c>
      <c r="T29" s="120">
        <v>0.54245499286287779</v>
      </c>
      <c r="U29" s="74">
        <v>562.23501417066996</v>
      </c>
      <c r="V29" s="75">
        <v>18.480610731187134</v>
      </c>
      <c r="W29" s="74">
        <v>3042.2967203235594</v>
      </c>
      <c r="X29" s="75">
        <v>100</v>
      </c>
    </row>
    <row r="30" spans="1:24" ht="24" customHeight="1" x14ac:dyDescent="0.15">
      <c r="A30" s="56"/>
      <c r="B30" s="43" t="s">
        <v>20</v>
      </c>
      <c r="C30" s="74">
        <v>342.05197860267822</v>
      </c>
      <c r="D30" s="75">
        <v>6.3433143466353261</v>
      </c>
      <c r="E30" s="74"/>
      <c r="F30" s="75"/>
      <c r="G30" s="74">
        <v>37.208269671673982</v>
      </c>
      <c r="H30" s="75">
        <v>0.69002305376507367</v>
      </c>
      <c r="I30" s="74">
        <v>2365.9136228720727</v>
      </c>
      <c r="J30" s="75">
        <v>43.87559425375261</v>
      </c>
      <c r="K30" s="74">
        <v>3327.8512630696841</v>
      </c>
      <c r="L30" s="75">
        <v>61.714616435588518</v>
      </c>
      <c r="M30" s="74">
        <v>987.15998104767607</v>
      </c>
      <c r="N30" s="75">
        <v>18.306767573116883</v>
      </c>
      <c r="O30" s="74">
        <v>408.61078522695192</v>
      </c>
      <c r="P30" s="75">
        <v>7.5776397105154922</v>
      </c>
      <c r="Q30" s="74">
        <v>223.9492457093215</v>
      </c>
      <c r="R30" s="75">
        <v>4.1531128369124888</v>
      </c>
      <c r="S30" s="105"/>
      <c r="T30" s="120"/>
      <c r="U30" s="74">
        <v>1770.2278794872441</v>
      </c>
      <c r="V30" s="75">
        <v>32.828671100332421</v>
      </c>
      <c r="W30" s="74">
        <v>5392.3226867057647</v>
      </c>
      <c r="X30" s="75">
        <v>100</v>
      </c>
    </row>
    <row r="31" spans="1:24" ht="24" customHeight="1" x14ac:dyDescent="0.15">
      <c r="A31" s="56"/>
      <c r="B31" s="13" t="s">
        <v>21</v>
      </c>
      <c r="C31" s="76">
        <v>335.86136348851994</v>
      </c>
      <c r="D31" s="77">
        <v>22.074733926290925</v>
      </c>
      <c r="E31" s="76"/>
      <c r="F31" s="77"/>
      <c r="G31" s="76">
        <v>18.267428587941403</v>
      </c>
      <c r="H31" s="77">
        <v>1.2006401135512279</v>
      </c>
      <c r="I31" s="76">
        <v>555.52253145851466</v>
      </c>
      <c r="J31" s="77">
        <v>36.512124957253242</v>
      </c>
      <c r="K31" s="76">
        <v>991.00019657009977</v>
      </c>
      <c r="L31" s="77">
        <v>65.134213215134224</v>
      </c>
      <c r="M31" s="76">
        <v>581.57634153216634</v>
      </c>
      <c r="N31" s="77">
        <v>38.224530692668054</v>
      </c>
      <c r="O31" s="76">
        <v>160.48622320276132</v>
      </c>
      <c r="P31" s="77">
        <v>10.548074477037565</v>
      </c>
      <c r="Q31" s="76">
        <v>54.974027137208736</v>
      </c>
      <c r="R31" s="77">
        <v>3.6132081681138644</v>
      </c>
      <c r="S31" s="109"/>
      <c r="T31" s="121"/>
      <c r="U31" s="76">
        <v>304.18315821702822</v>
      </c>
      <c r="V31" s="77">
        <v>19.992660700102441</v>
      </c>
      <c r="W31" s="76">
        <v>1521.4741188273636</v>
      </c>
      <c r="X31" s="77">
        <v>100</v>
      </c>
    </row>
    <row r="32" spans="1:24" ht="24" customHeight="1" x14ac:dyDescent="0.15">
      <c r="A32" s="56"/>
      <c r="B32" s="59" t="s">
        <v>22</v>
      </c>
      <c r="C32" s="71">
        <v>3572.4141727605211</v>
      </c>
      <c r="D32" s="82">
        <v>15.898003932141203</v>
      </c>
      <c r="E32" s="71">
        <v>266.28479651870913</v>
      </c>
      <c r="F32" s="82">
        <v>1.1850240586333172</v>
      </c>
      <c r="G32" s="71">
        <v>346.73012235251809</v>
      </c>
      <c r="H32" s="82">
        <v>1.5430228920776521</v>
      </c>
      <c r="I32" s="71">
        <v>11034.043972692925</v>
      </c>
      <c r="J32" s="82">
        <v>49.103845741866728</v>
      </c>
      <c r="K32" s="71">
        <v>15442.168319150162</v>
      </c>
      <c r="L32" s="82">
        <v>68.720937938987632</v>
      </c>
      <c r="M32" s="71">
        <v>6397.7884626990581</v>
      </c>
      <c r="N32" s="82">
        <v>28.47152127895658</v>
      </c>
      <c r="O32" s="71">
        <v>2158.8773803880808</v>
      </c>
      <c r="P32" s="82">
        <v>9.6074641468289776</v>
      </c>
      <c r="Q32" s="71">
        <v>1092.2158191803139</v>
      </c>
      <c r="R32" s="82">
        <v>4.8605930187142006</v>
      </c>
      <c r="S32" s="124">
        <v>56.761002742586172</v>
      </c>
      <c r="T32" s="125">
        <v>0.25259855133107617</v>
      </c>
      <c r="U32" s="71">
        <v>4516.9874014665857</v>
      </c>
      <c r="V32" s="82">
        <v>20.101555977888555</v>
      </c>
      <c r="W32" s="71">
        <v>22470.834628101486</v>
      </c>
      <c r="X32" s="82">
        <v>100</v>
      </c>
    </row>
    <row r="33" spans="1:24" ht="24" customHeight="1" x14ac:dyDescent="0.15">
      <c r="A33" s="171" t="s">
        <v>8</v>
      </c>
      <c r="B33" s="172"/>
      <c r="C33" s="78">
        <v>4875.0214292045675</v>
      </c>
      <c r="D33" s="79">
        <v>14.684420565722112</v>
      </c>
      <c r="E33" s="78">
        <v>409.28867731610103</v>
      </c>
      <c r="F33" s="79">
        <v>1.2328493644136458</v>
      </c>
      <c r="G33" s="78">
        <v>565.51643155341674</v>
      </c>
      <c r="H33" s="79">
        <v>1.7034347927187963</v>
      </c>
      <c r="I33" s="78">
        <v>15619.807737703179</v>
      </c>
      <c r="J33" s="79">
        <v>47.049603639091835</v>
      </c>
      <c r="K33" s="78">
        <v>22478.180527664314</v>
      </c>
      <c r="L33" s="79">
        <v>67.708226766565303</v>
      </c>
      <c r="M33" s="78">
        <v>8684.8991880247049</v>
      </c>
      <c r="N33" s="79">
        <v>26.160441364185367</v>
      </c>
      <c r="O33" s="78">
        <v>3206.8364012823499</v>
      </c>
      <c r="P33" s="79">
        <v>9.6595543395550454</v>
      </c>
      <c r="Q33" s="78">
        <v>1576.0130779114218</v>
      </c>
      <c r="R33" s="79">
        <v>4.7472281279603701</v>
      </c>
      <c r="S33" s="111">
        <v>147.19246653868481</v>
      </c>
      <c r="T33" s="122">
        <v>0.44336955522115468</v>
      </c>
      <c r="U33" s="78">
        <v>6644.4395856780029</v>
      </c>
      <c r="V33" s="79">
        <v>20.014218750941598</v>
      </c>
      <c r="W33" s="78">
        <v>33198.595800125375</v>
      </c>
      <c r="X33" s="79">
        <v>100</v>
      </c>
    </row>
    <row r="34" spans="1:24" ht="24" customHeight="1" x14ac:dyDescent="0.15">
      <c r="A34" s="56" t="s">
        <v>23</v>
      </c>
      <c r="B34" s="14" t="s">
        <v>24</v>
      </c>
      <c r="C34" s="83">
        <v>3116.6211849297292</v>
      </c>
      <c r="D34" s="84">
        <v>19.981082917202805</v>
      </c>
      <c r="E34" s="83">
        <v>1789.265313636374</v>
      </c>
      <c r="F34" s="84">
        <v>11.471223633310881</v>
      </c>
      <c r="G34" s="83">
        <v>27.317221856139689</v>
      </c>
      <c r="H34" s="84">
        <v>0.17513443007269383</v>
      </c>
      <c r="I34" s="83">
        <v>10390.65597246727</v>
      </c>
      <c r="J34" s="84">
        <v>66.615910702884534</v>
      </c>
      <c r="K34" s="83">
        <v>12134.810362931088</v>
      </c>
      <c r="L34" s="84">
        <v>77.797922063385087</v>
      </c>
      <c r="M34" s="83">
        <v>7323.5316728044845</v>
      </c>
      <c r="N34" s="84">
        <v>46.952159058870905</v>
      </c>
      <c r="O34" s="83">
        <v>1688.6116972216073</v>
      </c>
      <c r="P34" s="84">
        <v>10.825919588910269</v>
      </c>
      <c r="Q34" s="83">
        <v>1082.1588277432895</v>
      </c>
      <c r="R34" s="84">
        <v>6.9378676405323816</v>
      </c>
      <c r="S34" s="113">
        <v>93.308039469394544</v>
      </c>
      <c r="T34" s="126">
        <v>0.59821055009662372</v>
      </c>
      <c r="U34" s="83">
        <v>3057.9627795182905</v>
      </c>
      <c r="V34" s="84">
        <v>19.605015890518814</v>
      </c>
      <c r="W34" s="83">
        <v>15597.859224368965</v>
      </c>
      <c r="X34" s="84">
        <v>100</v>
      </c>
    </row>
    <row r="35" spans="1:24" ht="24" customHeight="1" x14ac:dyDescent="0.15">
      <c r="A35" s="56"/>
      <c r="B35" s="43" t="s">
        <v>25</v>
      </c>
      <c r="C35" s="74">
        <v>2690.3972474948596</v>
      </c>
      <c r="D35" s="75">
        <v>28.715306286978574</v>
      </c>
      <c r="E35" s="74">
        <v>1395.0940033043451</v>
      </c>
      <c r="F35" s="75">
        <v>14.890199445941823</v>
      </c>
      <c r="G35" s="74">
        <v>36.513079681833368</v>
      </c>
      <c r="H35" s="75">
        <v>0.38971355160320154</v>
      </c>
      <c r="I35" s="74">
        <v>4988.6802656170412</v>
      </c>
      <c r="J35" s="75">
        <v>53.245475897058078</v>
      </c>
      <c r="K35" s="74">
        <v>6704.710570325874</v>
      </c>
      <c r="L35" s="75">
        <v>71.561111568829062</v>
      </c>
      <c r="M35" s="74">
        <v>1885.9288146406523</v>
      </c>
      <c r="N35" s="75">
        <v>20.129006449984573</v>
      </c>
      <c r="O35" s="74">
        <v>902.82114011488795</v>
      </c>
      <c r="P35" s="75">
        <v>9.6360437422012115</v>
      </c>
      <c r="Q35" s="74">
        <v>1276.2779890027948</v>
      </c>
      <c r="R35" s="75">
        <v>13.622045367340998</v>
      </c>
      <c r="S35" s="105">
        <v>124.71853463151206</v>
      </c>
      <c r="T35" s="120">
        <v>1.3311532060708651</v>
      </c>
      <c r="U35" s="74">
        <v>1546.5730631433894</v>
      </c>
      <c r="V35" s="75">
        <v>16.506974665063076</v>
      </c>
      <c r="W35" s="74">
        <v>9369.2096494017351</v>
      </c>
      <c r="X35" s="75">
        <v>100</v>
      </c>
    </row>
    <row r="36" spans="1:24" ht="24" customHeight="1" x14ac:dyDescent="0.15">
      <c r="A36" s="56"/>
      <c r="B36" s="43" t="s">
        <v>103</v>
      </c>
      <c r="C36" s="74">
        <v>99.652849287959796</v>
      </c>
      <c r="D36" s="75">
        <v>11.424369167937716</v>
      </c>
      <c r="E36" s="74">
        <v>38.140746245360567</v>
      </c>
      <c r="F36" s="75">
        <v>4.3725188849194252</v>
      </c>
      <c r="G36" s="74">
        <v>10.481500950165794</v>
      </c>
      <c r="H36" s="75">
        <v>1.2016167841098717</v>
      </c>
      <c r="I36" s="74">
        <v>366.60691166950323</v>
      </c>
      <c r="J36" s="75">
        <v>42.028428974744521</v>
      </c>
      <c r="K36" s="74">
        <v>668.4463719761377</v>
      </c>
      <c r="L36" s="75">
        <v>76.631809095163277</v>
      </c>
      <c r="M36" s="74">
        <v>206.23909839953862</v>
      </c>
      <c r="N36" s="75">
        <v>23.643594877759661</v>
      </c>
      <c r="O36" s="74">
        <v>64.791307117899194</v>
      </c>
      <c r="P36" s="75">
        <v>7.4277837179467694</v>
      </c>
      <c r="Q36" s="74">
        <v>48.849376975685779</v>
      </c>
      <c r="R36" s="75">
        <v>5.6001742065735236</v>
      </c>
      <c r="S36" s="105">
        <v>35.801894845201971</v>
      </c>
      <c r="T36" s="120">
        <v>4.1043890520518342</v>
      </c>
      <c r="U36" s="74">
        <v>190.26927773466429</v>
      </c>
      <c r="V36" s="75">
        <v>21.812787950261921</v>
      </c>
      <c r="W36" s="74">
        <v>872.28316787620713</v>
      </c>
      <c r="X36" s="75">
        <v>100</v>
      </c>
    </row>
    <row r="37" spans="1:24" ht="24" customHeight="1" x14ac:dyDescent="0.15">
      <c r="A37" s="56"/>
      <c r="B37" s="43" t="s">
        <v>26</v>
      </c>
      <c r="C37" s="74">
        <v>28.789854952956492</v>
      </c>
      <c r="D37" s="75">
        <v>5.712184583968857</v>
      </c>
      <c r="E37" s="74">
        <v>44.075671094097686</v>
      </c>
      <c r="F37" s="75">
        <v>8.7450377698388504</v>
      </c>
      <c r="G37" s="74"/>
      <c r="H37" s="75"/>
      <c r="I37" s="74">
        <v>238.30487282646104</v>
      </c>
      <c r="J37" s="75">
        <v>47.281982596587582</v>
      </c>
      <c r="K37" s="74">
        <v>452.82171114816634</v>
      </c>
      <c r="L37" s="75">
        <v>89.844189973639686</v>
      </c>
      <c r="M37" s="74">
        <v>59.582779328203578</v>
      </c>
      <c r="N37" s="75">
        <v>11.821797438879827</v>
      </c>
      <c r="O37" s="74">
        <v>24.957738756291938</v>
      </c>
      <c r="P37" s="75">
        <v>4.9518558119645117</v>
      </c>
      <c r="Q37" s="74"/>
      <c r="R37" s="75"/>
      <c r="S37" s="105"/>
      <c r="T37" s="120"/>
      <c r="U37" s="74">
        <v>109.93814922754284</v>
      </c>
      <c r="V37" s="75">
        <v>21.812787950261924</v>
      </c>
      <c r="W37" s="74">
        <v>504.00778423293076</v>
      </c>
      <c r="X37" s="75">
        <v>100</v>
      </c>
    </row>
    <row r="38" spans="1:24" ht="24" customHeight="1" x14ac:dyDescent="0.15">
      <c r="A38" s="56"/>
      <c r="B38" s="43" t="s">
        <v>27</v>
      </c>
      <c r="C38" s="74">
        <v>142.90906118130147</v>
      </c>
      <c r="D38" s="75">
        <v>19.992646043891003</v>
      </c>
      <c r="E38" s="74">
        <v>93.765362644273424</v>
      </c>
      <c r="F38" s="75">
        <v>13.117556654758273</v>
      </c>
      <c r="G38" s="74"/>
      <c r="H38" s="75"/>
      <c r="I38" s="74">
        <v>506.96319002758946</v>
      </c>
      <c r="J38" s="75">
        <v>70.922973894881366</v>
      </c>
      <c r="K38" s="74">
        <v>566.65904348057973</v>
      </c>
      <c r="L38" s="75">
        <v>79.274285270858556</v>
      </c>
      <c r="M38" s="74">
        <v>147.88054803123998</v>
      </c>
      <c r="N38" s="75">
        <v>20.688145518039704</v>
      </c>
      <c r="O38" s="74">
        <v>17.698134194929523</v>
      </c>
      <c r="P38" s="75">
        <v>2.4759279059822554</v>
      </c>
      <c r="Q38" s="74">
        <v>80.061002086085381</v>
      </c>
      <c r="R38" s="75">
        <v>11.200348413147047</v>
      </c>
      <c r="S38" s="105">
        <v>88.015521036661639</v>
      </c>
      <c r="T38" s="120">
        <v>12.313167156155505</v>
      </c>
      <c r="U38" s="74">
        <v>233.879375512021</v>
      </c>
      <c r="V38" s="75">
        <v>32.719181925392888</v>
      </c>
      <c r="W38" s="74">
        <v>714.8081392906422</v>
      </c>
      <c r="X38" s="75">
        <v>100</v>
      </c>
    </row>
    <row r="39" spans="1:24" ht="24" customHeight="1" x14ac:dyDescent="0.15">
      <c r="A39" s="56"/>
      <c r="B39" s="43" t="s">
        <v>138</v>
      </c>
      <c r="C39" s="74">
        <v>6.1531202994584113</v>
      </c>
      <c r="D39" s="75">
        <v>9.3472111374035851</v>
      </c>
      <c r="E39" s="74">
        <v>9.4200858936072702</v>
      </c>
      <c r="F39" s="75">
        <v>14.310061805190847</v>
      </c>
      <c r="G39" s="74"/>
      <c r="H39" s="75"/>
      <c r="I39" s="74">
        <v>28.295433174181248</v>
      </c>
      <c r="J39" s="75">
        <v>42.983620542352355</v>
      </c>
      <c r="K39" s="74">
        <v>48.38972734413079</v>
      </c>
      <c r="L39" s="75">
        <v>73.508882705705219</v>
      </c>
      <c r="M39" s="74">
        <v>19.101520809062198</v>
      </c>
      <c r="N39" s="75">
        <v>29.017139168159588</v>
      </c>
      <c r="O39" s="74">
        <v>5.3341001273141062</v>
      </c>
      <c r="P39" s="75">
        <v>8.1030367832146588</v>
      </c>
      <c r="Q39" s="74">
        <v>6.0324636020478462</v>
      </c>
      <c r="R39" s="75">
        <v>9.1639214289384938</v>
      </c>
      <c r="S39" s="105"/>
      <c r="T39" s="120"/>
      <c r="U39" s="74">
        <v>11.748281795831254</v>
      </c>
      <c r="V39" s="75">
        <v>17.846826504759761</v>
      </c>
      <c r="W39" s="74">
        <v>65.82840816375942</v>
      </c>
      <c r="X39" s="75">
        <v>100</v>
      </c>
    </row>
    <row r="40" spans="1:24" ht="24" customHeight="1" x14ac:dyDescent="0.15">
      <c r="A40" s="56"/>
      <c r="B40" s="13" t="s">
        <v>104</v>
      </c>
      <c r="C40" s="76">
        <v>93.084113191610015</v>
      </c>
      <c r="D40" s="77">
        <v>34.273107503813144</v>
      </c>
      <c r="E40" s="76">
        <v>47.502204785020908</v>
      </c>
      <c r="F40" s="77">
        <v>17.490075539677701</v>
      </c>
      <c r="G40" s="76"/>
      <c r="H40" s="77"/>
      <c r="I40" s="76">
        <v>114.14719367117212</v>
      </c>
      <c r="J40" s="77">
        <v>42.028428974744529</v>
      </c>
      <c r="K40" s="76">
        <v>143.53676649669796</v>
      </c>
      <c r="L40" s="77">
        <v>52.849523513905709</v>
      </c>
      <c r="M40" s="76">
        <v>32.107433818382098</v>
      </c>
      <c r="N40" s="77">
        <v>11.821797438879829</v>
      </c>
      <c r="O40" s="76"/>
      <c r="P40" s="77"/>
      <c r="Q40" s="76"/>
      <c r="R40" s="77"/>
      <c r="S40" s="109"/>
      <c r="T40" s="121"/>
      <c r="U40" s="76">
        <v>78.989978653511088</v>
      </c>
      <c r="V40" s="77">
        <v>29.083717267015903</v>
      </c>
      <c r="W40" s="76">
        <v>271.59519509940469</v>
      </c>
      <c r="X40" s="77">
        <v>100</v>
      </c>
    </row>
    <row r="41" spans="1:24" ht="24" customHeight="1" thickBot="1" x14ac:dyDescent="0.2">
      <c r="A41" s="215" t="s">
        <v>8</v>
      </c>
      <c r="B41" s="200"/>
      <c r="C41" s="85">
        <v>6177.6074313378758</v>
      </c>
      <c r="D41" s="86">
        <v>22.549640572302788</v>
      </c>
      <c r="E41" s="85">
        <v>3417.2633876030786</v>
      </c>
      <c r="F41" s="86">
        <v>12.473771114110905</v>
      </c>
      <c r="G41" s="85">
        <v>74.311802488138852</v>
      </c>
      <c r="H41" s="86">
        <v>0.27125460058969503</v>
      </c>
      <c r="I41" s="85">
        <v>16633.653839453218</v>
      </c>
      <c r="J41" s="86">
        <v>60.716534621647725</v>
      </c>
      <c r="K41" s="85">
        <v>20719.374553702673</v>
      </c>
      <c r="L41" s="86">
        <v>75.630323594020894</v>
      </c>
      <c r="M41" s="85">
        <v>9674.3718678315618</v>
      </c>
      <c r="N41" s="86">
        <v>35.313608190081133</v>
      </c>
      <c r="O41" s="85">
        <v>2704.2141175329298</v>
      </c>
      <c r="P41" s="86">
        <v>9.8709827483661243</v>
      </c>
      <c r="Q41" s="85">
        <v>2493.3796594099031</v>
      </c>
      <c r="R41" s="86">
        <v>9.1013901020589021</v>
      </c>
      <c r="S41" s="115">
        <v>341.84398998277021</v>
      </c>
      <c r="T41" s="127">
        <v>1.2478065645301022</v>
      </c>
      <c r="U41" s="85">
        <v>5229.3609055852503</v>
      </c>
      <c r="V41" s="86">
        <v>19.088329932655075</v>
      </c>
      <c r="W41" s="85">
        <v>27395.591568433647</v>
      </c>
      <c r="X41" s="86">
        <v>100</v>
      </c>
    </row>
    <row r="42" spans="1:24" ht="24" customHeight="1" thickTop="1" x14ac:dyDescent="0.15">
      <c r="A42" s="171" t="s">
        <v>28</v>
      </c>
      <c r="B42" s="172"/>
      <c r="C42" s="78">
        <v>17254.095765340593</v>
      </c>
      <c r="D42" s="79">
        <v>17.697620480068526</v>
      </c>
      <c r="E42" s="78">
        <v>5162.2658712803232</v>
      </c>
      <c r="F42" s="79">
        <v>5.2949643638033912</v>
      </c>
      <c r="G42" s="78">
        <v>1750.2731230990132</v>
      </c>
      <c r="H42" s="79">
        <v>1.795264723828264</v>
      </c>
      <c r="I42" s="78">
        <v>49474.159050076312</v>
      </c>
      <c r="J42" s="79">
        <v>50.745915772510173</v>
      </c>
      <c r="K42" s="78">
        <v>70635.634892507325</v>
      </c>
      <c r="L42" s="79">
        <v>72.451357387699318</v>
      </c>
      <c r="M42" s="78">
        <v>28507.382433754246</v>
      </c>
      <c r="N42" s="79">
        <v>29.240178219376883</v>
      </c>
      <c r="O42" s="78">
        <v>10635.220516119723</v>
      </c>
      <c r="P42" s="79">
        <v>10.908603903440198</v>
      </c>
      <c r="Q42" s="78">
        <v>6765.7307356630008</v>
      </c>
      <c r="R42" s="79">
        <v>6.9396470529984349</v>
      </c>
      <c r="S42" s="111">
        <v>1611.7295502224865</v>
      </c>
      <c r="T42" s="122">
        <v>1.6531598227040474</v>
      </c>
      <c r="U42" s="78">
        <v>17926.824027540399</v>
      </c>
      <c r="V42" s="79">
        <v>18.387641541302226</v>
      </c>
      <c r="W42" s="78">
        <v>97493.873737277609</v>
      </c>
      <c r="X42" s="79">
        <v>100</v>
      </c>
    </row>
    <row r="43" spans="1:24" ht="24" customHeight="1" x14ac:dyDescent="0.15">
      <c r="A43" s="18"/>
      <c r="F43" s="17"/>
      <c r="G43" s="60"/>
      <c r="J43" s="40"/>
      <c r="K43" s="17" t="s">
        <v>29</v>
      </c>
      <c r="L43" s="46" t="s">
        <v>81</v>
      </c>
      <c r="O43" s="17"/>
      <c r="P43" s="60"/>
      <c r="Q43" s="60"/>
      <c r="X43" s="49"/>
    </row>
    <row r="44" spans="1:24" ht="24" customHeight="1" x14ac:dyDescent="0.15">
      <c r="A44" s="18"/>
      <c r="F44" s="5"/>
      <c r="G44" s="60"/>
      <c r="J44" s="40"/>
      <c r="K44" s="5"/>
      <c r="L44" s="41"/>
      <c r="O44" s="5"/>
      <c r="P44" s="60"/>
      <c r="Q44" s="60"/>
    </row>
  </sheetData>
  <mergeCells count="16">
    <mergeCell ref="Q4:R5"/>
    <mergeCell ref="S4:T5"/>
    <mergeCell ref="U4:V5"/>
    <mergeCell ref="W4:X5"/>
    <mergeCell ref="A12:B12"/>
    <mergeCell ref="C4:D5"/>
    <mergeCell ref="E4:F5"/>
    <mergeCell ref="G4:H5"/>
    <mergeCell ref="I4:J5"/>
    <mergeCell ref="K4:L5"/>
    <mergeCell ref="M4:N5"/>
    <mergeCell ref="A15:B15"/>
    <mergeCell ref="A33:B33"/>
    <mergeCell ref="A41:B41"/>
    <mergeCell ref="A42:B42"/>
    <mergeCell ref="O4:P5"/>
  </mergeCells>
  <phoneticPr fontId="4"/>
  <pageMargins left="0.59055118110236227" right="0.59055118110236227" top="0.98425196850393704" bottom="0.98425196850393704" header="0.51181102362204722" footer="0.51181102362204722"/>
  <pageSetup paperSize="9" scale="5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135">
    <pageSetUpPr fitToPage="1"/>
  </sheetPr>
  <dimension ref="A1:T84"/>
  <sheetViews>
    <sheetView zoomScale="85" zoomScaleNormal="85" workbookViewId="0"/>
  </sheetViews>
  <sheetFormatPr defaultRowHeight="13.5" x14ac:dyDescent="0.15"/>
  <cols>
    <col min="1" max="1" width="5.625" style="24" customWidth="1"/>
    <col min="2" max="2" width="20.75" style="24" customWidth="1"/>
    <col min="3" max="3" width="8.125" style="22" customWidth="1"/>
    <col min="4" max="5" width="8.125" style="23" customWidth="1"/>
    <col min="6" max="6" width="8.125" style="22" customWidth="1"/>
    <col min="7" max="8" width="8.125" style="23" customWidth="1"/>
    <col min="9" max="9" width="8.125" style="22" customWidth="1"/>
    <col min="10" max="11" width="8.125" style="23" customWidth="1"/>
    <col min="12" max="13" width="8.125" style="24" customWidth="1"/>
    <col min="14" max="262" width="9" style="24"/>
    <col min="263" max="263" width="5.625" style="24" customWidth="1"/>
    <col min="264" max="264" width="20.75" style="24" customWidth="1"/>
    <col min="265" max="269" width="8.125" style="24" customWidth="1"/>
    <col min="270" max="518" width="9" style="24"/>
    <col min="519" max="519" width="5.625" style="24" customWidth="1"/>
    <col min="520" max="520" width="20.75" style="24" customWidth="1"/>
    <col min="521" max="525" width="8.125" style="24" customWidth="1"/>
    <col min="526" max="774" width="9" style="24"/>
    <col min="775" max="775" width="5.625" style="24" customWidth="1"/>
    <col min="776" max="776" width="20.75" style="24" customWidth="1"/>
    <col min="777" max="781" width="8.125" style="24" customWidth="1"/>
    <col min="782" max="1030" width="9" style="24"/>
    <col min="1031" max="1031" width="5.625" style="24" customWidth="1"/>
    <col min="1032" max="1032" width="20.75" style="24" customWidth="1"/>
    <col min="1033" max="1037" width="8.125" style="24" customWidth="1"/>
    <col min="1038" max="1286" width="9" style="24"/>
    <col min="1287" max="1287" width="5.625" style="24" customWidth="1"/>
    <col min="1288" max="1288" width="20.75" style="24" customWidth="1"/>
    <col min="1289" max="1293" width="8.125" style="24" customWidth="1"/>
    <col min="1294" max="1542" width="9" style="24"/>
    <col min="1543" max="1543" width="5.625" style="24" customWidth="1"/>
    <col min="1544" max="1544" width="20.75" style="24" customWidth="1"/>
    <col min="1545" max="1549" width="8.125" style="24" customWidth="1"/>
    <col min="1550" max="1798" width="9" style="24"/>
    <col min="1799" max="1799" width="5.625" style="24" customWidth="1"/>
    <col min="1800" max="1800" width="20.75" style="24" customWidth="1"/>
    <col min="1801" max="1805" width="8.125" style="24" customWidth="1"/>
    <col min="1806" max="2054" width="9" style="24"/>
    <col min="2055" max="2055" width="5.625" style="24" customWidth="1"/>
    <col min="2056" max="2056" width="20.75" style="24" customWidth="1"/>
    <col min="2057" max="2061" width="8.125" style="24" customWidth="1"/>
    <col min="2062" max="2310" width="9" style="24"/>
    <col min="2311" max="2311" width="5.625" style="24" customWidth="1"/>
    <col min="2312" max="2312" width="20.75" style="24" customWidth="1"/>
    <col min="2313" max="2317" width="8.125" style="24" customWidth="1"/>
    <col min="2318" max="2566" width="9" style="24"/>
    <col min="2567" max="2567" width="5.625" style="24" customWidth="1"/>
    <col min="2568" max="2568" width="20.75" style="24" customWidth="1"/>
    <col min="2569" max="2573" width="8.125" style="24" customWidth="1"/>
    <col min="2574" max="2822" width="9" style="24"/>
    <col min="2823" max="2823" width="5.625" style="24" customWidth="1"/>
    <col min="2824" max="2824" width="20.75" style="24" customWidth="1"/>
    <col min="2825" max="2829" width="8.125" style="24" customWidth="1"/>
    <col min="2830" max="3078" width="9" style="24"/>
    <col min="3079" max="3079" width="5.625" style="24" customWidth="1"/>
    <col min="3080" max="3080" width="20.75" style="24" customWidth="1"/>
    <col min="3081" max="3085" width="8.125" style="24" customWidth="1"/>
    <col min="3086" max="3334" width="9" style="24"/>
    <col min="3335" max="3335" width="5.625" style="24" customWidth="1"/>
    <col min="3336" max="3336" width="20.75" style="24" customWidth="1"/>
    <col min="3337" max="3341" width="8.125" style="24" customWidth="1"/>
    <col min="3342" max="3590" width="9" style="24"/>
    <col min="3591" max="3591" width="5.625" style="24" customWidth="1"/>
    <col min="3592" max="3592" width="20.75" style="24" customWidth="1"/>
    <col min="3593" max="3597" width="8.125" style="24" customWidth="1"/>
    <col min="3598" max="3846" width="9" style="24"/>
    <col min="3847" max="3847" width="5.625" style="24" customWidth="1"/>
    <col min="3848" max="3848" width="20.75" style="24" customWidth="1"/>
    <col min="3849" max="3853" width="8.125" style="24" customWidth="1"/>
    <col min="3854" max="4102" width="9" style="24"/>
    <col min="4103" max="4103" width="5.625" style="24" customWidth="1"/>
    <col min="4104" max="4104" width="20.75" style="24" customWidth="1"/>
    <col min="4105" max="4109" width="8.125" style="24" customWidth="1"/>
    <col min="4110" max="4358" width="9" style="24"/>
    <col min="4359" max="4359" width="5.625" style="24" customWidth="1"/>
    <col min="4360" max="4360" width="20.75" style="24" customWidth="1"/>
    <col min="4361" max="4365" width="8.125" style="24" customWidth="1"/>
    <col min="4366" max="4614" width="9" style="24"/>
    <col min="4615" max="4615" width="5.625" style="24" customWidth="1"/>
    <col min="4616" max="4616" width="20.75" style="24" customWidth="1"/>
    <col min="4617" max="4621" width="8.125" style="24" customWidth="1"/>
    <col min="4622" max="4870" width="9" style="24"/>
    <col min="4871" max="4871" width="5.625" style="24" customWidth="1"/>
    <col min="4872" max="4872" width="20.75" style="24" customWidth="1"/>
    <col min="4873" max="4877" width="8.125" style="24" customWidth="1"/>
    <col min="4878" max="5126" width="9" style="24"/>
    <col min="5127" max="5127" width="5.625" style="24" customWidth="1"/>
    <col min="5128" max="5128" width="20.75" style="24" customWidth="1"/>
    <col min="5129" max="5133" width="8.125" style="24" customWidth="1"/>
    <col min="5134" max="5382" width="9" style="24"/>
    <col min="5383" max="5383" width="5.625" style="24" customWidth="1"/>
    <col min="5384" max="5384" width="20.75" style="24" customWidth="1"/>
    <col min="5385" max="5389" width="8.125" style="24" customWidth="1"/>
    <col min="5390" max="5638" width="9" style="24"/>
    <col min="5639" max="5639" width="5.625" style="24" customWidth="1"/>
    <col min="5640" max="5640" width="20.75" style="24" customWidth="1"/>
    <col min="5641" max="5645" width="8.125" style="24" customWidth="1"/>
    <col min="5646" max="5894" width="9" style="24"/>
    <col min="5895" max="5895" width="5.625" style="24" customWidth="1"/>
    <col min="5896" max="5896" width="20.75" style="24" customWidth="1"/>
    <col min="5897" max="5901" width="8.125" style="24" customWidth="1"/>
    <col min="5902" max="6150" width="9" style="24"/>
    <col min="6151" max="6151" width="5.625" style="24" customWidth="1"/>
    <col min="6152" max="6152" width="20.75" style="24" customWidth="1"/>
    <col min="6153" max="6157" width="8.125" style="24" customWidth="1"/>
    <col min="6158" max="6406" width="9" style="24"/>
    <col min="6407" max="6407" width="5.625" style="24" customWidth="1"/>
    <col min="6408" max="6408" width="20.75" style="24" customWidth="1"/>
    <col min="6409" max="6413" width="8.125" style="24" customWidth="1"/>
    <col min="6414" max="6662" width="9" style="24"/>
    <col min="6663" max="6663" width="5.625" style="24" customWidth="1"/>
    <col min="6664" max="6664" width="20.75" style="24" customWidth="1"/>
    <col min="6665" max="6669" width="8.125" style="24" customWidth="1"/>
    <col min="6670" max="6918" width="9" style="24"/>
    <col min="6919" max="6919" width="5.625" style="24" customWidth="1"/>
    <col min="6920" max="6920" width="20.75" style="24" customWidth="1"/>
    <col min="6921" max="6925" width="8.125" style="24" customWidth="1"/>
    <col min="6926" max="7174" width="9" style="24"/>
    <col min="7175" max="7175" width="5.625" style="24" customWidth="1"/>
    <col min="7176" max="7176" width="20.75" style="24" customWidth="1"/>
    <col min="7177" max="7181" width="8.125" style="24" customWidth="1"/>
    <col min="7182" max="7430" width="9" style="24"/>
    <col min="7431" max="7431" width="5.625" style="24" customWidth="1"/>
    <col min="7432" max="7432" width="20.75" style="24" customWidth="1"/>
    <col min="7433" max="7437" width="8.125" style="24" customWidth="1"/>
    <col min="7438" max="7686" width="9" style="24"/>
    <col min="7687" max="7687" width="5.625" style="24" customWidth="1"/>
    <col min="7688" max="7688" width="20.75" style="24" customWidth="1"/>
    <col min="7689" max="7693" width="8.125" style="24" customWidth="1"/>
    <col min="7694" max="7942" width="9" style="24"/>
    <col min="7943" max="7943" width="5.625" style="24" customWidth="1"/>
    <col min="7944" max="7944" width="20.75" style="24" customWidth="1"/>
    <col min="7945" max="7949" width="8.125" style="24" customWidth="1"/>
    <col min="7950" max="8198" width="9" style="24"/>
    <col min="8199" max="8199" width="5.625" style="24" customWidth="1"/>
    <col min="8200" max="8200" width="20.75" style="24" customWidth="1"/>
    <col min="8201" max="8205" width="8.125" style="24" customWidth="1"/>
    <col min="8206" max="8454" width="9" style="24"/>
    <col min="8455" max="8455" width="5.625" style="24" customWidth="1"/>
    <col min="8456" max="8456" width="20.75" style="24" customWidth="1"/>
    <col min="8457" max="8461" width="8.125" style="24" customWidth="1"/>
    <col min="8462" max="8710" width="9" style="24"/>
    <col min="8711" max="8711" width="5.625" style="24" customWidth="1"/>
    <col min="8712" max="8712" width="20.75" style="24" customWidth="1"/>
    <col min="8713" max="8717" width="8.125" style="24" customWidth="1"/>
    <col min="8718" max="8966" width="9" style="24"/>
    <col min="8967" max="8967" width="5.625" style="24" customWidth="1"/>
    <col min="8968" max="8968" width="20.75" style="24" customWidth="1"/>
    <col min="8969" max="8973" width="8.125" style="24" customWidth="1"/>
    <col min="8974" max="9222" width="9" style="24"/>
    <col min="9223" max="9223" width="5.625" style="24" customWidth="1"/>
    <col min="9224" max="9224" width="20.75" style="24" customWidth="1"/>
    <col min="9225" max="9229" width="8.125" style="24" customWidth="1"/>
    <col min="9230" max="9478" width="9" style="24"/>
    <col min="9479" max="9479" width="5.625" style="24" customWidth="1"/>
    <col min="9480" max="9480" width="20.75" style="24" customWidth="1"/>
    <col min="9481" max="9485" width="8.125" style="24" customWidth="1"/>
    <col min="9486" max="9734" width="9" style="24"/>
    <col min="9735" max="9735" width="5.625" style="24" customWidth="1"/>
    <col min="9736" max="9736" width="20.75" style="24" customWidth="1"/>
    <col min="9737" max="9741" width="8.125" style="24" customWidth="1"/>
    <col min="9742" max="9990" width="9" style="24"/>
    <col min="9991" max="9991" width="5.625" style="24" customWidth="1"/>
    <col min="9992" max="9992" width="20.75" style="24" customWidth="1"/>
    <col min="9993" max="9997" width="8.125" style="24" customWidth="1"/>
    <col min="9998" max="10246" width="9" style="24"/>
    <col min="10247" max="10247" width="5.625" style="24" customWidth="1"/>
    <col min="10248" max="10248" width="20.75" style="24" customWidth="1"/>
    <col min="10249" max="10253" width="8.125" style="24" customWidth="1"/>
    <col min="10254" max="10502" width="9" style="24"/>
    <col min="10503" max="10503" width="5.625" style="24" customWidth="1"/>
    <col min="10504" max="10504" width="20.75" style="24" customWidth="1"/>
    <col min="10505" max="10509" width="8.125" style="24" customWidth="1"/>
    <col min="10510" max="10758" width="9" style="24"/>
    <col min="10759" max="10759" width="5.625" style="24" customWidth="1"/>
    <col min="10760" max="10760" width="20.75" style="24" customWidth="1"/>
    <col min="10761" max="10765" width="8.125" style="24" customWidth="1"/>
    <col min="10766" max="11014" width="9" style="24"/>
    <col min="11015" max="11015" width="5.625" style="24" customWidth="1"/>
    <col min="11016" max="11016" width="20.75" style="24" customWidth="1"/>
    <col min="11017" max="11021" width="8.125" style="24" customWidth="1"/>
    <col min="11022" max="11270" width="9" style="24"/>
    <col min="11271" max="11271" width="5.625" style="24" customWidth="1"/>
    <col min="11272" max="11272" width="20.75" style="24" customWidth="1"/>
    <col min="11273" max="11277" width="8.125" style="24" customWidth="1"/>
    <col min="11278" max="11526" width="9" style="24"/>
    <col min="11527" max="11527" width="5.625" style="24" customWidth="1"/>
    <col min="11528" max="11528" width="20.75" style="24" customWidth="1"/>
    <col min="11529" max="11533" width="8.125" style="24" customWidth="1"/>
    <col min="11534" max="11782" width="9" style="24"/>
    <col min="11783" max="11783" width="5.625" style="24" customWidth="1"/>
    <col min="11784" max="11784" width="20.75" style="24" customWidth="1"/>
    <col min="11785" max="11789" width="8.125" style="24" customWidth="1"/>
    <col min="11790" max="12038" width="9" style="24"/>
    <col min="12039" max="12039" width="5.625" style="24" customWidth="1"/>
    <col min="12040" max="12040" width="20.75" style="24" customWidth="1"/>
    <col min="12041" max="12045" width="8.125" style="24" customWidth="1"/>
    <col min="12046" max="12294" width="9" style="24"/>
    <col min="12295" max="12295" width="5.625" style="24" customWidth="1"/>
    <col min="12296" max="12296" width="20.75" style="24" customWidth="1"/>
    <col min="12297" max="12301" width="8.125" style="24" customWidth="1"/>
    <col min="12302" max="12550" width="9" style="24"/>
    <col min="12551" max="12551" width="5.625" style="24" customWidth="1"/>
    <col min="12552" max="12552" width="20.75" style="24" customWidth="1"/>
    <col min="12553" max="12557" width="8.125" style="24" customWidth="1"/>
    <col min="12558" max="12806" width="9" style="24"/>
    <col min="12807" max="12807" width="5.625" style="24" customWidth="1"/>
    <col min="12808" max="12808" width="20.75" style="24" customWidth="1"/>
    <col min="12809" max="12813" width="8.125" style="24" customWidth="1"/>
    <col min="12814" max="13062" width="9" style="24"/>
    <col min="13063" max="13063" width="5.625" style="24" customWidth="1"/>
    <col min="13064" max="13064" width="20.75" style="24" customWidth="1"/>
    <col min="13065" max="13069" width="8.125" style="24" customWidth="1"/>
    <col min="13070" max="13318" width="9" style="24"/>
    <col min="13319" max="13319" width="5.625" style="24" customWidth="1"/>
    <col min="13320" max="13320" width="20.75" style="24" customWidth="1"/>
    <col min="13321" max="13325" width="8.125" style="24" customWidth="1"/>
    <col min="13326" max="13574" width="9" style="24"/>
    <col min="13575" max="13575" width="5.625" style="24" customWidth="1"/>
    <col min="13576" max="13576" width="20.75" style="24" customWidth="1"/>
    <col min="13577" max="13581" width="8.125" style="24" customWidth="1"/>
    <col min="13582" max="13830" width="9" style="24"/>
    <col min="13831" max="13831" width="5.625" style="24" customWidth="1"/>
    <col min="13832" max="13832" width="20.75" style="24" customWidth="1"/>
    <col min="13833" max="13837" width="8.125" style="24" customWidth="1"/>
    <col min="13838" max="14086" width="9" style="24"/>
    <col min="14087" max="14087" width="5.625" style="24" customWidth="1"/>
    <col min="14088" max="14088" width="20.75" style="24" customWidth="1"/>
    <col min="14089" max="14093" width="8.125" style="24" customWidth="1"/>
    <col min="14094" max="14342" width="9" style="24"/>
    <col min="14343" max="14343" width="5.625" style="24" customWidth="1"/>
    <col min="14344" max="14344" width="20.75" style="24" customWidth="1"/>
    <col min="14345" max="14349" width="8.125" style="24" customWidth="1"/>
    <col min="14350" max="14598" width="9" style="24"/>
    <col min="14599" max="14599" width="5.625" style="24" customWidth="1"/>
    <col min="14600" max="14600" width="20.75" style="24" customWidth="1"/>
    <col min="14601" max="14605" width="8.125" style="24" customWidth="1"/>
    <col min="14606" max="14854" width="9" style="24"/>
    <col min="14855" max="14855" width="5.625" style="24" customWidth="1"/>
    <col min="14856" max="14856" width="20.75" style="24" customWidth="1"/>
    <col min="14857" max="14861" width="8.125" style="24" customWidth="1"/>
    <col min="14862" max="15110" width="9" style="24"/>
    <col min="15111" max="15111" width="5.625" style="24" customWidth="1"/>
    <col min="15112" max="15112" width="20.75" style="24" customWidth="1"/>
    <col min="15113" max="15117" width="8.125" style="24" customWidth="1"/>
    <col min="15118" max="15366" width="9" style="24"/>
    <col min="15367" max="15367" width="5.625" style="24" customWidth="1"/>
    <col min="15368" max="15368" width="20.75" style="24" customWidth="1"/>
    <col min="15369" max="15373" width="8.125" style="24" customWidth="1"/>
    <col min="15374" max="15622" width="9" style="24"/>
    <col min="15623" max="15623" width="5.625" style="24" customWidth="1"/>
    <col min="15624" max="15624" width="20.75" style="24" customWidth="1"/>
    <col min="15625" max="15629" width="8.125" style="24" customWidth="1"/>
    <col min="15630" max="15878" width="9" style="24"/>
    <col min="15879" max="15879" width="5.625" style="24" customWidth="1"/>
    <col min="15880" max="15880" width="20.75" style="24" customWidth="1"/>
    <col min="15881" max="15885" width="8.125" style="24" customWidth="1"/>
    <col min="15886" max="16134" width="9" style="24"/>
    <col min="16135" max="16135" width="5.625" style="24" customWidth="1"/>
    <col min="16136" max="16136" width="20.75" style="24" customWidth="1"/>
    <col min="16137" max="16141" width="8.125" style="24" customWidth="1"/>
    <col min="16142" max="16384" width="9" style="24"/>
  </cols>
  <sheetData>
    <row r="1" spans="1:20" ht="17.25" x14ac:dyDescent="0.15">
      <c r="A1" s="20" t="s">
        <v>105</v>
      </c>
      <c r="B1" s="21"/>
    </row>
    <row r="2" spans="1:20" x14ac:dyDescent="0.15">
      <c r="A2" s="25"/>
    </row>
    <row r="3" spans="1:20" ht="17.25" customHeight="1" x14ac:dyDescent="0.15">
      <c r="C3" s="61"/>
      <c r="F3" s="61"/>
      <c r="I3" s="61"/>
      <c r="S3" s="38" t="s">
        <v>0</v>
      </c>
    </row>
    <row r="4" spans="1:20" ht="20.100000000000001" customHeight="1" x14ac:dyDescent="0.15">
      <c r="A4" s="27"/>
      <c r="B4" s="28" t="s">
        <v>30</v>
      </c>
      <c r="C4" s="179" t="s">
        <v>130</v>
      </c>
      <c r="D4" s="180"/>
      <c r="E4" s="29"/>
      <c r="F4" s="179" t="s">
        <v>31</v>
      </c>
      <c r="G4" s="180"/>
      <c r="H4" s="29"/>
      <c r="I4" s="179" t="s">
        <v>129</v>
      </c>
      <c r="J4" s="180"/>
      <c r="K4" s="29"/>
      <c r="L4" s="179" t="s">
        <v>128</v>
      </c>
      <c r="M4" s="180"/>
      <c r="N4" s="29"/>
      <c r="O4" s="179" t="s">
        <v>127</v>
      </c>
      <c r="P4" s="180"/>
      <c r="Q4" s="29"/>
      <c r="R4" s="179" t="s">
        <v>126</v>
      </c>
      <c r="S4" s="180"/>
      <c r="T4" s="30"/>
    </row>
    <row r="5" spans="1:20" ht="20.100000000000001" customHeight="1" x14ac:dyDescent="0.15">
      <c r="A5" s="30"/>
      <c r="B5" s="31"/>
      <c r="C5" s="181"/>
      <c r="D5" s="182"/>
      <c r="E5" s="32"/>
      <c r="F5" s="181"/>
      <c r="G5" s="182"/>
      <c r="H5" s="32"/>
      <c r="I5" s="181"/>
      <c r="J5" s="182"/>
      <c r="K5" s="32"/>
      <c r="L5" s="181"/>
      <c r="M5" s="182"/>
      <c r="N5" s="32"/>
      <c r="O5" s="181"/>
      <c r="P5" s="182"/>
      <c r="Q5" s="32"/>
      <c r="R5" s="181"/>
      <c r="S5" s="182"/>
      <c r="T5" s="30"/>
    </row>
    <row r="6" spans="1:20" s="36" customFormat="1" ht="15.95" customHeight="1" x14ac:dyDescent="0.15">
      <c r="A6" s="35" t="s">
        <v>32</v>
      </c>
      <c r="B6" s="39" t="s">
        <v>51</v>
      </c>
      <c r="C6" s="33"/>
      <c r="D6" s="34"/>
      <c r="E6" s="62" t="s">
        <v>33</v>
      </c>
      <c r="F6" s="33"/>
      <c r="G6" s="34"/>
      <c r="H6" s="62" t="s">
        <v>33</v>
      </c>
      <c r="I6" s="33"/>
      <c r="J6" s="34"/>
      <c r="K6" s="62" t="s">
        <v>125</v>
      </c>
      <c r="L6" s="33"/>
      <c r="M6" s="34"/>
      <c r="N6" s="62" t="s">
        <v>125</v>
      </c>
      <c r="O6" s="33"/>
      <c r="P6" s="34"/>
      <c r="Q6" s="62" t="s">
        <v>125</v>
      </c>
      <c r="R6" s="33"/>
      <c r="S6" s="34"/>
      <c r="T6" s="35"/>
    </row>
    <row r="7" spans="1:20" ht="17.100000000000001" customHeight="1" x14ac:dyDescent="0.15">
      <c r="A7" s="228" t="s">
        <v>106</v>
      </c>
      <c r="B7" s="63" t="s">
        <v>61</v>
      </c>
      <c r="C7" s="87">
        <f>IF('7-3-1'!V6&lt;&gt;"",'7-3-1'!V6,"")</f>
        <v>558.75254955570745</v>
      </c>
      <c r="D7" s="88">
        <f>IF('7-3-1'!W6&lt;&gt;"",'7-3-1'!W6,"")</f>
        <v>20.46391295820046</v>
      </c>
      <c r="E7" s="89">
        <f t="shared" ref="E7:E16" si="0">IF(AND(ISNUMBER(D7),ISNUMBER(G7)),D7-G7,"")</f>
        <v>4.1639129582004593</v>
      </c>
      <c r="F7" s="87">
        <v>289</v>
      </c>
      <c r="G7" s="88">
        <v>16.3</v>
      </c>
      <c r="H7" s="89">
        <f t="shared" ref="H7:H16" si="1">IF(AND(ISNUMBER(G7),ISNUMBER(J7)),G7-J7,"")</f>
        <v>-6.689558984478019</v>
      </c>
      <c r="I7" s="87">
        <v>455.29011280062628</v>
      </c>
      <c r="J7" s="88">
        <v>22.98955898447802</v>
      </c>
      <c r="K7" s="89">
        <f t="shared" ref="K7:K16" si="2">IF(AND(ISNUMBER(J7),ISNUMBER(M7)),J7-M7,"")</f>
        <v>3.4895589844780197</v>
      </c>
      <c r="L7" s="87">
        <v>389.59</v>
      </c>
      <c r="M7" s="88">
        <v>19.5</v>
      </c>
      <c r="N7" s="89">
        <f>M7-P7</f>
        <v>-5.8999999999999986</v>
      </c>
      <c r="O7" s="87">
        <v>621</v>
      </c>
      <c r="P7" s="88">
        <v>25.4</v>
      </c>
      <c r="Q7" s="89">
        <f>P7-S7</f>
        <v>-2.8000000000000007</v>
      </c>
      <c r="R7" s="87">
        <v>800</v>
      </c>
      <c r="S7" s="88">
        <v>28.2</v>
      </c>
      <c r="T7" s="30"/>
    </row>
    <row r="8" spans="1:20" ht="17.100000000000001" customHeight="1" x14ac:dyDescent="0.15">
      <c r="A8" s="229"/>
      <c r="B8" s="64" t="s">
        <v>62</v>
      </c>
      <c r="C8" s="128">
        <f>IF('7-3-1'!V7&lt;&gt;"",'7-3-1'!V7,"")</f>
        <v>69.087272727272733</v>
      </c>
      <c r="D8" s="129">
        <f>IF('7-3-1'!W7&lt;&gt;"",'7-3-1'!W7,"")</f>
        <v>2.5302720081269365</v>
      </c>
      <c r="E8" s="130">
        <f t="shared" si="0"/>
        <v>1.2302720081269365</v>
      </c>
      <c r="F8" s="128">
        <v>22</v>
      </c>
      <c r="G8" s="129">
        <v>1.3</v>
      </c>
      <c r="H8" s="130">
        <f t="shared" si="1"/>
        <v>-0.42216209705657626</v>
      </c>
      <c r="I8" s="128">
        <v>34.106064233735211</v>
      </c>
      <c r="J8" s="129">
        <v>1.7221620970565763</v>
      </c>
      <c r="K8" s="130">
        <f t="shared" si="2"/>
        <v>1.4221620970565763</v>
      </c>
      <c r="L8" s="128">
        <v>6.92</v>
      </c>
      <c r="M8" s="129">
        <v>0.3</v>
      </c>
      <c r="N8" s="130">
        <f t="shared" ref="N8:N16" si="3">M8-P8</f>
        <v>-4.7</v>
      </c>
      <c r="O8" s="128">
        <v>121</v>
      </c>
      <c r="P8" s="129">
        <v>5</v>
      </c>
      <c r="Q8" s="130">
        <f t="shared" ref="Q8:Q16" si="4">P8-S8</f>
        <v>2.5</v>
      </c>
      <c r="R8" s="128">
        <v>70</v>
      </c>
      <c r="S8" s="129">
        <v>2.5</v>
      </c>
      <c r="T8" s="30"/>
    </row>
    <row r="9" spans="1:20" ht="17.100000000000001" customHeight="1" x14ac:dyDescent="0.15">
      <c r="A9" s="229"/>
      <c r="B9" s="64" t="s">
        <v>63</v>
      </c>
      <c r="C9" s="131" t="str">
        <f>IF('7-3-1'!V8&lt;&gt;"",'7-3-1'!V8,"")</f>
        <v/>
      </c>
      <c r="D9" s="129" t="str">
        <f>IF('7-3-1'!W8&lt;&gt;"",'7-3-1'!W8,"")</f>
        <v/>
      </c>
      <c r="E9" s="130" t="str">
        <f t="shared" si="0"/>
        <v/>
      </c>
      <c r="F9" s="131">
        <v>56</v>
      </c>
      <c r="G9" s="129">
        <v>3.2</v>
      </c>
      <c r="H9" s="130">
        <f t="shared" si="1"/>
        <v>-2.996591250036138</v>
      </c>
      <c r="I9" s="131">
        <v>122.71861026621532</v>
      </c>
      <c r="J9" s="129">
        <v>6.1965912500361382</v>
      </c>
      <c r="K9" s="130">
        <f t="shared" si="2"/>
        <v>2.2965912500361383</v>
      </c>
      <c r="L9" s="131">
        <v>77.5</v>
      </c>
      <c r="M9" s="129">
        <v>3.9</v>
      </c>
      <c r="N9" s="130">
        <f t="shared" si="3"/>
        <v>-1.0000000000000004</v>
      </c>
      <c r="O9" s="131">
        <v>120</v>
      </c>
      <c r="P9" s="129">
        <v>4.9000000000000004</v>
      </c>
      <c r="Q9" s="130">
        <f t="shared" si="4"/>
        <v>-0.29999999999999982</v>
      </c>
      <c r="R9" s="131">
        <v>147</v>
      </c>
      <c r="S9" s="129">
        <v>5.2</v>
      </c>
      <c r="T9" s="30"/>
    </row>
    <row r="10" spans="1:20" ht="17.100000000000001" customHeight="1" x14ac:dyDescent="0.15">
      <c r="A10" s="229"/>
      <c r="B10" s="64" t="s">
        <v>64</v>
      </c>
      <c r="C10" s="128">
        <f>IF('7-3-1'!V9&lt;&gt;"",'7-3-1'!V9,"")</f>
        <v>1413.1706812485759</v>
      </c>
      <c r="D10" s="129">
        <f>IF('7-3-1'!W9&lt;&gt;"",'7-3-1'!W9,"")</f>
        <v>51.756366640557914</v>
      </c>
      <c r="E10" s="130">
        <f t="shared" si="0"/>
        <v>-16.34363335944208</v>
      </c>
      <c r="F10" s="128">
        <v>1207</v>
      </c>
      <c r="G10" s="129">
        <v>68.099999999999994</v>
      </c>
      <c r="H10" s="130">
        <f t="shared" si="1"/>
        <v>6.0251415597857942</v>
      </c>
      <c r="I10" s="128">
        <v>1229.3436912126012</v>
      </c>
      <c r="J10" s="129">
        <v>62.0748584402142</v>
      </c>
      <c r="K10" s="130">
        <f t="shared" si="2"/>
        <v>1.2748584402142029</v>
      </c>
      <c r="L10" s="128">
        <v>1213</v>
      </c>
      <c r="M10" s="129">
        <v>60.8</v>
      </c>
      <c r="N10" s="130">
        <f t="shared" si="3"/>
        <v>-4.2999999999999972</v>
      </c>
      <c r="O10" s="128">
        <v>1591</v>
      </c>
      <c r="P10" s="129">
        <v>65.099999999999994</v>
      </c>
      <c r="Q10" s="130">
        <f t="shared" si="4"/>
        <v>-1</v>
      </c>
      <c r="R10" s="128">
        <v>1874</v>
      </c>
      <c r="S10" s="129">
        <v>66.099999999999994</v>
      </c>
      <c r="T10" s="30"/>
    </row>
    <row r="11" spans="1:20" ht="17.100000000000001" customHeight="1" x14ac:dyDescent="0.15">
      <c r="A11" s="229"/>
      <c r="B11" s="64" t="s">
        <v>65</v>
      </c>
      <c r="C11" s="128">
        <f>IF('7-3-1'!V10&lt;&gt;"",'7-3-1'!V10,"")</f>
        <v>1567.4082570061516</v>
      </c>
      <c r="D11" s="129">
        <f>IF('7-3-1'!W10&lt;&gt;"",'7-3-1'!W10,"")</f>
        <v>57.405207666333311</v>
      </c>
      <c r="E11" s="130">
        <f t="shared" si="0"/>
        <v>-23.294792333666692</v>
      </c>
      <c r="F11" s="128">
        <v>1429</v>
      </c>
      <c r="G11" s="129">
        <v>80.7</v>
      </c>
      <c r="H11" s="130">
        <f t="shared" si="1"/>
        <v>8.8712405864301758</v>
      </c>
      <c r="I11" s="128">
        <v>1422.5120193829493</v>
      </c>
      <c r="J11" s="129">
        <v>71.828759413569827</v>
      </c>
      <c r="K11" s="130">
        <f t="shared" si="2"/>
        <v>-3.5712405864301786</v>
      </c>
      <c r="L11" s="128">
        <v>1504.06</v>
      </c>
      <c r="M11" s="129">
        <v>75.400000000000006</v>
      </c>
      <c r="N11" s="130">
        <f t="shared" si="3"/>
        <v>1.1000000000000085</v>
      </c>
      <c r="O11" s="128">
        <v>1815</v>
      </c>
      <c r="P11" s="129">
        <v>74.3</v>
      </c>
      <c r="Q11" s="130">
        <f t="shared" si="4"/>
        <v>-4.7000000000000028</v>
      </c>
      <c r="R11" s="128">
        <v>2240</v>
      </c>
      <c r="S11" s="129">
        <v>79</v>
      </c>
      <c r="T11" s="30"/>
    </row>
    <row r="12" spans="1:20" ht="17.100000000000001" customHeight="1" x14ac:dyDescent="0.15">
      <c r="A12" s="229"/>
      <c r="B12" s="64" t="s">
        <v>66</v>
      </c>
      <c r="C12" s="128">
        <f>IF('7-3-1'!V11&lt;&gt;"",'7-3-1'!V11,"")</f>
        <v>403.76402369560265</v>
      </c>
      <c r="D12" s="129">
        <f>IF('7-3-1'!W11&lt;&gt;"",'7-3-1'!W11,"")</f>
        <v>14.787568921393929</v>
      </c>
      <c r="E12" s="130">
        <f t="shared" si="0"/>
        <v>-2.3124310786060729</v>
      </c>
      <c r="F12" s="128">
        <v>302</v>
      </c>
      <c r="G12" s="129">
        <v>17.100000000000001</v>
      </c>
      <c r="H12" s="130">
        <f t="shared" si="1"/>
        <v>-4.7414696724044383</v>
      </c>
      <c r="I12" s="128">
        <v>432.55310802588934</v>
      </c>
      <c r="J12" s="129">
        <v>21.84146967240444</v>
      </c>
      <c r="K12" s="130">
        <f t="shared" si="2"/>
        <v>2.9414696724044411</v>
      </c>
      <c r="L12" s="128">
        <v>377.03</v>
      </c>
      <c r="M12" s="129">
        <v>18.899999999999999</v>
      </c>
      <c r="N12" s="130">
        <f t="shared" si="3"/>
        <v>9.9999999999997868E-2</v>
      </c>
      <c r="O12" s="128">
        <v>459</v>
      </c>
      <c r="P12" s="129">
        <v>18.8</v>
      </c>
      <c r="Q12" s="130">
        <f t="shared" si="4"/>
        <v>-4.8999999999999986</v>
      </c>
      <c r="R12" s="128">
        <v>673</v>
      </c>
      <c r="S12" s="129">
        <v>23.7</v>
      </c>
      <c r="T12" s="30"/>
    </row>
    <row r="13" spans="1:20" ht="17.100000000000001" customHeight="1" x14ac:dyDescent="0.15">
      <c r="A13" s="229"/>
      <c r="B13" s="64" t="s">
        <v>67</v>
      </c>
      <c r="C13" s="132">
        <f>IF('7-3-1'!V12&lt;&gt;"",'7-3-1'!V12,"")</f>
        <v>460.83631806789703</v>
      </c>
      <c r="D13" s="129">
        <f>IF('7-3-1'!W12&lt;&gt;"",'7-3-1'!W12,"")</f>
        <v>16.877800930694111</v>
      </c>
      <c r="E13" s="130">
        <f t="shared" si="0"/>
        <v>1.9778009306941104</v>
      </c>
      <c r="F13" s="132">
        <v>263</v>
      </c>
      <c r="G13" s="129">
        <v>14.9</v>
      </c>
      <c r="H13" s="130">
        <f t="shared" si="1"/>
        <v>-11.387142638988601</v>
      </c>
      <c r="I13" s="132">
        <v>520.59616043056576</v>
      </c>
      <c r="J13" s="129">
        <v>26.287142638988602</v>
      </c>
      <c r="K13" s="130">
        <f t="shared" si="2"/>
        <v>3.4871426389886011</v>
      </c>
      <c r="L13" s="132">
        <v>455.4</v>
      </c>
      <c r="M13" s="129">
        <v>22.8</v>
      </c>
      <c r="N13" s="130">
        <f t="shared" si="3"/>
        <v>-1.3999999999999986</v>
      </c>
      <c r="O13" s="132">
        <v>591</v>
      </c>
      <c r="P13" s="129">
        <v>24.2</v>
      </c>
      <c r="Q13" s="130">
        <f t="shared" si="4"/>
        <v>-4.3000000000000007</v>
      </c>
      <c r="R13" s="132">
        <v>808</v>
      </c>
      <c r="S13" s="129">
        <v>28.5</v>
      </c>
      <c r="T13" s="30"/>
    </row>
    <row r="14" spans="1:20" ht="17.100000000000001" customHeight="1" x14ac:dyDescent="0.15">
      <c r="A14" s="229"/>
      <c r="B14" s="65" t="s">
        <v>68</v>
      </c>
      <c r="C14" s="132">
        <f>IF('7-3-1'!V13&lt;&gt;"",'7-3-1'!V13,"")</f>
        <v>371.4976167691957</v>
      </c>
      <c r="D14" s="129">
        <f>IF('7-3-1'!W13&lt;&gt;"",'7-3-1'!W13,"")</f>
        <v>13.605834818630722</v>
      </c>
      <c r="E14" s="130">
        <f t="shared" si="0"/>
        <v>4.4058348186307228</v>
      </c>
      <c r="F14" s="132">
        <v>163</v>
      </c>
      <c r="G14" s="129">
        <v>9.1999999999999993</v>
      </c>
      <c r="H14" s="130">
        <f t="shared" si="1"/>
        <v>1.8260013709317793</v>
      </c>
      <c r="I14" s="132">
        <v>146.03623627086125</v>
      </c>
      <c r="J14" s="129">
        <v>7.37399862906822</v>
      </c>
      <c r="K14" s="130">
        <f t="shared" si="2"/>
        <v>4.2739986290682204</v>
      </c>
      <c r="L14" s="132">
        <v>61.05</v>
      </c>
      <c r="M14" s="129">
        <v>3.1</v>
      </c>
      <c r="N14" s="130">
        <f t="shared" si="3"/>
        <v>-10.5</v>
      </c>
      <c r="O14" s="132">
        <v>333</v>
      </c>
      <c r="P14" s="129">
        <v>13.6</v>
      </c>
      <c r="Q14" s="130">
        <f t="shared" si="4"/>
        <v>5.0999999999999996</v>
      </c>
      <c r="R14" s="132">
        <v>240</v>
      </c>
      <c r="S14" s="129">
        <v>8.5</v>
      </c>
      <c r="T14" s="30"/>
    </row>
    <row r="15" spans="1:20" ht="17.100000000000001" customHeight="1" x14ac:dyDescent="0.15">
      <c r="A15" s="229"/>
      <c r="B15" s="66" t="s">
        <v>69</v>
      </c>
      <c r="C15" s="132">
        <f>IF('7-3-1'!V14&lt;&gt;"",'7-3-1'!V14,"")</f>
        <v>54.458851674641146</v>
      </c>
      <c r="D15" s="133">
        <f>IF('7-3-1'!W14&lt;&gt;"",'7-3-1'!W14,"")</f>
        <v>1.9945165375255192</v>
      </c>
      <c r="E15" s="130" t="str">
        <f t="shared" si="0"/>
        <v/>
      </c>
      <c r="F15" s="132"/>
      <c r="G15" s="133"/>
      <c r="H15" s="130" t="str">
        <f t="shared" si="1"/>
        <v/>
      </c>
      <c r="I15" s="132">
        <v>118.88527693288199</v>
      </c>
      <c r="J15" s="133">
        <v>6.0030297377253632</v>
      </c>
      <c r="K15" s="130">
        <f t="shared" si="2"/>
        <v>4.9030297377253635</v>
      </c>
      <c r="L15" s="132">
        <v>21.03</v>
      </c>
      <c r="M15" s="133">
        <v>1.1000000000000001</v>
      </c>
      <c r="N15" s="130">
        <f t="shared" si="3"/>
        <v>-2.1999999999999997</v>
      </c>
      <c r="O15" s="132">
        <v>81</v>
      </c>
      <c r="P15" s="133">
        <v>3.3</v>
      </c>
      <c r="Q15" s="130">
        <f t="shared" si="4"/>
        <v>-1.2000000000000002</v>
      </c>
      <c r="R15" s="132">
        <v>128</v>
      </c>
      <c r="S15" s="133">
        <v>4.5</v>
      </c>
      <c r="T15" s="30"/>
    </row>
    <row r="16" spans="1:20" ht="17.100000000000001" customHeight="1" x14ac:dyDescent="0.15">
      <c r="A16" s="229"/>
      <c r="B16" s="67" t="s">
        <v>70</v>
      </c>
      <c r="C16" s="134">
        <f>IF('7-3-1'!V15&lt;&gt;"",'7-3-1'!V15,"")</f>
        <v>602.31579858737746</v>
      </c>
      <c r="D16" s="96">
        <f>IF('7-3-1'!W15&lt;&gt;"",'7-3-1'!W15,"")</f>
        <v>22.059385832676579</v>
      </c>
      <c r="E16" s="92">
        <f t="shared" si="0"/>
        <v>8.059385832676579</v>
      </c>
      <c r="F16" s="134">
        <v>247</v>
      </c>
      <c r="G16" s="96">
        <v>14</v>
      </c>
      <c r="H16" s="92">
        <f t="shared" si="1"/>
        <v>3.9033393684991946</v>
      </c>
      <c r="I16" s="134">
        <v>199.95641329741747</v>
      </c>
      <c r="J16" s="96">
        <v>10.096660631500805</v>
      </c>
      <c r="K16" s="92">
        <f t="shared" si="2"/>
        <v>-1.0033393684991943</v>
      </c>
      <c r="L16" s="134">
        <v>222.28</v>
      </c>
      <c r="M16" s="96">
        <v>11.1</v>
      </c>
      <c r="N16" s="92">
        <f t="shared" si="3"/>
        <v>-2.3000000000000007</v>
      </c>
      <c r="O16" s="134">
        <v>328</v>
      </c>
      <c r="P16" s="96">
        <v>13.4</v>
      </c>
      <c r="Q16" s="92">
        <f t="shared" si="4"/>
        <v>1.3000000000000007</v>
      </c>
      <c r="R16" s="134">
        <v>342</v>
      </c>
      <c r="S16" s="96">
        <v>12.1</v>
      </c>
      <c r="T16" s="30"/>
    </row>
    <row r="17" spans="1:20" ht="17.100000000000001" customHeight="1" x14ac:dyDescent="0.15">
      <c r="A17" s="230"/>
      <c r="B17" s="68" t="s">
        <v>71</v>
      </c>
      <c r="C17" s="90">
        <f>IF('7-3-1'!V16&lt;&gt;"",'7-3-1'!V16,"")</f>
        <v>2730.4286853497379</v>
      </c>
      <c r="D17" s="91">
        <f>IF('7-3-1'!W16&lt;&gt;"",'7-3-1'!W16,"")</f>
        <v>100</v>
      </c>
      <c r="E17" s="135" t="s">
        <v>107</v>
      </c>
      <c r="F17" s="90">
        <v>1771</v>
      </c>
      <c r="G17" s="91">
        <v>100</v>
      </c>
      <c r="H17" s="135" t="s">
        <v>108</v>
      </c>
      <c r="I17" s="90">
        <v>1980.4212560494391</v>
      </c>
      <c r="J17" s="91">
        <v>100</v>
      </c>
      <c r="K17" s="135" t="s">
        <v>108</v>
      </c>
      <c r="L17" s="90">
        <v>1994.03</v>
      </c>
      <c r="M17" s="91">
        <v>100</v>
      </c>
      <c r="N17" s="135" t="s">
        <v>108</v>
      </c>
      <c r="O17" s="90">
        <v>2443</v>
      </c>
      <c r="P17" s="91">
        <v>100</v>
      </c>
      <c r="Q17" s="135" t="s">
        <v>108</v>
      </c>
      <c r="R17" s="90">
        <v>2834</v>
      </c>
      <c r="S17" s="91">
        <v>100</v>
      </c>
      <c r="T17" s="30"/>
    </row>
    <row r="18" spans="1:20" ht="17.100000000000001" customHeight="1" x14ac:dyDescent="0.15">
      <c r="A18" s="231" t="s">
        <v>110</v>
      </c>
      <c r="B18" s="63" t="s">
        <v>61</v>
      </c>
      <c r="C18" s="87">
        <f>IF('7-3-1'!V17&lt;&gt;"",'7-3-1'!V17,"")</f>
        <v>2933.2354175135047</v>
      </c>
      <c r="D18" s="88">
        <f>IF('7-3-1'!W17&lt;&gt;"",'7-3-1'!W17,"")</f>
        <v>26.262351927298432</v>
      </c>
      <c r="E18" s="89">
        <f t="shared" ref="E18:E27" si="5">IF(AND(ISNUMBER(D18),ISNUMBER(G18)),D18-G18,"")</f>
        <v>6.3623519272984339</v>
      </c>
      <c r="F18" s="87">
        <v>2558</v>
      </c>
      <c r="G18" s="88">
        <v>19.899999999999999</v>
      </c>
      <c r="H18" s="89">
        <f t="shared" ref="H18:H27" si="6">IF(AND(ISNUMBER(G18),ISNUMBER(J18)),G18-J18,"")</f>
        <v>-5.0204577983890601</v>
      </c>
      <c r="I18" s="87">
        <v>3732.6953029500683</v>
      </c>
      <c r="J18" s="88">
        <v>24.920457798389059</v>
      </c>
      <c r="K18" s="89">
        <f t="shared" ref="K18:K27" si="7">IF(AND(ISNUMBER(J18),ISNUMBER(M18)),J18-M18,"")</f>
        <v>1.5204577983890601</v>
      </c>
      <c r="L18" s="87">
        <v>3669.06</v>
      </c>
      <c r="M18" s="88">
        <v>23.4</v>
      </c>
      <c r="N18" s="89">
        <f t="shared" ref="N18:N27" si="8">M18-P18</f>
        <v>3.0999999999999979</v>
      </c>
      <c r="O18" s="87">
        <v>3964</v>
      </c>
      <c r="P18" s="88">
        <v>20.3</v>
      </c>
      <c r="Q18" s="89">
        <f t="shared" ref="Q18:Q27" si="9">P18-S18</f>
        <v>-7.8000000000000007</v>
      </c>
      <c r="R18" s="87">
        <v>6286</v>
      </c>
      <c r="S18" s="88">
        <v>28.1</v>
      </c>
      <c r="T18" s="30"/>
    </row>
    <row r="19" spans="1:20" ht="17.100000000000001" customHeight="1" x14ac:dyDescent="0.15">
      <c r="A19" s="232"/>
      <c r="B19" s="64" t="s">
        <v>62</v>
      </c>
      <c r="C19" s="128">
        <f>IF('7-3-1'!V18&lt;&gt;"",'7-3-1'!V18,"")</f>
        <v>660.62653363387096</v>
      </c>
      <c r="D19" s="129">
        <f>IF('7-3-1'!W18&lt;&gt;"",'7-3-1'!W18,"")</f>
        <v>5.9148360255076931</v>
      </c>
      <c r="E19" s="130">
        <f t="shared" si="5"/>
        <v>4.0148360255076927</v>
      </c>
      <c r="F19" s="128">
        <v>244</v>
      </c>
      <c r="G19" s="129">
        <v>1.9</v>
      </c>
      <c r="H19" s="130">
        <f t="shared" si="6"/>
        <v>-1.2300464693099431</v>
      </c>
      <c r="I19" s="128">
        <v>468.83206755390864</v>
      </c>
      <c r="J19" s="129">
        <v>3.130046469309943</v>
      </c>
      <c r="K19" s="130">
        <f t="shared" si="7"/>
        <v>-0.66995353069005681</v>
      </c>
      <c r="L19" s="128">
        <v>600.27</v>
      </c>
      <c r="M19" s="129">
        <v>3.8</v>
      </c>
      <c r="N19" s="130">
        <f t="shared" si="8"/>
        <v>0.89999999999999991</v>
      </c>
      <c r="O19" s="128">
        <v>574</v>
      </c>
      <c r="P19" s="129">
        <v>2.9</v>
      </c>
      <c r="Q19" s="130">
        <f t="shared" si="9"/>
        <v>-0.20000000000000018</v>
      </c>
      <c r="R19" s="128">
        <v>704</v>
      </c>
      <c r="S19" s="129">
        <v>3.1</v>
      </c>
      <c r="T19" s="30"/>
    </row>
    <row r="20" spans="1:20" ht="17.100000000000001" customHeight="1" x14ac:dyDescent="0.15">
      <c r="A20" s="232"/>
      <c r="B20" s="64" t="s">
        <v>63</v>
      </c>
      <c r="C20" s="131">
        <f>IF('7-3-1'!V19&lt;&gt;"",'7-3-1'!V19,"")</f>
        <v>263.96137257394093</v>
      </c>
      <c r="D20" s="129">
        <f>IF('7-3-1'!W19&lt;&gt;"",'7-3-1'!W19,"")</f>
        <v>2.3633447286089377</v>
      </c>
      <c r="E20" s="130">
        <f t="shared" si="5"/>
        <v>0.26334472860893765</v>
      </c>
      <c r="F20" s="131">
        <v>269</v>
      </c>
      <c r="G20" s="129">
        <v>2.1</v>
      </c>
      <c r="H20" s="130">
        <f t="shared" si="6"/>
        <v>-1.113978486539581</v>
      </c>
      <c r="I20" s="131">
        <v>481.4037726571932</v>
      </c>
      <c r="J20" s="129">
        <v>3.2139784865395811</v>
      </c>
      <c r="K20" s="130">
        <f t="shared" si="7"/>
        <v>1.3139784865395812</v>
      </c>
      <c r="L20" s="131">
        <v>297.73</v>
      </c>
      <c r="M20" s="129">
        <v>1.9</v>
      </c>
      <c r="N20" s="130">
        <f t="shared" si="8"/>
        <v>-1.1000000000000001</v>
      </c>
      <c r="O20" s="131">
        <v>597</v>
      </c>
      <c r="P20" s="129">
        <v>3</v>
      </c>
      <c r="Q20" s="130">
        <f t="shared" si="9"/>
        <v>-0.89999999999999991</v>
      </c>
      <c r="R20" s="131">
        <v>873</v>
      </c>
      <c r="S20" s="129">
        <v>3.9</v>
      </c>
      <c r="T20" s="30"/>
    </row>
    <row r="21" spans="1:20" ht="17.100000000000001" customHeight="1" x14ac:dyDescent="0.15">
      <c r="A21" s="232"/>
      <c r="B21" s="64" t="s">
        <v>64</v>
      </c>
      <c r="C21" s="128">
        <f>IF('7-3-1'!V20&lt;&gt;"",'7-3-1'!V20,"")</f>
        <v>6600.8454731284728</v>
      </c>
      <c r="D21" s="129">
        <f>IF('7-3-1'!W20&lt;&gt;"",'7-3-1'!W20,"")</f>
        <v>59.09983419604491</v>
      </c>
      <c r="E21" s="130">
        <f t="shared" si="5"/>
        <v>4.4998341960449082</v>
      </c>
      <c r="F21" s="128">
        <v>6994</v>
      </c>
      <c r="G21" s="129">
        <v>54.6</v>
      </c>
      <c r="H21" s="130">
        <f t="shared" si="6"/>
        <v>1.4820913233464523</v>
      </c>
      <c r="I21" s="128">
        <v>7956.2329803063403</v>
      </c>
      <c r="J21" s="129">
        <v>53.117908676653549</v>
      </c>
      <c r="K21" s="130">
        <f t="shared" si="7"/>
        <v>-6.7820913233464495</v>
      </c>
      <c r="L21" s="128">
        <v>9388.67</v>
      </c>
      <c r="M21" s="129">
        <v>59.9</v>
      </c>
      <c r="N21" s="130">
        <f t="shared" si="8"/>
        <v>1.1999999999999957</v>
      </c>
      <c r="O21" s="128">
        <v>11491</v>
      </c>
      <c r="P21" s="129">
        <v>58.7</v>
      </c>
      <c r="Q21" s="130">
        <f t="shared" si="9"/>
        <v>-2.5999999999999943</v>
      </c>
      <c r="R21" s="128">
        <v>13691</v>
      </c>
      <c r="S21" s="129">
        <v>61.3</v>
      </c>
      <c r="T21" s="30"/>
    </row>
    <row r="22" spans="1:20" ht="17.100000000000001" customHeight="1" x14ac:dyDescent="0.15">
      <c r="A22" s="232"/>
      <c r="B22" s="64" t="s">
        <v>65</v>
      </c>
      <c r="C22" s="128">
        <f>IF('7-3-1'!V21&lt;&gt;"",'7-3-1'!V21,"")</f>
        <v>8536.1767537561045</v>
      </c>
      <c r="D22" s="129">
        <f>IF('7-3-1'!W21&lt;&gt;"",'7-3-1'!W21,"")</f>
        <v>76.427577780580449</v>
      </c>
      <c r="E22" s="130">
        <f t="shared" si="5"/>
        <v>0.62757778058045233</v>
      </c>
      <c r="F22" s="128">
        <v>9718</v>
      </c>
      <c r="G22" s="129">
        <v>75.8</v>
      </c>
      <c r="H22" s="130">
        <f t="shared" si="6"/>
        <v>8.9609679980110144</v>
      </c>
      <c r="I22" s="128">
        <v>10011.442920750895</v>
      </c>
      <c r="J22" s="129">
        <v>66.839032001988983</v>
      </c>
      <c r="K22" s="130">
        <f t="shared" si="7"/>
        <v>-6.1609679980110172</v>
      </c>
      <c r="L22" s="128">
        <v>11448.38</v>
      </c>
      <c r="M22" s="129">
        <v>73</v>
      </c>
      <c r="N22" s="130">
        <f t="shared" si="8"/>
        <v>-3.5999999999999943</v>
      </c>
      <c r="O22" s="128">
        <v>15000</v>
      </c>
      <c r="P22" s="129">
        <v>76.599999999999994</v>
      </c>
      <c r="Q22" s="130">
        <f t="shared" si="9"/>
        <v>3.6999999999999886</v>
      </c>
      <c r="R22" s="128">
        <v>16288</v>
      </c>
      <c r="S22" s="129">
        <v>72.900000000000006</v>
      </c>
      <c r="T22" s="30"/>
    </row>
    <row r="23" spans="1:20" ht="17.100000000000001" customHeight="1" x14ac:dyDescent="0.15">
      <c r="A23" s="232"/>
      <c r="B23" s="64" t="s">
        <v>66</v>
      </c>
      <c r="C23" s="128">
        <f>IF('7-3-1'!V22&lt;&gt;"",'7-3-1'!V22,"")</f>
        <v>2360.1351548110074</v>
      </c>
      <c r="D23" s="129">
        <f>IF('7-3-1'!W22&lt;&gt;"",'7-3-1'!W22,"")</f>
        <v>21.131171286680498</v>
      </c>
      <c r="E23" s="130">
        <f t="shared" si="5"/>
        <v>2.8311712866804974</v>
      </c>
      <c r="F23" s="128">
        <v>2347</v>
      </c>
      <c r="G23" s="129">
        <v>18.3</v>
      </c>
      <c r="H23" s="130">
        <f t="shared" si="6"/>
        <v>-7.0718864127743686</v>
      </c>
      <c r="I23" s="128">
        <v>3800.3122577494391</v>
      </c>
      <c r="J23" s="129">
        <v>25.371886412774369</v>
      </c>
      <c r="K23" s="130">
        <f t="shared" si="7"/>
        <v>6.67188641277437</v>
      </c>
      <c r="L23" s="128">
        <v>2930.86</v>
      </c>
      <c r="M23" s="129">
        <v>18.7</v>
      </c>
      <c r="N23" s="130">
        <f t="shared" si="8"/>
        <v>-2.4000000000000021</v>
      </c>
      <c r="O23" s="128">
        <v>4135</v>
      </c>
      <c r="P23" s="129">
        <v>21.1</v>
      </c>
      <c r="Q23" s="130">
        <f t="shared" si="9"/>
        <v>-1.7999999999999972</v>
      </c>
      <c r="R23" s="128">
        <v>5128</v>
      </c>
      <c r="S23" s="129">
        <v>22.9</v>
      </c>
      <c r="T23" s="30"/>
    </row>
    <row r="24" spans="1:20" ht="17.100000000000001" customHeight="1" x14ac:dyDescent="0.15">
      <c r="A24" s="232"/>
      <c r="B24" s="64" t="s">
        <v>67</v>
      </c>
      <c r="C24" s="132">
        <f>IF('7-3-1'!V23&lt;&gt;"",'7-3-1'!V23,"")</f>
        <v>1395.1166612759173</v>
      </c>
      <c r="D24" s="129">
        <f>IF('7-3-1'!W23&lt;&gt;"",'7-3-1'!W23,"")</f>
        <v>12.491000387934957</v>
      </c>
      <c r="E24" s="130">
        <f t="shared" si="5"/>
        <v>-5.0089996120650433</v>
      </c>
      <c r="F24" s="132">
        <v>2243</v>
      </c>
      <c r="G24" s="129">
        <v>17.5</v>
      </c>
      <c r="H24" s="130">
        <f t="shared" si="6"/>
        <v>-0.82540234338951279</v>
      </c>
      <c r="I24" s="132">
        <v>2744.8590152409643</v>
      </c>
      <c r="J24" s="129">
        <v>18.325402343389513</v>
      </c>
      <c r="K24" s="130">
        <f t="shared" si="7"/>
        <v>2.8254023433895128</v>
      </c>
      <c r="L24" s="132">
        <v>2428.36</v>
      </c>
      <c r="M24" s="129">
        <v>15.5</v>
      </c>
      <c r="N24" s="130">
        <f t="shared" si="8"/>
        <v>-9.6999999999999993</v>
      </c>
      <c r="O24" s="132">
        <v>4936</v>
      </c>
      <c r="P24" s="129">
        <v>25.2</v>
      </c>
      <c r="Q24" s="130">
        <f t="shared" si="9"/>
        <v>-0.40000000000000213</v>
      </c>
      <c r="R24" s="132">
        <v>5719</v>
      </c>
      <c r="S24" s="129">
        <v>25.6</v>
      </c>
      <c r="T24" s="30"/>
    </row>
    <row r="25" spans="1:20" ht="17.100000000000001" customHeight="1" x14ac:dyDescent="0.15">
      <c r="A25" s="232"/>
      <c r="B25" s="65" t="s">
        <v>68</v>
      </c>
      <c r="C25" s="132">
        <f>IF('7-3-1'!V24&lt;&gt;"",'7-3-1'!V24,"")</f>
        <v>1444.4593883263753</v>
      </c>
      <c r="D25" s="129">
        <f>IF('7-3-1'!W24&lt;&gt;"",'7-3-1'!W24,"")</f>
        <v>12.932784247189682</v>
      </c>
      <c r="E25" s="130">
        <f t="shared" si="5"/>
        <v>-6.7215752810318108E-2</v>
      </c>
      <c r="F25" s="132">
        <v>1669</v>
      </c>
      <c r="G25" s="129">
        <v>13</v>
      </c>
      <c r="H25" s="130">
        <f t="shared" si="6"/>
        <v>0.57569793885404685</v>
      </c>
      <c r="I25" s="132">
        <v>1860.9663723380818</v>
      </c>
      <c r="J25" s="129">
        <v>12.424302061145953</v>
      </c>
      <c r="K25" s="130">
        <f t="shared" si="7"/>
        <v>2.6243020611459524</v>
      </c>
      <c r="L25" s="132">
        <v>1542.1</v>
      </c>
      <c r="M25" s="129">
        <v>9.8000000000000007</v>
      </c>
      <c r="N25" s="130">
        <f t="shared" si="8"/>
        <v>0.5</v>
      </c>
      <c r="O25" s="132">
        <v>1830</v>
      </c>
      <c r="P25" s="129">
        <v>9.3000000000000007</v>
      </c>
      <c r="Q25" s="130">
        <f t="shared" si="9"/>
        <v>0</v>
      </c>
      <c r="R25" s="132">
        <v>2071</v>
      </c>
      <c r="S25" s="129">
        <v>9.3000000000000007</v>
      </c>
      <c r="T25" s="30"/>
    </row>
    <row r="26" spans="1:20" ht="17.100000000000001" customHeight="1" x14ac:dyDescent="0.15">
      <c r="A26" s="232"/>
      <c r="B26" s="66" t="s">
        <v>69</v>
      </c>
      <c r="C26" s="132">
        <f>IF('7-3-1'!V25&lt;&gt;"",'7-3-1'!V25,"")</f>
        <v>369.99894790874328</v>
      </c>
      <c r="D26" s="133">
        <f>IF('7-3-1'!W25&lt;&gt;"",'7-3-1'!W25,"")</f>
        <v>3.3127387337176932</v>
      </c>
      <c r="E26" s="130">
        <f t="shared" si="5"/>
        <v>2.8127387337176932</v>
      </c>
      <c r="F26" s="132">
        <v>63</v>
      </c>
      <c r="G26" s="133">
        <v>0.5</v>
      </c>
      <c r="H26" s="130">
        <f t="shared" si="6"/>
        <v>-2.6360647821231766</v>
      </c>
      <c r="I26" s="132">
        <v>469.73351680301084</v>
      </c>
      <c r="J26" s="133">
        <v>3.1360647821231766</v>
      </c>
      <c r="K26" s="130">
        <f t="shared" si="7"/>
        <v>-0.36393521787682337</v>
      </c>
      <c r="L26" s="132">
        <v>546.71</v>
      </c>
      <c r="M26" s="133">
        <v>3.5</v>
      </c>
      <c r="N26" s="130">
        <f t="shared" si="8"/>
        <v>-0.59999999999999964</v>
      </c>
      <c r="O26" s="132">
        <v>796</v>
      </c>
      <c r="P26" s="133">
        <v>4.0999999999999996</v>
      </c>
      <c r="Q26" s="130">
        <f t="shared" si="9"/>
        <v>-0.20000000000000018</v>
      </c>
      <c r="R26" s="132">
        <v>963</v>
      </c>
      <c r="S26" s="133">
        <v>4.3</v>
      </c>
      <c r="T26" s="30"/>
    </row>
    <row r="27" spans="1:20" ht="17.100000000000001" customHeight="1" x14ac:dyDescent="0.15">
      <c r="A27" s="232"/>
      <c r="B27" s="67" t="s">
        <v>70</v>
      </c>
      <c r="C27" s="134">
        <f>IF('7-3-1'!V26&lt;&gt;"",'7-3-1'!V26,"")</f>
        <v>1514.1169229667287</v>
      </c>
      <c r="D27" s="96">
        <f>IF('7-3-1'!W26&lt;&gt;"",'7-3-1'!W26,"")</f>
        <v>13.556454164097916</v>
      </c>
      <c r="E27" s="92">
        <f t="shared" si="5"/>
        <v>4.8564541640979169</v>
      </c>
      <c r="F27" s="134">
        <v>1114</v>
      </c>
      <c r="G27" s="96">
        <v>8.6999999999999993</v>
      </c>
      <c r="H27" s="92">
        <f t="shared" si="6"/>
        <v>-7.2245427972200762</v>
      </c>
      <c r="I27" s="134">
        <v>2385.2477583559162</v>
      </c>
      <c r="J27" s="96">
        <v>15.924542797220075</v>
      </c>
      <c r="K27" s="92">
        <f t="shared" si="7"/>
        <v>2.7245427972200762</v>
      </c>
      <c r="L27" s="134">
        <v>2061.94</v>
      </c>
      <c r="M27" s="96">
        <v>13.2</v>
      </c>
      <c r="N27" s="92">
        <f t="shared" si="8"/>
        <v>-0.80000000000000071</v>
      </c>
      <c r="O27" s="134">
        <v>2732</v>
      </c>
      <c r="P27" s="96">
        <v>14</v>
      </c>
      <c r="Q27" s="92">
        <f t="shared" si="9"/>
        <v>0.30000000000000071</v>
      </c>
      <c r="R27" s="134">
        <v>3066</v>
      </c>
      <c r="S27" s="96">
        <v>13.7</v>
      </c>
      <c r="T27" s="30"/>
    </row>
    <row r="28" spans="1:20" ht="17.100000000000001" customHeight="1" x14ac:dyDescent="0.15">
      <c r="A28" s="233"/>
      <c r="B28" s="68" t="s">
        <v>71</v>
      </c>
      <c r="C28" s="90">
        <f>IF('7-3-1'!V27&lt;&gt;"",'7-3-1'!V27,"")</f>
        <v>11168.974605296296</v>
      </c>
      <c r="D28" s="91">
        <f>IF('7-3-1'!W27&lt;&gt;"",'7-3-1'!W27,"")</f>
        <v>100</v>
      </c>
      <c r="E28" s="135" t="s">
        <v>109</v>
      </c>
      <c r="F28" s="90">
        <v>12821</v>
      </c>
      <c r="G28" s="91">
        <v>100</v>
      </c>
      <c r="H28" s="135" t="s">
        <v>108</v>
      </c>
      <c r="I28" s="90">
        <v>14978.437928982838</v>
      </c>
      <c r="J28" s="91">
        <v>100</v>
      </c>
      <c r="K28" s="135" t="s">
        <v>108</v>
      </c>
      <c r="L28" s="90">
        <v>15676.84</v>
      </c>
      <c r="M28" s="91">
        <v>100</v>
      </c>
      <c r="N28" s="135" t="s">
        <v>108</v>
      </c>
      <c r="O28" s="90">
        <v>19575</v>
      </c>
      <c r="P28" s="91">
        <v>100</v>
      </c>
      <c r="Q28" s="135" t="s">
        <v>108</v>
      </c>
      <c r="R28" s="90">
        <v>22349</v>
      </c>
      <c r="S28" s="91">
        <v>100</v>
      </c>
      <c r="T28" s="30"/>
    </row>
    <row r="29" spans="1:20" ht="17.100000000000001" customHeight="1" x14ac:dyDescent="0.15">
      <c r="A29" s="231" t="s">
        <v>112</v>
      </c>
      <c r="B29" s="63" t="s">
        <v>61</v>
      </c>
      <c r="C29" s="87">
        <f>IF('7-3-1'!V28&lt;&gt;"",'7-3-1'!V28,"")</f>
        <v>2709.4789377289376</v>
      </c>
      <c r="D29" s="88">
        <f>IF('7-3-1'!W28&lt;&gt;"",'7-3-1'!W28,"")</f>
        <v>13.589117330418738</v>
      </c>
      <c r="E29" s="89">
        <f t="shared" ref="E29:E38" si="10">IF(AND(ISNUMBER(D29),ISNUMBER(G29)),D29-G29,"")</f>
        <v>6.3891173304187374</v>
      </c>
      <c r="F29" s="87">
        <v>732</v>
      </c>
      <c r="G29" s="88">
        <v>7.2</v>
      </c>
      <c r="H29" s="89">
        <f t="shared" ref="H29:H38" si="11">IF(AND(ISNUMBER(G29),ISNUMBER(J29)),G29-J29,"")</f>
        <v>-2.371634960999276</v>
      </c>
      <c r="I29" s="87">
        <v>795.08726503675337</v>
      </c>
      <c r="J29" s="88">
        <v>9.5716349609992761</v>
      </c>
      <c r="K29" s="89">
        <f t="shared" ref="K29:K38" si="12">IF(AND(ISNUMBER(J29),ISNUMBER(M29)),J29-M29,"")</f>
        <v>-3.5283650390007235</v>
      </c>
      <c r="L29" s="87">
        <v>1532.84</v>
      </c>
      <c r="M29" s="88">
        <v>13.1</v>
      </c>
      <c r="N29" s="89">
        <f t="shared" ref="N29:N38" si="13">M29-P29</f>
        <v>-2.4000000000000004</v>
      </c>
      <c r="O29" s="87">
        <v>1658</v>
      </c>
      <c r="P29" s="88">
        <v>15.5</v>
      </c>
      <c r="Q29" s="89">
        <f t="shared" ref="Q29:Q38" si="14">P29-S29</f>
        <v>4.3000000000000007</v>
      </c>
      <c r="R29" s="87">
        <v>1802</v>
      </c>
      <c r="S29" s="88">
        <v>11.2</v>
      </c>
      <c r="T29" s="30"/>
    </row>
    <row r="30" spans="1:20" ht="17.100000000000001" customHeight="1" x14ac:dyDescent="0.15">
      <c r="A30" s="232"/>
      <c r="B30" s="64" t="s">
        <v>62</v>
      </c>
      <c r="C30" s="128">
        <f>IF('7-3-1'!V29&lt;&gt;"",'7-3-1'!V29,"")</f>
        <v>606</v>
      </c>
      <c r="D30" s="129">
        <f>IF('7-3-1'!W29&lt;&gt;"",'7-3-1'!W29,"")</f>
        <v>3.0393316543498456</v>
      </c>
      <c r="E30" s="130">
        <f t="shared" si="10"/>
        <v>2.1393316543498457</v>
      </c>
      <c r="F30" s="128">
        <v>95</v>
      </c>
      <c r="G30" s="129">
        <v>0.9</v>
      </c>
      <c r="H30" s="130">
        <f t="shared" si="11"/>
        <v>-1.7620637188139616</v>
      </c>
      <c r="I30" s="128">
        <v>221.12972027972029</v>
      </c>
      <c r="J30" s="129">
        <v>2.6620637188139615</v>
      </c>
      <c r="K30" s="130">
        <f t="shared" si="12"/>
        <v>2.5620637188139614</v>
      </c>
      <c r="L30" s="128">
        <v>12.57</v>
      </c>
      <c r="M30" s="129">
        <v>0.1</v>
      </c>
      <c r="N30" s="130">
        <f t="shared" si="13"/>
        <v>-1.9</v>
      </c>
      <c r="O30" s="128">
        <v>212</v>
      </c>
      <c r="P30" s="129">
        <v>2</v>
      </c>
      <c r="Q30" s="130">
        <f t="shared" si="14"/>
        <v>0.7</v>
      </c>
      <c r="R30" s="128">
        <v>213</v>
      </c>
      <c r="S30" s="129">
        <v>1.3</v>
      </c>
      <c r="T30" s="30"/>
    </row>
    <row r="31" spans="1:20" ht="17.100000000000001" customHeight="1" x14ac:dyDescent="0.15">
      <c r="A31" s="232"/>
      <c r="B31" s="64" t="s">
        <v>63</v>
      </c>
      <c r="C31" s="131">
        <f>IF('7-3-1'!V30&lt;&gt;"",'7-3-1'!V30,"")</f>
        <v>846.4835164835165</v>
      </c>
      <c r="D31" s="129">
        <f>IF('7-3-1'!W30&lt;&gt;"",'7-3-1'!W30,"")</f>
        <v>4.2454523870193421</v>
      </c>
      <c r="E31" s="130">
        <f t="shared" si="10"/>
        <v>0.44545238701934231</v>
      </c>
      <c r="F31" s="131">
        <v>390</v>
      </c>
      <c r="G31" s="129">
        <v>3.8</v>
      </c>
      <c r="H31" s="130">
        <f t="shared" si="11"/>
        <v>0.15167055715348843</v>
      </c>
      <c r="I31" s="131">
        <v>303.05588235294113</v>
      </c>
      <c r="J31" s="129">
        <v>3.6483294428465114</v>
      </c>
      <c r="K31" s="130">
        <f t="shared" si="12"/>
        <v>2.3483294428465111</v>
      </c>
      <c r="L31" s="131">
        <v>156.27000000000001</v>
      </c>
      <c r="M31" s="129">
        <v>1.3</v>
      </c>
      <c r="N31" s="130">
        <f t="shared" si="13"/>
        <v>-1.8</v>
      </c>
      <c r="O31" s="131">
        <v>332</v>
      </c>
      <c r="P31" s="129">
        <v>3.1</v>
      </c>
      <c r="Q31" s="130">
        <f t="shared" si="14"/>
        <v>1</v>
      </c>
      <c r="R31" s="131">
        <v>333</v>
      </c>
      <c r="S31" s="129">
        <v>2.1</v>
      </c>
      <c r="T31" s="30"/>
    </row>
    <row r="32" spans="1:20" ht="17.100000000000001" customHeight="1" x14ac:dyDescent="0.15">
      <c r="A32" s="232"/>
      <c r="B32" s="64" t="s">
        <v>64</v>
      </c>
      <c r="C32" s="128">
        <f>IF('7-3-1'!V31&lt;&gt;"",'7-3-1'!V31,"")</f>
        <v>7974.8251043169385</v>
      </c>
      <c r="D32" s="129">
        <f>IF('7-3-1'!W31&lt;&gt;"",'7-3-1'!W31,"")</f>
        <v>39.996928015601121</v>
      </c>
      <c r="E32" s="130">
        <f t="shared" si="10"/>
        <v>-2.203071984398882</v>
      </c>
      <c r="F32" s="128">
        <v>4299</v>
      </c>
      <c r="G32" s="129">
        <v>42.2</v>
      </c>
      <c r="H32" s="130">
        <f t="shared" si="11"/>
        <v>-6.2627978582814166</v>
      </c>
      <c r="I32" s="128">
        <v>4025.660565010437</v>
      </c>
      <c r="J32" s="129">
        <v>48.462797858281419</v>
      </c>
      <c r="K32" s="130">
        <f t="shared" si="12"/>
        <v>-0.23720214171858345</v>
      </c>
      <c r="L32" s="128">
        <v>5701.1</v>
      </c>
      <c r="M32" s="129">
        <v>48.7</v>
      </c>
      <c r="N32" s="130">
        <f t="shared" si="13"/>
        <v>-10</v>
      </c>
      <c r="O32" s="128">
        <v>6276</v>
      </c>
      <c r="P32" s="129">
        <v>58.7</v>
      </c>
      <c r="Q32" s="130">
        <f t="shared" si="14"/>
        <v>7.8000000000000043</v>
      </c>
      <c r="R32" s="128">
        <v>8156</v>
      </c>
      <c r="S32" s="129">
        <v>50.9</v>
      </c>
      <c r="T32" s="30"/>
    </row>
    <row r="33" spans="1:20" ht="17.100000000000001" customHeight="1" x14ac:dyDescent="0.15">
      <c r="A33" s="232"/>
      <c r="B33" s="64" t="s">
        <v>65</v>
      </c>
      <c r="C33" s="128">
        <f>IF('7-3-1'!V32&lt;&gt;"",'7-3-1'!V32,"")</f>
        <v>14843.750590002859</v>
      </c>
      <c r="D33" s="129">
        <f>IF('7-3-1'!W32&lt;&gt;"",'7-3-1'!W32,"")</f>
        <v>74.447328444669779</v>
      </c>
      <c r="E33" s="130">
        <f t="shared" si="10"/>
        <v>7.6473284446697818</v>
      </c>
      <c r="F33" s="128">
        <v>6807</v>
      </c>
      <c r="G33" s="129">
        <v>66.8</v>
      </c>
      <c r="H33" s="130">
        <f t="shared" si="11"/>
        <v>-9.9489391910701244</v>
      </c>
      <c r="I33" s="128">
        <v>6375.3062464815666</v>
      </c>
      <c r="J33" s="129">
        <v>76.748939191070122</v>
      </c>
      <c r="K33" s="130">
        <f t="shared" si="12"/>
        <v>-0.65106080892988416</v>
      </c>
      <c r="L33" s="128">
        <v>9066.98</v>
      </c>
      <c r="M33" s="129">
        <v>77.400000000000006</v>
      </c>
      <c r="N33" s="130">
        <f t="shared" si="13"/>
        <v>5.7000000000000028</v>
      </c>
      <c r="O33" s="128">
        <v>7666</v>
      </c>
      <c r="P33" s="129">
        <v>71.7</v>
      </c>
      <c r="Q33" s="130">
        <f t="shared" si="14"/>
        <v>-0.89999999999999147</v>
      </c>
      <c r="R33" s="128">
        <v>11634</v>
      </c>
      <c r="S33" s="129">
        <v>72.599999999999994</v>
      </c>
      <c r="T33" s="30"/>
    </row>
    <row r="34" spans="1:20" ht="17.100000000000001" customHeight="1" x14ac:dyDescent="0.15">
      <c r="A34" s="232"/>
      <c r="B34" s="64" t="s">
        <v>66</v>
      </c>
      <c r="C34" s="128">
        <f>IF('7-3-1'!V33&lt;&gt;"",'7-3-1'!V33,"")</f>
        <v>6573.3167578539633</v>
      </c>
      <c r="D34" s="129">
        <f>IF('7-3-1'!W33&lt;&gt;"",'7-3-1'!W33,"")</f>
        <v>32.967804779230775</v>
      </c>
      <c r="E34" s="130">
        <f t="shared" si="10"/>
        <v>7.6678047792307744</v>
      </c>
      <c r="F34" s="128">
        <v>2578</v>
      </c>
      <c r="G34" s="129">
        <v>25.3</v>
      </c>
      <c r="H34" s="130">
        <f t="shared" si="11"/>
        <v>-4.3242151596518461</v>
      </c>
      <c r="I34" s="128">
        <v>2460.7954969157013</v>
      </c>
      <c r="J34" s="129">
        <v>29.624215159651847</v>
      </c>
      <c r="K34" s="130">
        <f t="shared" si="12"/>
        <v>3.4242151596518475</v>
      </c>
      <c r="L34" s="128">
        <v>3068.6</v>
      </c>
      <c r="M34" s="129">
        <v>26.2</v>
      </c>
      <c r="N34" s="130">
        <f t="shared" si="13"/>
        <v>1.5999999999999979</v>
      </c>
      <c r="O34" s="128">
        <v>2633</v>
      </c>
      <c r="P34" s="129">
        <v>24.6</v>
      </c>
      <c r="Q34" s="130">
        <f t="shared" si="14"/>
        <v>-2.6999999999999993</v>
      </c>
      <c r="R34" s="128">
        <v>4372</v>
      </c>
      <c r="S34" s="129">
        <v>27.3</v>
      </c>
      <c r="T34" s="30"/>
    </row>
    <row r="35" spans="1:20" ht="17.100000000000001" customHeight="1" x14ac:dyDescent="0.15">
      <c r="A35" s="232"/>
      <c r="B35" s="64" t="s">
        <v>67</v>
      </c>
      <c r="C35" s="132">
        <f>IF('7-3-1'!V34&lt;&gt;"",'7-3-1'!V34,"")</f>
        <v>2291.6202265167781</v>
      </c>
      <c r="D35" s="129">
        <f>IF('7-3-1'!W34&lt;&gt;"",'7-3-1'!W34,"")</f>
        <v>11.493389264357766</v>
      </c>
      <c r="E35" s="130">
        <f t="shared" si="10"/>
        <v>-5.606610735642235</v>
      </c>
      <c r="F35" s="132">
        <v>1742</v>
      </c>
      <c r="G35" s="129">
        <v>17.100000000000001</v>
      </c>
      <c r="H35" s="130">
        <f t="shared" si="11"/>
        <v>-7.3308319977401943</v>
      </c>
      <c r="I35" s="132">
        <v>2029.3965947096383</v>
      </c>
      <c r="J35" s="129">
        <v>24.430831997740196</v>
      </c>
      <c r="K35" s="130">
        <f t="shared" si="12"/>
        <v>3.130831997740195</v>
      </c>
      <c r="L35" s="132">
        <v>2497.9</v>
      </c>
      <c r="M35" s="129">
        <v>21.3</v>
      </c>
      <c r="N35" s="130">
        <f t="shared" si="13"/>
        <v>-1</v>
      </c>
      <c r="O35" s="132">
        <v>2383</v>
      </c>
      <c r="P35" s="129">
        <v>22.3</v>
      </c>
      <c r="Q35" s="130">
        <f t="shared" si="14"/>
        <v>0.69999999999999929</v>
      </c>
      <c r="R35" s="132">
        <v>3462</v>
      </c>
      <c r="S35" s="129">
        <v>21.6</v>
      </c>
      <c r="T35" s="30"/>
    </row>
    <row r="36" spans="1:20" ht="17.100000000000001" customHeight="1" x14ac:dyDescent="0.15">
      <c r="A36" s="232"/>
      <c r="B36" s="65" t="s">
        <v>68</v>
      </c>
      <c r="C36" s="132">
        <f>IF('7-3-1'!V35&lt;&gt;"",'7-3-1'!V35,"")</f>
        <v>871.14569912845775</v>
      </c>
      <c r="D36" s="129">
        <f>IF('7-3-1'!W35&lt;&gt;"",'7-3-1'!W35,"")</f>
        <v>4.3691430675113008</v>
      </c>
      <c r="E36" s="130">
        <f t="shared" si="10"/>
        <v>-2.2308569324886989</v>
      </c>
      <c r="F36" s="132">
        <v>677</v>
      </c>
      <c r="G36" s="129">
        <v>6.6</v>
      </c>
      <c r="H36" s="130">
        <f t="shared" si="11"/>
        <v>0.20818850965667313</v>
      </c>
      <c r="I36" s="132">
        <v>530.94878118471468</v>
      </c>
      <c r="J36" s="129">
        <v>6.3918114903433265</v>
      </c>
      <c r="K36" s="130">
        <f t="shared" si="12"/>
        <v>-4.8081885096566728</v>
      </c>
      <c r="L36" s="132">
        <v>1315.5</v>
      </c>
      <c r="M36" s="129">
        <v>11.2</v>
      </c>
      <c r="N36" s="130">
        <f t="shared" si="13"/>
        <v>5.8999999999999995</v>
      </c>
      <c r="O36" s="132">
        <v>566</v>
      </c>
      <c r="P36" s="129">
        <v>5.3</v>
      </c>
      <c r="Q36" s="130">
        <f t="shared" si="14"/>
        <v>-3.2</v>
      </c>
      <c r="R36" s="132">
        <v>1365</v>
      </c>
      <c r="S36" s="129">
        <v>8.5</v>
      </c>
      <c r="T36" s="30"/>
    </row>
    <row r="37" spans="1:20" ht="17.100000000000001" customHeight="1" x14ac:dyDescent="0.15">
      <c r="A37" s="232"/>
      <c r="B37" s="66" t="s">
        <v>69</v>
      </c>
      <c r="C37" s="132">
        <f>IF('7-3-1'!V36&lt;&gt;"",'7-3-1'!V36,"")</f>
        <v>689</v>
      </c>
      <c r="D37" s="133">
        <f>IF('7-3-1'!W36&lt;&gt;"",'7-3-1'!W36,"")</f>
        <v>3.4556097522228444</v>
      </c>
      <c r="E37" s="130">
        <f t="shared" si="10"/>
        <v>3.1556097522228446</v>
      </c>
      <c r="F37" s="132">
        <v>33</v>
      </c>
      <c r="G37" s="133">
        <v>0.3</v>
      </c>
      <c r="H37" s="130">
        <f t="shared" si="11"/>
        <v>-2.811406586661124</v>
      </c>
      <c r="I37" s="132">
        <v>258.45529666412023</v>
      </c>
      <c r="J37" s="133">
        <v>3.1114065866611238</v>
      </c>
      <c r="K37" s="130">
        <f t="shared" si="12"/>
        <v>1.4114065866611238</v>
      </c>
      <c r="L37" s="132">
        <v>204.24</v>
      </c>
      <c r="M37" s="133">
        <v>1.7</v>
      </c>
      <c r="N37" s="130">
        <f t="shared" si="13"/>
        <v>-2.2999999999999998</v>
      </c>
      <c r="O37" s="132">
        <v>426</v>
      </c>
      <c r="P37" s="133">
        <v>4</v>
      </c>
      <c r="Q37" s="130">
        <f t="shared" si="14"/>
        <v>1.7000000000000002</v>
      </c>
      <c r="R37" s="132">
        <v>363</v>
      </c>
      <c r="S37" s="133">
        <v>2.2999999999999998</v>
      </c>
      <c r="T37" s="30"/>
    </row>
    <row r="38" spans="1:20" ht="17.100000000000001" customHeight="1" x14ac:dyDescent="0.15">
      <c r="A38" s="232"/>
      <c r="B38" s="67" t="s">
        <v>70</v>
      </c>
      <c r="C38" s="134">
        <f>IF('7-3-1'!V37&lt;&gt;"",'7-3-1'!V37,"")</f>
        <v>3276.9587291615421</v>
      </c>
      <c r="D38" s="96">
        <f>IF('7-3-1'!W37&lt;&gt;"",'7-3-1'!W37,"")</f>
        <v>16.435254778116697</v>
      </c>
      <c r="E38" s="92">
        <f t="shared" si="10"/>
        <v>-2.0647452218833031</v>
      </c>
      <c r="F38" s="134">
        <v>1884</v>
      </c>
      <c r="G38" s="96">
        <v>18.5</v>
      </c>
      <c r="H38" s="92">
        <f t="shared" si="11"/>
        <v>-0.23716254002906112</v>
      </c>
      <c r="I38" s="134">
        <v>1556.4403969857933</v>
      </c>
      <c r="J38" s="96">
        <v>18.737162540029061</v>
      </c>
      <c r="K38" s="92">
        <f t="shared" si="12"/>
        <v>5.8371625400290608</v>
      </c>
      <c r="L38" s="134">
        <v>1506.12</v>
      </c>
      <c r="M38" s="96">
        <v>12.9</v>
      </c>
      <c r="N38" s="92">
        <f t="shared" si="13"/>
        <v>-2.7999999999999989</v>
      </c>
      <c r="O38" s="134">
        <v>1680</v>
      </c>
      <c r="P38" s="96">
        <v>15.7</v>
      </c>
      <c r="Q38" s="92">
        <f t="shared" si="14"/>
        <v>0.79999999999999893</v>
      </c>
      <c r="R38" s="134">
        <v>2394</v>
      </c>
      <c r="S38" s="96">
        <v>14.9</v>
      </c>
      <c r="T38" s="30"/>
    </row>
    <row r="39" spans="1:20" ht="17.100000000000001" customHeight="1" x14ac:dyDescent="0.15">
      <c r="A39" s="233"/>
      <c r="B39" s="68" t="s">
        <v>71</v>
      </c>
      <c r="C39" s="90">
        <f>IF('7-3-1'!V38&lt;&gt;"",'7-3-1'!V38,"")</f>
        <v>19938.594037037779</v>
      </c>
      <c r="D39" s="91">
        <f>IF('7-3-1'!W38&lt;&gt;"",'7-3-1'!W38,"")</f>
        <v>100</v>
      </c>
      <c r="E39" s="135" t="s">
        <v>111</v>
      </c>
      <c r="F39" s="90">
        <v>10196</v>
      </c>
      <c r="G39" s="91">
        <v>100</v>
      </c>
      <c r="H39" s="135" t="s">
        <v>108</v>
      </c>
      <c r="I39" s="90">
        <v>8306.7027553435491</v>
      </c>
      <c r="J39" s="91">
        <v>100</v>
      </c>
      <c r="K39" s="135" t="s">
        <v>108</v>
      </c>
      <c r="L39" s="90">
        <v>11710.87</v>
      </c>
      <c r="M39" s="91">
        <v>100</v>
      </c>
      <c r="N39" s="135" t="s">
        <v>108</v>
      </c>
      <c r="O39" s="90">
        <v>10689</v>
      </c>
      <c r="P39" s="91">
        <v>100</v>
      </c>
      <c r="Q39" s="135" t="s">
        <v>108</v>
      </c>
      <c r="R39" s="90">
        <v>16035</v>
      </c>
      <c r="S39" s="91">
        <v>100</v>
      </c>
      <c r="T39" s="30"/>
    </row>
    <row r="40" spans="1:20" ht="17.100000000000001" customHeight="1" x14ac:dyDescent="0.15">
      <c r="A40" s="231" t="s">
        <v>113</v>
      </c>
      <c r="B40" s="63" t="s">
        <v>61</v>
      </c>
      <c r="C40" s="87" t="str">
        <f>IF('7-3-1'!V39&lt;&gt;"",'7-3-1'!V39,"")</f>
        <v/>
      </c>
      <c r="D40" s="88" t="str">
        <f>IF('7-3-1'!W39&lt;&gt;"",'7-3-1'!W39,"")</f>
        <v/>
      </c>
      <c r="E40" s="89" t="str">
        <f t="shared" ref="E40:E49" si="15">IF(AND(ISNUMBER(D40),ISNUMBER(G40)),D40-G40,"")</f>
        <v/>
      </c>
      <c r="F40" s="87">
        <v>178</v>
      </c>
      <c r="G40" s="88">
        <v>4.7</v>
      </c>
      <c r="H40" s="89">
        <f t="shared" ref="H40:H49" si="16">IF(AND(ISNUMBER(G40),ISNUMBER(J40)),G40-J40,"")</f>
        <v>3.3844026484824399</v>
      </c>
      <c r="I40" s="87">
        <v>62.285102872170377</v>
      </c>
      <c r="J40" s="88">
        <v>1.3155973515175605</v>
      </c>
      <c r="K40" s="89">
        <f t="shared" ref="K40:K49" si="17">IF(AND(ISNUMBER(J40),ISNUMBER(M40)),J40-M40,"")</f>
        <v>-0.48440264848243952</v>
      </c>
      <c r="L40" s="87">
        <v>75.25</v>
      </c>
      <c r="M40" s="88">
        <v>1.8</v>
      </c>
      <c r="N40" s="89">
        <f t="shared" ref="N40" si="18">M40-P40</f>
        <v>-4.3</v>
      </c>
      <c r="O40" s="87">
        <v>251</v>
      </c>
      <c r="P40" s="88">
        <v>6.1</v>
      </c>
      <c r="Q40" s="89">
        <f t="shared" ref="Q40:Q49" si="19">P40-S40</f>
        <v>-6.7000000000000011</v>
      </c>
      <c r="R40" s="87">
        <v>736</v>
      </c>
      <c r="S40" s="88">
        <v>12.8</v>
      </c>
      <c r="T40" s="30"/>
    </row>
    <row r="41" spans="1:20" ht="17.100000000000001" customHeight="1" x14ac:dyDescent="0.15">
      <c r="A41" s="232"/>
      <c r="B41" s="64" t="s">
        <v>62</v>
      </c>
      <c r="C41" s="128" t="str">
        <f>IF('7-3-1'!V40&lt;&gt;"",'7-3-1'!V40,"")</f>
        <v/>
      </c>
      <c r="D41" s="129" t="str">
        <f>IF('7-3-1'!W40&lt;&gt;"",'7-3-1'!W40,"")</f>
        <v/>
      </c>
      <c r="E41" s="130" t="str">
        <f t="shared" si="15"/>
        <v/>
      </c>
      <c r="F41" s="128"/>
      <c r="G41" s="129"/>
      <c r="H41" s="130" t="str">
        <f t="shared" si="16"/>
        <v/>
      </c>
      <c r="I41" s="128" t="s">
        <v>114</v>
      </c>
      <c r="J41" s="129" t="s">
        <v>114</v>
      </c>
      <c r="K41" s="130" t="str">
        <f t="shared" si="17"/>
        <v/>
      </c>
      <c r="L41" s="128" t="s">
        <v>115</v>
      </c>
      <c r="M41" s="129" t="s">
        <v>115</v>
      </c>
      <c r="N41" s="130"/>
      <c r="O41" s="128">
        <v>115</v>
      </c>
      <c r="P41" s="129">
        <v>2.8</v>
      </c>
      <c r="Q41" s="130">
        <f t="shared" si="19"/>
        <v>-2.7</v>
      </c>
      <c r="R41" s="128">
        <v>317</v>
      </c>
      <c r="S41" s="129">
        <v>5.5</v>
      </c>
      <c r="T41" s="30"/>
    </row>
    <row r="42" spans="1:20" ht="17.100000000000001" customHeight="1" x14ac:dyDescent="0.15">
      <c r="A42" s="232"/>
      <c r="B42" s="64" t="s">
        <v>63</v>
      </c>
      <c r="C42" s="131" t="str">
        <f>IF('7-3-1'!V41&lt;&gt;"",'7-3-1'!V41,"")</f>
        <v/>
      </c>
      <c r="D42" s="129" t="str">
        <f>IF('7-3-1'!W41&lt;&gt;"",'7-3-1'!W41,"")</f>
        <v/>
      </c>
      <c r="E42" s="130" t="str">
        <f t="shared" si="15"/>
        <v/>
      </c>
      <c r="F42" s="131"/>
      <c r="G42" s="129"/>
      <c r="H42" s="130" t="str">
        <f t="shared" si="16"/>
        <v/>
      </c>
      <c r="I42" s="131" t="s">
        <v>114</v>
      </c>
      <c r="J42" s="129" t="s">
        <v>114</v>
      </c>
      <c r="K42" s="130" t="str">
        <f t="shared" si="17"/>
        <v/>
      </c>
      <c r="L42" s="131">
        <v>126.65</v>
      </c>
      <c r="M42" s="129">
        <v>3</v>
      </c>
      <c r="N42" s="130">
        <f t="shared" ref="N42:N49" si="20">M42-P42</f>
        <v>-2.5999999999999996</v>
      </c>
      <c r="O42" s="131">
        <v>230</v>
      </c>
      <c r="P42" s="129">
        <v>5.6</v>
      </c>
      <c r="Q42" s="130">
        <f t="shared" si="19"/>
        <v>5.0999999999999996</v>
      </c>
      <c r="R42" s="131">
        <v>27</v>
      </c>
      <c r="S42" s="129">
        <v>0.5</v>
      </c>
      <c r="T42" s="30"/>
    </row>
    <row r="43" spans="1:20" ht="17.100000000000001" customHeight="1" x14ac:dyDescent="0.15">
      <c r="A43" s="232"/>
      <c r="B43" s="64" t="s">
        <v>64</v>
      </c>
      <c r="C43" s="128">
        <f>IF('7-3-1'!V42&lt;&gt;"",'7-3-1'!V42,"")</f>
        <v>1231.8562142259302</v>
      </c>
      <c r="D43" s="129">
        <f>IF('7-3-1'!W42&lt;&gt;"",'7-3-1'!W42,"")</f>
        <v>40.234530604375117</v>
      </c>
      <c r="E43" s="130">
        <f t="shared" si="15"/>
        <v>-0.56546939562488063</v>
      </c>
      <c r="F43" s="128">
        <v>1536</v>
      </c>
      <c r="G43" s="129">
        <v>40.799999999999997</v>
      </c>
      <c r="H43" s="130">
        <f t="shared" si="16"/>
        <v>1.3619760952724889</v>
      </c>
      <c r="I43" s="128">
        <v>1867.1376718321701</v>
      </c>
      <c r="J43" s="129">
        <v>39.438023904727508</v>
      </c>
      <c r="K43" s="130">
        <f t="shared" si="17"/>
        <v>9.1380239047275076</v>
      </c>
      <c r="L43" s="128">
        <v>1268.27</v>
      </c>
      <c r="M43" s="129">
        <v>30.3</v>
      </c>
      <c r="N43" s="130">
        <f t="shared" si="20"/>
        <v>-7.8000000000000007</v>
      </c>
      <c r="O43" s="128">
        <v>1580</v>
      </c>
      <c r="P43" s="129">
        <v>38.1</v>
      </c>
      <c r="Q43" s="130">
        <f t="shared" si="19"/>
        <v>1.5</v>
      </c>
      <c r="R43" s="128">
        <v>2098</v>
      </c>
      <c r="S43" s="129">
        <v>36.6</v>
      </c>
      <c r="T43" s="30"/>
    </row>
    <row r="44" spans="1:20" ht="17.100000000000001" customHeight="1" x14ac:dyDescent="0.15">
      <c r="A44" s="232"/>
      <c r="B44" s="64" t="s">
        <v>65</v>
      </c>
      <c r="C44" s="128">
        <f>IF('7-3-1'!V43&lt;&gt;"",'7-3-1'!V43,"")</f>
        <v>2490.7442103752251</v>
      </c>
      <c r="D44" s="129">
        <f>IF('7-3-1'!W43&lt;&gt;"",'7-3-1'!W43,"")</f>
        <v>81.351965434524544</v>
      </c>
      <c r="E44" s="130">
        <f t="shared" si="15"/>
        <v>22.151965434524541</v>
      </c>
      <c r="F44" s="128">
        <v>2227</v>
      </c>
      <c r="G44" s="129">
        <v>59.2</v>
      </c>
      <c r="H44" s="130">
        <f t="shared" si="16"/>
        <v>-7.5693817036879665</v>
      </c>
      <c r="I44" s="128">
        <v>3161.102295720078</v>
      </c>
      <c r="J44" s="129">
        <v>66.769381703687969</v>
      </c>
      <c r="K44" s="130">
        <f t="shared" si="17"/>
        <v>2.3693817036879636</v>
      </c>
      <c r="L44" s="128">
        <v>2697.97</v>
      </c>
      <c r="M44" s="129">
        <v>64.400000000000006</v>
      </c>
      <c r="N44" s="130">
        <f t="shared" si="20"/>
        <v>3.0000000000000071</v>
      </c>
      <c r="O44" s="128">
        <v>2545</v>
      </c>
      <c r="P44" s="129">
        <v>61.4</v>
      </c>
      <c r="Q44" s="130">
        <f t="shared" si="19"/>
        <v>-1.7000000000000028</v>
      </c>
      <c r="R44" s="128">
        <v>3613</v>
      </c>
      <c r="S44" s="129">
        <v>63.1</v>
      </c>
      <c r="T44" s="30"/>
    </row>
    <row r="45" spans="1:20" ht="17.100000000000001" customHeight="1" x14ac:dyDescent="0.15">
      <c r="A45" s="232"/>
      <c r="B45" s="64" t="s">
        <v>66</v>
      </c>
      <c r="C45" s="128">
        <f>IF('7-3-1'!V44&lt;&gt;"",'7-3-1'!V44,"")</f>
        <v>810.89544153740803</v>
      </c>
      <c r="D45" s="129">
        <f>IF('7-3-1'!W44&lt;&gt;"",'7-3-1'!W44,"")</f>
        <v>26.48523186611234</v>
      </c>
      <c r="E45" s="130">
        <f t="shared" si="15"/>
        <v>-18.614768133887662</v>
      </c>
      <c r="F45" s="128">
        <v>1698</v>
      </c>
      <c r="G45" s="129">
        <v>45.1</v>
      </c>
      <c r="H45" s="130">
        <f t="shared" si="16"/>
        <v>9.4756823156935894</v>
      </c>
      <c r="I45" s="128">
        <v>1686.5831245087345</v>
      </c>
      <c r="J45" s="129">
        <v>35.624317684306412</v>
      </c>
      <c r="K45" s="130">
        <f t="shared" si="17"/>
        <v>-7.375682315693588</v>
      </c>
      <c r="L45" s="128">
        <v>1801.42</v>
      </c>
      <c r="M45" s="129">
        <v>43</v>
      </c>
      <c r="N45" s="130">
        <f t="shared" si="20"/>
        <v>10.600000000000001</v>
      </c>
      <c r="O45" s="128">
        <v>1342</v>
      </c>
      <c r="P45" s="129">
        <v>32.4</v>
      </c>
      <c r="Q45" s="130">
        <f t="shared" si="19"/>
        <v>-1.3000000000000043</v>
      </c>
      <c r="R45" s="128">
        <v>1929</v>
      </c>
      <c r="S45" s="129">
        <v>33.700000000000003</v>
      </c>
      <c r="T45" s="30"/>
    </row>
    <row r="46" spans="1:20" ht="17.100000000000001" customHeight="1" x14ac:dyDescent="0.15">
      <c r="A46" s="232"/>
      <c r="B46" s="64" t="s">
        <v>67</v>
      </c>
      <c r="C46" s="132">
        <f>IF('7-3-1'!V45&lt;&gt;"",'7-3-1'!V45,"")</f>
        <v>576.59679144385029</v>
      </c>
      <c r="D46" s="129">
        <f>IF('7-3-1'!W45&lt;&gt;"",'7-3-1'!W45,"")</f>
        <v>18.832637270340737</v>
      </c>
      <c r="E46" s="130">
        <f t="shared" si="15"/>
        <v>0.43263727034073796</v>
      </c>
      <c r="F46" s="132">
        <v>691</v>
      </c>
      <c r="G46" s="129">
        <v>18.399999999999999</v>
      </c>
      <c r="H46" s="130">
        <f t="shared" si="16"/>
        <v>-7.67867222489798</v>
      </c>
      <c r="I46" s="132">
        <v>1234.6579904738442</v>
      </c>
      <c r="J46" s="129">
        <v>26.078672224897979</v>
      </c>
      <c r="K46" s="130">
        <f t="shared" si="17"/>
        <v>17.778672224897978</v>
      </c>
      <c r="L46" s="132">
        <v>346.84</v>
      </c>
      <c r="M46" s="129">
        <v>8.3000000000000007</v>
      </c>
      <c r="N46" s="130">
        <f t="shared" si="20"/>
        <v>-22.8</v>
      </c>
      <c r="O46" s="132">
        <v>1290</v>
      </c>
      <c r="P46" s="129">
        <v>31.1</v>
      </c>
      <c r="Q46" s="130">
        <f t="shared" si="19"/>
        <v>10.600000000000001</v>
      </c>
      <c r="R46" s="132">
        <v>1175</v>
      </c>
      <c r="S46" s="129">
        <v>20.5</v>
      </c>
      <c r="T46" s="30"/>
    </row>
    <row r="47" spans="1:20" ht="17.100000000000001" customHeight="1" x14ac:dyDescent="0.15">
      <c r="A47" s="232"/>
      <c r="B47" s="65" t="s">
        <v>68</v>
      </c>
      <c r="C47" s="132">
        <f>IF('7-3-1'!V46&lt;&gt;"",'7-3-1'!V46,"")</f>
        <v>9.235294117647058</v>
      </c>
      <c r="D47" s="129">
        <f>IF('7-3-1'!W46&lt;&gt;"",'7-3-1'!W46,"")</f>
        <v>0.30164049953700711</v>
      </c>
      <c r="E47" s="130">
        <f t="shared" si="15"/>
        <v>-6.0983595004629931</v>
      </c>
      <c r="F47" s="132">
        <v>239</v>
      </c>
      <c r="G47" s="129">
        <v>6.4</v>
      </c>
      <c r="H47" s="130">
        <f t="shared" si="16"/>
        <v>4.0135453383770017</v>
      </c>
      <c r="I47" s="132">
        <v>112.98333333333333</v>
      </c>
      <c r="J47" s="129">
        <v>2.3864546616229991</v>
      </c>
      <c r="K47" s="130">
        <f t="shared" si="17"/>
        <v>0.78645466162299904</v>
      </c>
      <c r="L47" s="132">
        <v>69.05</v>
      </c>
      <c r="M47" s="129">
        <v>1.6</v>
      </c>
      <c r="N47" s="130">
        <f t="shared" si="20"/>
        <v>-7.7000000000000011</v>
      </c>
      <c r="O47" s="132">
        <v>385</v>
      </c>
      <c r="P47" s="129">
        <v>9.3000000000000007</v>
      </c>
      <c r="Q47" s="130">
        <f t="shared" si="19"/>
        <v>8.4</v>
      </c>
      <c r="R47" s="132">
        <v>53</v>
      </c>
      <c r="S47" s="129">
        <v>0.9</v>
      </c>
      <c r="T47" s="30"/>
    </row>
    <row r="48" spans="1:20" ht="17.100000000000001" customHeight="1" x14ac:dyDescent="0.15">
      <c r="A48" s="232"/>
      <c r="B48" s="66" t="s">
        <v>69</v>
      </c>
      <c r="C48" s="132">
        <f>IF('7-3-1'!V47&lt;&gt;"",'7-3-1'!V47,"")</f>
        <v>9.235294117647058</v>
      </c>
      <c r="D48" s="133">
        <f>IF('7-3-1'!W47&lt;&gt;"",'7-3-1'!W47,"")</f>
        <v>0.30164049953700711</v>
      </c>
      <c r="E48" s="130">
        <f t="shared" si="15"/>
        <v>-5.398359500462993</v>
      </c>
      <c r="F48" s="132">
        <v>216</v>
      </c>
      <c r="G48" s="133">
        <v>5.7</v>
      </c>
      <c r="H48" s="130">
        <f t="shared" si="16"/>
        <v>4.6190687638080394</v>
      </c>
      <c r="I48" s="132">
        <v>51.175166297117521</v>
      </c>
      <c r="J48" s="133">
        <v>1.0809312361919603</v>
      </c>
      <c r="K48" s="130">
        <f t="shared" si="17"/>
        <v>-5.7190687638080391</v>
      </c>
      <c r="L48" s="132">
        <v>285.88</v>
      </c>
      <c r="M48" s="133">
        <v>6.8</v>
      </c>
      <c r="N48" s="130">
        <f t="shared" si="20"/>
        <v>4</v>
      </c>
      <c r="O48" s="132">
        <v>117</v>
      </c>
      <c r="P48" s="133">
        <v>2.8</v>
      </c>
      <c r="Q48" s="130">
        <f t="shared" si="19"/>
        <v>2.1999999999999997</v>
      </c>
      <c r="R48" s="132">
        <v>35</v>
      </c>
      <c r="S48" s="133">
        <v>0.6</v>
      </c>
      <c r="T48" s="30"/>
    </row>
    <row r="49" spans="1:20" ht="17.100000000000001" customHeight="1" x14ac:dyDescent="0.15">
      <c r="A49" s="232"/>
      <c r="B49" s="67" t="s">
        <v>70</v>
      </c>
      <c r="C49" s="134">
        <f>IF('7-3-1'!V48&lt;&gt;"",'7-3-1'!V48,"")</f>
        <v>659.63208556149721</v>
      </c>
      <c r="D49" s="96">
        <f>IF('7-3-1'!W48&lt;&gt;"",'7-3-1'!W48,"")</f>
        <v>21.544711978279835</v>
      </c>
      <c r="E49" s="92">
        <f t="shared" si="15"/>
        <v>-5.7552880217201654</v>
      </c>
      <c r="F49" s="134">
        <v>1026</v>
      </c>
      <c r="G49" s="96">
        <v>27.3</v>
      </c>
      <c r="H49" s="92">
        <f t="shared" si="16"/>
        <v>4.9517414548053509</v>
      </c>
      <c r="I49" s="134">
        <v>1058.046811127781</v>
      </c>
      <c r="J49" s="96">
        <v>22.34825854519465</v>
      </c>
      <c r="K49" s="92">
        <f t="shared" si="17"/>
        <v>9.3482585451946498</v>
      </c>
      <c r="L49" s="134">
        <v>544.59</v>
      </c>
      <c r="M49" s="96">
        <v>13</v>
      </c>
      <c r="N49" s="92">
        <f t="shared" si="20"/>
        <v>-4.8999999999999986</v>
      </c>
      <c r="O49" s="134">
        <v>743</v>
      </c>
      <c r="P49" s="96">
        <v>17.899999999999999</v>
      </c>
      <c r="Q49" s="92">
        <f t="shared" si="19"/>
        <v>-2.4000000000000021</v>
      </c>
      <c r="R49" s="134">
        <v>1165</v>
      </c>
      <c r="S49" s="96">
        <v>20.3</v>
      </c>
      <c r="T49" s="30"/>
    </row>
    <row r="50" spans="1:20" ht="17.100000000000001" customHeight="1" x14ac:dyDescent="0.15">
      <c r="A50" s="233"/>
      <c r="B50" s="68" t="s">
        <v>71</v>
      </c>
      <c r="C50" s="90">
        <f>IF('7-3-1'!V49&lt;&gt;"",'7-3-1'!V49,"")</f>
        <v>3061.6890410347614</v>
      </c>
      <c r="D50" s="91">
        <f>IF('7-3-1'!W49&lt;&gt;"",'7-3-1'!W49,"")</f>
        <v>100</v>
      </c>
      <c r="E50" s="135" t="s">
        <v>111</v>
      </c>
      <c r="F50" s="90">
        <v>3762</v>
      </c>
      <c r="G50" s="91">
        <v>100</v>
      </c>
      <c r="H50" s="135" t="s">
        <v>108</v>
      </c>
      <c r="I50" s="90">
        <v>4734.3590955335694</v>
      </c>
      <c r="J50" s="91">
        <v>100</v>
      </c>
      <c r="K50" s="135" t="s">
        <v>108</v>
      </c>
      <c r="L50" s="90">
        <v>4192.05</v>
      </c>
      <c r="M50" s="91">
        <v>100</v>
      </c>
      <c r="N50" s="135" t="s">
        <v>108</v>
      </c>
      <c r="O50" s="90">
        <v>4143</v>
      </c>
      <c r="P50" s="91">
        <v>100</v>
      </c>
      <c r="Q50" s="135" t="s">
        <v>108</v>
      </c>
      <c r="R50" s="90">
        <v>5726</v>
      </c>
      <c r="S50" s="91">
        <v>100</v>
      </c>
      <c r="T50" s="30"/>
    </row>
    <row r="51" spans="1:20" ht="17.100000000000001" customHeight="1" x14ac:dyDescent="0.15">
      <c r="A51" s="231" t="s">
        <v>116</v>
      </c>
      <c r="B51" s="63" t="s">
        <v>61</v>
      </c>
      <c r="C51" s="87">
        <f>IF('7-3-1'!V83&lt;&gt;"",'7-3-1'!V83,"")</f>
        <v>4875.0214292045675</v>
      </c>
      <c r="D51" s="88">
        <f>IF('7-3-1'!W83&lt;&gt;"",'7-3-1'!W83,"")</f>
        <v>14.684420565722112</v>
      </c>
      <c r="E51" s="89">
        <f t="shared" ref="E51:E60" si="21">IF(AND(ISNUMBER(D51),ISNUMBER(G51)),D51-G51,"")</f>
        <v>-1.0155794342778872</v>
      </c>
      <c r="F51" s="87">
        <v>2715</v>
      </c>
      <c r="G51" s="88">
        <v>15.7</v>
      </c>
      <c r="H51" s="89">
        <f t="shared" ref="H51:H60" si="22">IF(AND(ISNUMBER(G51),ISNUMBER(J51)),G51-J51,"")</f>
        <v>-0.84557437925053947</v>
      </c>
      <c r="I51" s="87">
        <v>2397.8740281253031</v>
      </c>
      <c r="J51" s="88">
        <v>16.545574379250539</v>
      </c>
      <c r="K51" s="89">
        <f t="shared" ref="K51:K60" si="23">IF(AND(ISNUMBER(J51),ISNUMBER(M51)),J51-M51,"")</f>
        <v>0.84557437925053947</v>
      </c>
      <c r="L51" s="87">
        <v>2535.86</v>
      </c>
      <c r="M51" s="88">
        <v>15.7</v>
      </c>
      <c r="N51" s="89">
        <f t="shared" ref="N51:N60" si="24">M51-P51</f>
        <v>-1.3000000000000007</v>
      </c>
      <c r="O51" s="87">
        <v>2582</v>
      </c>
      <c r="P51" s="88">
        <v>17</v>
      </c>
      <c r="Q51" s="89">
        <f t="shared" ref="Q51:Q60" si="25">P51-S51</f>
        <v>-3.1000000000000014</v>
      </c>
      <c r="R51" s="87">
        <v>3429</v>
      </c>
      <c r="S51" s="88">
        <v>20.100000000000001</v>
      </c>
      <c r="T51" s="30"/>
    </row>
    <row r="52" spans="1:20" ht="17.100000000000001" customHeight="1" x14ac:dyDescent="0.15">
      <c r="A52" s="232"/>
      <c r="B52" s="64" t="s">
        <v>62</v>
      </c>
      <c r="C52" s="128">
        <f>IF('7-3-1'!V84&lt;&gt;"",'7-3-1'!V84,"")</f>
        <v>409.28867731610103</v>
      </c>
      <c r="D52" s="129">
        <f>IF('7-3-1'!W84&lt;&gt;"",'7-3-1'!W84,"")</f>
        <v>1.2328493644136458</v>
      </c>
      <c r="E52" s="130">
        <f t="shared" si="21"/>
        <v>0.43284936441364574</v>
      </c>
      <c r="F52" s="128">
        <v>136</v>
      </c>
      <c r="G52" s="129">
        <v>0.8</v>
      </c>
      <c r="H52" s="130">
        <f t="shared" si="22"/>
        <v>-0.59070355943911856</v>
      </c>
      <c r="I52" s="128">
        <v>201.54827324595598</v>
      </c>
      <c r="J52" s="129">
        <v>1.3907035594391186</v>
      </c>
      <c r="K52" s="130">
        <f t="shared" si="23"/>
        <v>0.29070355943911852</v>
      </c>
      <c r="L52" s="128">
        <v>173.88</v>
      </c>
      <c r="M52" s="129">
        <v>1.1000000000000001</v>
      </c>
      <c r="N52" s="130">
        <f t="shared" si="24"/>
        <v>-2.9999999999999996</v>
      </c>
      <c r="O52" s="128">
        <v>620</v>
      </c>
      <c r="P52" s="129">
        <v>4.0999999999999996</v>
      </c>
      <c r="Q52" s="130">
        <f t="shared" si="25"/>
        <v>0.99999999999999956</v>
      </c>
      <c r="R52" s="128">
        <v>521</v>
      </c>
      <c r="S52" s="129">
        <v>3.1</v>
      </c>
      <c r="T52" s="30"/>
    </row>
    <row r="53" spans="1:20" ht="17.100000000000001" customHeight="1" x14ac:dyDescent="0.15">
      <c r="A53" s="232"/>
      <c r="B53" s="64" t="s">
        <v>63</v>
      </c>
      <c r="C53" s="131">
        <f>IF('7-3-1'!V85&lt;&gt;"",'7-3-1'!V85,"")</f>
        <v>565.51643155341674</v>
      </c>
      <c r="D53" s="129">
        <f>IF('7-3-1'!W85&lt;&gt;"",'7-3-1'!W85,"")</f>
        <v>1.7034347927187963</v>
      </c>
      <c r="E53" s="130">
        <f t="shared" si="21"/>
        <v>-0.19656520728120364</v>
      </c>
      <c r="F53" s="131">
        <v>331</v>
      </c>
      <c r="G53" s="129">
        <v>1.9</v>
      </c>
      <c r="H53" s="130">
        <f t="shared" si="22"/>
        <v>0.25507133024268835</v>
      </c>
      <c r="I53" s="131">
        <v>238.39194970929904</v>
      </c>
      <c r="J53" s="129">
        <v>1.6449286697573116</v>
      </c>
      <c r="K53" s="130">
        <f t="shared" si="23"/>
        <v>0.4449286697573116</v>
      </c>
      <c r="L53" s="131">
        <v>193.98</v>
      </c>
      <c r="M53" s="129">
        <v>1.2</v>
      </c>
      <c r="N53" s="130">
        <f t="shared" si="24"/>
        <v>-1.7</v>
      </c>
      <c r="O53" s="131">
        <v>448</v>
      </c>
      <c r="P53" s="129">
        <v>2.9</v>
      </c>
      <c r="Q53" s="130">
        <f t="shared" si="25"/>
        <v>0.5</v>
      </c>
      <c r="R53" s="131">
        <v>402</v>
      </c>
      <c r="S53" s="129">
        <v>2.4</v>
      </c>
      <c r="T53" s="30"/>
    </row>
    <row r="54" spans="1:20" ht="17.100000000000001" customHeight="1" x14ac:dyDescent="0.15">
      <c r="A54" s="232"/>
      <c r="B54" s="64" t="s">
        <v>64</v>
      </c>
      <c r="C54" s="128">
        <f>IF('7-3-1'!V86&lt;&gt;"",'7-3-1'!V86,"")</f>
        <v>15619.807737703179</v>
      </c>
      <c r="D54" s="129">
        <f>IF('7-3-1'!W86&lt;&gt;"",'7-3-1'!W86,"")</f>
        <v>47.049603639091835</v>
      </c>
      <c r="E54" s="130">
        <f t="shared" si="21"/>
        <v>-7.0503963609081666</v>
      </c>
      <c r="F54" s="128">
        <v>9351</v>
      </c>
      <c r="G54" s="129">
        <v>54.1</v>
      </c>
      <c r="H54" s="130">
        <f t="shared" si="22"/>
        <v>-0.30590756486626702</v>
      </c>
      <c r="I54" s="128">
        <v>7884.7980575388237</v>
      </c>
      <c r="J54" s="129">
        <v>54.405907564866268</v>
      </c>
      <c r="K54" s="130">
        <f t="shared" si="23"/>
        <v>-0.89409243513372871</v>
      </c>
      <c r="L54" s="128">
        <v>8931.93</v>
      </c>
      <c r="M54" s="129">
        <v>55.3</v>
      </c>
      <c r="N54" s="130">
        <f t="shared" si="24"/>
        <v>-4.4000000000000057</v>
      </c>
      <c r="O54" s="128">
        <v>9077</v>
      </c>
      <c r="P54" s="129">
        <v>59.7</v>
      </c>
      <c r="Q54" s="130">
        <f t="shared" si="25"/>
        <v>2.1000000000000014</v>
      </c>
      <c r="R54" s="128">
        <v>9818</v>
      </c>
      <c r="S54" s="129">
        <v>57.6</v>
      </c>
      <c r="T54" s="30"/>
    </row>
    <row r="55" spans="1:20" ht="17.100000000000001" customHeight="1" x14ac:dyDescent="0.15">
      <c r="A55" s="232"/>
      <c r="B55" s="64" t="s">
        <v>65</v>
      </c>
      <c r="C55" s="128">
        <f>IF('7-3-1'!V87&lt;&gt;"",'7-3-1'!V87,"")</f>
        <v>22478.180527664314</v>
      </c>
      <c r="D55" s="129">
        <f>IF('7-3-1'!W87&lt;&gt;"",'7-3-1'!W87,"")</f>
        <v>67.708226766565303</v>
      </c>
      <c r="E55" s="130">
        <f t="shared" si="21"/>
        <v>-4.2917732334346965</v>
      </c>
      <c r="F55" s="128">
        <v>12460</v>
      </c>
      <c r="G55" s="129">
        <v>72</v>
      </c>
      <c r="H55" s="130">
        <f t="shared" si="22"/>
        <v>-0.31236451343642102</v>
      </c>
      <c r="I55" s="128">
        <v>10479.898539911148</v>
      </c>
      <c r="J55" s="129">
        <v>72.312364513436421</v>
      </c>
      <c r="K55" s="130">
        <f t="shared" si="23"/>
        <v>-0.18763548656357898</v>
      </c>
      <c r="L55" s="128">
        <v>11718.32</v>
      </c>
      <c r="M55" s="129">
        <v>72.5</v>
      </c>
      <c r="N55" s="130">
        <f t="shared" si="24"/>
        <v>-0.59999999999999432</v>
      </c>
      <c r="O55" s="128">
        <v>11123</v>
      </c>
      <c r="P55" s="129">
        <v>73.099999999999994</v>
      </c>
      <c r="Q55" s="130">
        <f t="shared" si="25"/>
        <v>4.5</v>
      </c>
      <c r="R55" s="128">
        <v>11703</v>
      </c>
      <c r="S55" s="129">
        <v>68.599999999999994</v>
      </c>
      <c r="T55" s="30"/>
    </row>
    <row r="56" spans="1:20" ht="17.100000000000001" customHeight="1" x14ac:dyDescent="0.15">
      <c r="A56" s="232"/>
      <c r="B56" s="64" t="s">
        <v>66</v>
      </c>
      <c r="C56" s="128">
        <f>IF('7-3-1'!V88&lt;&gt;"",'7-3-1'!V88,"")</f>
        <v>8684.8991880247049</v>
      </c>
      <c r="D56" s="129">
        <f>IF('7-3-1'!W88&lt;&gt;"",'7-3-1'!W88,"")</f>
        <v>26.160441364185367</v>
      </c>
      <c r="E56" s="130">
        <f t="shared" si="21"/>
        <v>1.2604413641853682</v>
      </c>
      <c r="F56" s="128">
        <v>4311</v>
      </c>
      <c r="G56" s="129">
        <v>24.9</v>
      </c>
      <c r="H56" s="130">
        <f t="shared" si="22"/>
        <v>-5.687002364632491</v>
      </c>
      <c r="I56" s="128">
        <v>4432.8336319552855</v>
      </c>
      <c r="J56" s="129">
        <v>30.58700236463249</v>
      </c>
      <c r="K56" s="130">
        <f t="shared" si="23"/>
        <v>5.9870023646324881</v>
      </c>
      <c r="L56" s="128">
        <v>3983.45</v>
      </c>
      <c r="M56" s="129">
        <v>24.6</v>
      </c>
      <c r="N56" s="130">
        <f t="shared" si="24"/>
        <v>-2.6999999999999993</v>
      </c>
      <c r="O56" s="128">
        <v>4157</v>
      </c>
      <c r="P56" s="129">
        <v>27.3</v>
      </c>
      <c r="Q56" s="130">
        <f t="shared" si="25"/>
        <v>-2.8000000000000007</v>
      </c>
      <c r="R56" s="128">
        <v>5131</v>
      </c>
      <c r="S56" s="129">
        <v>30.1</v>
      </c>
      <c r="T56" s="30"/>
    </row>
    <row r="57" spans="1:20" ht="17.100000000000001" customHeight="1" x14ac:dyDescent="0.15">
      <c r="A57" s="232"/>
      <c r="B57" s="64" t="s">
        <v>67</v>
      </c>
      <c r="C57" s="132">
        <f>IF('7-3-1'!V89&lt;&gt;"",'7-3-1'!V89,"")</f>
        <v>3206.8364012823499</v>
      </c>
      <c r="D57" s="129">
        <f>IF('7-3-1'!W89&lt;&gt;"",'7-3-1'!W89,"")</f>
        <v>9.6595543395550454</v>
      </c>
      <c r="E57" s="130">
        <f t="shared" si="21"/>
        <v>-4.240445660444955</v>
      </c>
      <c r="F57" s="132">
        <v>2409</v>
      </c>
      <c r="G57" s="129">
        <v>13.9</v>
      </c>
      <c r="H57" s="130">
        <f t="shared" si="22"/>
        <v>-4.2587033958619198</v>
      </c>
      <c r="I57" s="132">
        <v>2631.6574002999569</v>
      </c>
      <c r="J57" s="129">
        <v>18.15870339586192</v>
      </c>
      <c r="K57" s="130">
        <f t="shared" si="23"/>
        <v>-1.2412966041380784</v>
      </c>
      <c r="L57" s="132">
        <v>3133.98</v>
      </c>
      <c r="M57" s="129">
        <v>19.399999999999999</v>
      </c>
      <c r="N57" s="130">
        <f t="shared" si="24"/>
        <v>-3.5</v>
      </c>
      <c r="O57" s="132">
        <v>3483</v>
      </c>
      <c r="P57" s="129">
        <v>22.9</v>
      </c>
      <c r="Q57" s="130">
        <f t="shared" si="25"/>
        <v>-3.2000000000000028</v>
      </c>
      <c r="R57" s="132">
        <v>4448</v>
      </c>
      <c r="S57" s="129">
        <v>26.1</v>
      </c>
      <c r="T57" s="30"/>
    </row>
    <row r="58" spans="1:20" ht="17.100000000000001" customHeight="1" x14ac:dyDescent="0.15">
      <c r="A58" s="232"/>
      <c r="B58" s="65" t="s">
        <v>68</v>
      </c>
      <c r="C58" s="132">
        <f>IF('7-3-1'!V90&lt;&gt;"",'7-3-1'!V90,"")</f>
        <v>1576.0130779114218</v>
      </c>
      <c r="D58" s="129">
        <f>IF('7-3-1'!W90&lt;&gt;"",'7-3-1'!W90,"")</f>
        <v>4.7472281279603701</v>
      </c>
      <c r="E58" s="130">
        <f t="shared" si="21"/>
        <v>-1.2527718720396299</v>
      </c>
      <c r="F58" s="132">
        <v>1045</v>
      </c>
      <c r="G58" s="129">
        <v>6</v>
      </c>
      <c r="H58" s="130">
        <f t="shared" si="22"/>
        <v>-1.3678361156571963</v>
      </c>
      <c r="I58" s="132">
        <v>1067.7866153364857</v>
      </c>
      <c r="J58" s="129">
        <v>7.3678361156571963</v>
      </c>
      <c r="K58" s="130">
        <f t="shared" si="23"/>
        <v>1.5678361156571965</v>
      </c>
      <c r="L58" s="132">
        <v>940.91</v>
      </c>
      <c r="M58" s="129">
        <v>5.8</v>
      </c>
      <c r="N58" s="130">
        <f t="shared" si="24"/>
        <v>-2.2000000000000002</v>
      </c>
      <c r="O58" s="132">
        <v>1218</v>
      </c>
      <c r="P58" s="129">
        <v>8</v>
      </c>
      <c r="Q58" s="130">
        <f t="shared" si="25"/>
        <v>-2.4000000000000004</v>
      </c>
      <c r="R58" s="132">
        <v>1779</v>
      </c>
      <c r="S58" s="129">
        <v>10.4</v>
      </c>
      <c r="T58" s="30"/>
    </row>
    <row r="59" spans="1:20" ht="17.100000000000001" customHeight="1" x14ac:dyDescent="0.15">
      <c r="A59" s="232"/>
      <c r="B59" s="66" t="s">
        <v>69</v>
      </c>
      <c r="C59" s="132">
        <f>IF('7-3-1'!V91&lt;&gt;"",'7-3-1'!V91,"")</f>
        <v>147.19246653868478</v>
      </c>
      <c r="D59" s="133">
        <f>IF('7-3-1'!W91&lt;&gt;"",'7-3-1'!W91,"")</f>
        <v>0.44336955522115462</v>
      </c>
      <c r="E59" s="130">
        <f t="shared" si="21"/>
        <v>-0.75663044477884533</v>
      </c>
      <c r="F59" s="132">
        <v>206</v>
      </c>
      <c r="G59" s="133">
        <v>1.2</v>
      </c>
      <c r="H59" s="130">
        <f t="shared" si="22"/>
        <v>-1.2210996306728299</v>
      </c>
      <c r="I59" s="132">
        <v>350.87883870472876</v>
      </c>
      <c r="J59" s="133">
        <v>2.4210996306728298</v>
      </c>
      <c r="K59" s="130">
        <f t="shared" si="23"/>
        <v>-0.67890036932717024</v>
      </c>
      <c r="L59" s="132">
        <v>500.34</v>
      </c>
      <c r="M59" s="133">
        <v>3.1</v>
      </c>
      <c r="N59" s="130">
        <f t="shared" si="24"/>
        <v>1</v>
      </c>
      <c r="O59" s="132">
        <v>323</v>
      </c>
      <c r="P59" s="133">
        <v>2.1</v>
      </c>
      <c r="Q59" s="130">
        <f t="shared" si="25"/>
        <v>-2.4</v>
      </c>
      <c r="R59" s="132">
        <v>775</v>
      </c>
      <c r="S59" s="133">
        <v>4.5</v>
      </c>
      <c r="T59" s="30"/>
    </row>
    <row r="60" spans="1:20" ht="17.100000000000001" customHeight="1" x14ac:dyDescent="0.15">
      <c r="A60" s="232"/>
      <c r="B60" s="67" t="s">
        <v>70</v>
      </c>
      <c r="C60" s="134">
        <f>IF('7-3-1'!V92&lt;&gt;"",'7-3-1'!V92,"")</f>
        <v>6644.4395856780047</v>
      </c>
      <c r="D60" s="96">
        <f>IF('7-3-1'!W92&lt;&gt;"",'7-3-1'!W92,"")</f>
        <v>20.014218750941602</v>
      </c>
      <c r="E60" s="92">
        <f t="shared" si="21"/>
        <v>7.4142187509416022</v>
      </c>
      <c r="F60" s="134">
        <v>2180</v>
      </c>
      <c r="G60" s="96">
        <v>12.6</v>
      </c>
      <c r="H60" s="92">
        <f t="shared" si="22"/>
        <v>0.13091767860288606</v>
      </c>
      <c r="I60" s="134">
        <v>1807.0867754540197</v>
      </c>
      <c r="J60" s="96">
        <v>12.469082321397114</v>
      </c>
      <c r="K60" s="92">
        <f t="shared" si="23"/>
        <v>-1.8309176786028871</v>
      </c>
      <c r="L60" s="134">
        <v>2307.52</v>
      </c>
      <c r="M60" s="96">
        <v>14.3</v>
      </c>
      <c r="N60" s="92">
        <f t="shared" si="24"/>
        <v>0.30000000000000071</v>
      </c>
      <c r="O60" s="134">
        <v>2129</v>
      </c>
      <c r="P60" s="96">
        <v>14</v>
      </c>
      <c r="Q60" s="92">
        <f t="shared" si="25"/>
        <v>2.3000000000000007</v>
      </c>
      <c r="R60" s="134">
        <v>1995</v>
      </c>
      <c r="S60" s="96">
        <v>11.7</v>
      </c>
      <c r="T60" s="30"/>
    </row>
    <row r="61" spans="1:20" ht="17.100000000000001" customHeight="1" x14ac:dyDescent="0.15">
      <c r="A61" s="234"/>
      <c r="B61" s="68" t="s">
        <v>71</v>
      </c>
      <c r="C61" s="90">
        <f>IF('7-3-1'!V93&lt;&gt;"",'7-3-1'!V93,"")</f>
        <v>33198.595800125375</v>
      </c>
      <c r="D61" s="91">
        <f>IF('7-3-1'!W93&lt;&gt;"",'7-3-1'!W93,"")</f>
        <v>100</v>
      </c>
      <c r="E61" s="135" t="s">
        <v>111</v>
      </c>
      <c r="F61" s="90">
        <v>17299</v>
      </c>
      <c r="G61" s="91">
        <v>100</v>
      </c>
      <c r="H61" s="135" t="s">
        <v>108</v>
      </c>
      <c r="I61" s="90">
        <v>14492.540259783469</v>
      </c>
      <c r="J61" s="91">
        <v>100</v>
      </c>
      <c r="K61" s="135" t="s">
        <v>108</v>
      </c>
      <c r="L61" s="90">
        <v>16163.35</v>
      </c>
      <c r="M61" s="91">
        <v>100</v>
      </c>
      <c r="N61" s="135" t="s">
        <v>108</v>
      </c>
      <c r="O61" s="90">
        <v>15207</v>
      </c>
      <c r="P61" s="91">
        <v>100</v>
      </c>
      <c r="Q61" s="135" t="s">
        <v>108</v>
      </c>
      <c r="R61" s="90">
        <v>17061</v>
      </c>
      <c r="S61" s="91">
        <v>100</v>
      </c>
      <c r="T61" s="30"/>
    </row>
    <row r="62" spans="1:20" ht="17.100000000000001" customHeight="1" x14ac:dyDescent="0.15">
      <c r="A62" s="231" t="s">
        <v>117</v>
      </c>
      <c r="B62" s="63" t="s">
        <v>61</v>
      </c>
      <c r="C62" s="87">
        <f>IF('7-3-1'!V94&lt;&gt;"",'7-3-1'!V94,"")</f>
        <v>6177.6074313378758</v>
      </c>
      <c r="D62" s="88">
        <f>IF('7-3-1'!W94&lt;&gt;"",'7-3-1'!W94,"")</f>
        <v>22.549640572302788</v>
      </c>
      <c r="E62" s="89">
        <f t="shared" ref="E62:E71" si="26">IF(AND(ISNUMBER(D62),ISNUMBER(G62)),D62-G62,"")</f>
        <v>-1.6503594276972109</v>
      </c>
      <c r="F62" s="87">
        <v>3990</v>
      </c>
      <c r="G62" s="88">
        <v>24.2</v>
      </c>
      <c r="H62" s="89">
        <f t="shared" ref="H62:H71" si="27">IF(AND(ISNUMBER(G62),ISNUMBER(J62)),G62-J62,"")</f>
        <v>0.2041690590490397</v>
      </c>
      <c r="I62" s="87">
        <v>4243.429864733278</v>
      </c>
      <c r="J62" s="88">
        <v>23.99583094095096</v>
      </c>
      <c r="K62" s="89">
        <f t="shared" ref="K62:K71" si="28">IF(AND(ISNUMBER(J62),ISNUMBER(M62)),J62-M62,"")</f>
        <v>-2.904169059049039</v>
      </c>
      <c r="L62" s="87">
        <v>5139.1000000000004</v>
      </c>
      <c r="M62" s="88">
        <v>26.9</v>
      </c>
      <c r="N62" s="89">
        <f t="shared" ref="N62:N71" si="29">M62-P62</f>
        <v>-1.9000000000000021</v>
      </c>
      <c r="O62" s="87">
        <v>5756</v>
      </c>
      <c r="P62" s="88">
        <v>28.8</v>
      </c>
      <c r="Q62" s="89">
        <f t="shared" ref="Q62:Q71" si="30">P62-S62</f>
        <v>2.1999999999999993</v>
      </c>
      <c r="R62" s="87">
        <v>5919</v>
      </c>
      <c r="S62" s="88">
        <v>26.6</v>
      </c>
      <c r="T62" s="30"/>
    </row>
    <row r="63" spans="1:20" ht="17.100000000000001" customHeight="1" x14ac:dyDescent="0.15">
      <c r="A63" s="232"/>
      <c r="B63" s="64" t="s">
        <v>62</v>
      </c>
      <c r="C63" s="128">
        <f>IF('7-3-1'!V95&lt;&gt;"",'7-3-1'!V95,"")</f>
        <v>3417.2633876030786</v>
      </c>
      <c r="D63" s="129">
        <f>IF('7-3-1'!W95&lt;&gt;"",'7-3-1'!W95,"")</f>
        <v>12.473771114110905</v>
      </c>
      <c r="E63" s="130">
        <f t="shared" si="26"/>
        <v>2.9737711141109049</v>
      </c>
      <c r="F63" s="128">
        <v>1566</v>
      </c>
      <c r="G63" s="129">
        <v>9.5</v>
      </c>
      <c r="H63" s="130">
        <f t="shared" si="27"/>
        <v>1.2726634148544225</v>
      </c>
      <c r="I63" s="128">
        <v>1454.9246433070541</v>
      </c>
      <c r="J63" s="129">
        <v>8.2273365851455775</v>
      </c>
      <c r="K63" s="130">
        <f t="shared" si="28"/>
        <v>-0.17266341485442283</v>
      </c>
      <c r="L63" s="128">
        <v>1608.83</v>
      </c>
      <c r="M63" s="129">
        <v>8.4</v>
      </c>
      <c r="N63" s="130">
        <f t="shared" si="29"/>
        <v>-0.29999999999999893</v>
      </c>
      <c r="O63" s="128">
        <v>1736</v>
      </c>
      <c r="P63" s="129">
        <v>8.6999999999999993</v>
      </c>
      <c r="Q63" s="130">
        <f t="shared" si="30"/>
        <v>2.2999999999999989</v>
      </c>
      <c r="R63" s="128">
        <v>1427</v>
      </c>
      <c r="S63" s="129">
        <v>6.4</v>
      </c>
      <c r="T63" s="30"/>
    </row>
    <row r="64" spans="1:20" ht="17.100000000000001" customHeight="1" x14ac:dyDescent="0.15">
      <c r="A64" s="232"/>
      <c r="B64" s="64" t="s">
        <v>63</v>
      </c>
      <c r="C64" s="131">
        <f>IF('7-3-1'!V96&lt;&gt;"",'7-3-1'!V96,"")</f>
        <v>74.311802488138852</v>
      </c>
      <c r="D64" s="129">
        <f>IF('7-3-1'!W96&lt;&gt;"",'7-3-1'!W96,"")</f>
        <v>0.27125460058969503</v>
      </c>
      <c r="E64" s="130">
        <f t="shared" si="26"/>
        <v>-2.2287453994103048</v>
      </c>
      <c r="F64" s="131">
        <v>419</v>
      </c>
      <c r="G64" s="129">
        <v>2.5</v>
      </c>
      <c r="H64" s="130">
        <f t="shared" si="27"/>
        <v>-0.43436827054022498</v>
      </c>
      <c r="I64" s="131">
        <v>518.91455578169132</v>
      </c>
      <c r="J64" s="129">
        <v>2.934368270540225</v>
      </c>
      <c r="K64" s="130">
        <f t="shared" si="28"/>
        <v>-0.7656317294597752</v>
      </c>
      <c r="L64" s="131">
        <v>714.39</v>
      </c>
      <c r="M64" s="129">
        <v>3.7</v>
      </c>
      <c r="N64" s="130">
        <f t="shared" si="29"/>
        <v>0.40000000000000036</v>
      </c>
      <c r="O64" s="131">
        <v>656</v>
      </c>
      <c r="P64" s="129">
        <v>3.3</v>
      </c>
      <c r="Q64" s="130">
        <f t="shared" si="30"/>
        <v>1.2999999999999998</v>
      </c>
      <c r="R64" s="131">
        <v>449</v>
      </c>
      <c r="S64" s="129">
        <v>2</v>
      </c>
      <c r="T64" s="30"/>
    </row>
    <row r="65" spans="1:20" ht="17.100000000000001" customHeight="1" x14ac:dyDescent="0.15">
      <c r="A65" s="232"/>
      <c r="B65" s="64" t="s">
        <v>64</v>
      </c>
      <c r="C65" s="128">
        <f>IF('7-3-1'!V97&lt;&gt;"",'7-3-1'!V97,"")</f>
        <v>16633.653839453218</v>
      </c>
      <c r="D65" s="129">
        <f>IF('7-3-1'!W97&lt;&gt;"",'7-3-1'!W97,"")</f>
        <v>60.716534621647725</v>
      </c>
      <c r="E65" s="130">
        <f t="shared" si="26"/>
        <v>-8.4834653783522782</v>
      </c>
      <c r="F65" s="128">
        <v>11409</v>
      </c>
      <c r="G65" s="129">
        <v>69.2</v>
      </c>
      <c r="H65" s="130">
        <f t="shared" si="27"/>
        <v>5.1065087691809907</v>
      </c>
      <c r="I65" s="128">
        <v>11334.312009996991</v>
      </c>
      <c r="J65" s="129">
        <v>64.093491230819012</v>
      </c>
      <c r="K65" s="130">
        <f t="shared" si="28"/>
        <v>-0.80650876918099357</v>
      </c>
      <c r="L65" s="128">
        <v>12396.76</v>
      </c>
      <c r="M65" s="129">
        <v>64.900000000000006</v>
      </c>
      <c r="N65" s="130">
        <f t="shared" si="29"/>
        <v>-0.79999999999999716</v>
      </c>
      <c r="O65" s="128">
        <v>13126</v>
      </c>
      <c r="P65" s="129">
        <v>65.7</v>
      </c>
      <c r="Q65" s="130">
        <f t="shared" si="30"/>
        <v>1.2000000000000028</v>
      </c>
      <c r="R65" s="128">
        <v>14351</v>
      </c>
      <c r="S65" s="129">
        <v>64.5</v>
      </c>
      <c r="T65" s="30"/>
    </row>
    <row r="66" spans="1:20" ht="17.100000000000001" customHeight="1" x14ac:dyDescent="0.15">
      <c r="A66" s="232"/>
      <c r="B66" s="64" t="s">
        <v>65</v>
      </c>
      <c r="C66" s="128">
        <f>IF('7-3-1'!V98&lt;&gt;"",'7-3-1'!V98,"")</f>
        <v>20719.374553702673</v>
      </c>
      <c r="D66" s="129">
        <f>IF('7-3-1'!W98&lt;&gt;"",'7-3-1'!W98,"")</f>
        <v>75.630323594020894</v>
      </c>
      <c r="E66" s="130">
        <f t="shared" si="26"/>
        <v>4.2303235940208879</v>
      </c>
      <c r="F66" s="128">
        <v>11767</v>
      </c>
      <c r="G66" s="129">
        <v>71.400000000000006</v>
      </c>
      <c r="H66" s="130">
        <f t="shared" si="27"/>
        <v>-0.25548482703324282</v>
      </c>
      <c r="I66" s="128">
        <v>12671.577201690563</v>
      </c>
      <c r="J66" s="129">
        <v>71.655484827033249</v>
      </c>
      <c r="K66" s="130">
        <f t="shared" si="28"/>
        <v>-3.7445151729667572</v>
      </c>
      <c r="L66" s="128">
        <v>14400.38</v>
      </c>
      <c r="M66" s="129">
        <v>75.400000000000006</v>
      </c>
      <c r="N66" s="130">
        <f t="shared" si="29"/>
        <v>-0.79999999999999716</v>
      </c>
      <c r="O66" s="128">
        <v>15212</v>
      </c>
      <c r="P66" s="129">
        <v>76.2</v>
      </c>
      <c r="Q66" s="130">
        <f t="shared" si="30"/>
        <v>1.1000000000000085</v>
      </c>
      <c r="R66" s="128">
        <v>16690</v>
      </c>
      <c r="S66" s="129">
        <v>75.099999999999994</v>
      </c>
      <c r="T66" s="30"/>
    </row>
    <row r="67" spans="1:20" ht="17.100000000000001" customHeight="1" x14ac:dyDescent="0.15">
      <c r="A67" s="232"/>
      <c r="B67" s="64" t="s">
        <v>66</v>
      </c>
      <c r="C67" s="128">
        <f>IF('7-3-1'!V99&lt;&gt;"",'7-3-1'!V99,"")</f>
        <v>9674.3718678315618</v>
      </c>
      <c r="D67" s="129">
        <f>IF('7-3-1'!W99&lt;&gt;"",'7-3-1'!W99,"")</f>
        <v>35.313608190081133</v>
      </c>
      <c r="E67" s="130">
        <f t="shared" si="26"/>
        <v>5.0136081900811327</v>
      </c>
      <c r="F67" s="128">
        <v>4990</v>
      </c>
      <c r="G67" s="129">
        <v>30.3</v>
      </c>
      <c r="H67" s="130">
        <f t="shared" si="27"/>
        <v>-3.8268728694854737</v>
      </c>
      <c r="I67" s="128">
        <v>6035.0063259193594</v>
      </c>
      <c r="J67" s="129">
        <v>34.126872869485474</v>
      </c>
      <c r="K67" s="130">
        <f t="shared" si="28"/>
        <v>4.2268728694854758</v>
      </c>
      <c r="L67" s="128">
        <v>5715.41</v>
      </c>
      <c r="M67" s="129">
        <v>29.9</v>
      </c>
      <c r="N67" s="130">
        <f t="shared" si="29"/>
        <v>-4.5</v>
      </c>
      <c r="O67" s="128">
        <v>6876</v>
      </c>
      <c r="P67" s="129">
        <v>34.4</v>
      </c>
      <c r="Q67" s="130">
        <f t="shared" si="30"/>
        <v>-1.3000000000000043</v>
      </c>
      <c r="R67" s="128">
        <v>7937</v>
      </c>
      <c r="S67" s="129">
        <v>35.700000000000003</v>
      </c>
      <c r="T67" s="30"/>
    </row>
    <row r="68" spans="1:20" ht="17.100000000000001" customHeight="1" x14ac:dyDescent="0.15">
      <c r="A68" s="232"/>
      <c r="B68" s="64" t="s">
        <v>67</v>
      </c>
      <c r="C68" s="132">
        <f>IF('7-3-1'!V100&lt;&gt;"",'7-3-1'!V100,"")</f>
        <v>2704.2141175329298</v>
      </c>
      <c r="D68" s="129">
        <f>IF('7-3-1'!W100&lt;&gt;"",'7-3-1'!W100,"")</f>
        <v>9.8709827483661243</v>
      </c>
      <c r="E68" s="130">
        <f t="shared" si="26"/>
        <v>-3.6290172516338757</v>
      </c>
      <c r="F68" s="132">
        <v>2223</v>
      </c>
      <c r="G68" s="129">
        <v>13.5</v>
      </c>
      <c r="H68" s="130">
        <f t="shared" si="27"/>
        <v>0.89895788153069489</v>
      </c>
      <c r="I68" s="132">
        <v>2228.3720277850671</v>
      </c>
      <c r="J68" s="129">
        <v>12.601042118469305</v>
      </c>
      <c r="K68" s="130">
        <f t="shared" si="28"/>
        <v>-7.9989578815306963</v>
      </c>
      <c r="L68" s="132">
        <v>3932.69</v>
      </c>
      <c r="M68" s="129">
        <v>20.6</v>
      </c>
      <c r="N68" s="130">
        <f t="shared" si="29"/>
        <v>-9.9999999999997868E-2</v>
      </c>
      <c r="O68" s="132">
        <v>4135</v>
      </c>
      <c r="P68" s="129">
        <v>20.7</v>
      </c>
      <c r="Q68" s="130">
        <f t="shared" si="30"/>
        <v>-0.40000000000000213</v>
      </c>
      <c r="R68" s="132">
        <v>4694</v>
      </c>
      <c r="S68" s="129">
        <v>21.1</v>
      </c>
      <c r="T68" s="30"/>
    </row>
    <row r="69" spans="1:20" ht="17.100000000000001" customHeight="1" x14ac:dyDescent="0.15">
      <c r="A69" s="232"/>
      <c r="B69" s="65" t="s">
        <v>68</v>
      </c>
      <c r="C69" s="132">
        <f>IF('7-3-1'!V101&lt;&gt;"",'7-3-1'!V101,"")</f>
        <v>2493.3796594099031</v>
      </c>
      <c r="D69" s="129">
        <f>IF('7-3-1'!W101&lt;&gt;"",'7-3-1'!W101,"")</f>
        <v>9.1013901020589021</v>
      </c>
      <c r="E69" s="130">
        <f t="shared" si="26"/>
        <v>-1.0986098979410972</v>
      </c>
      <c r="F69" s="132">
        <v>1686</v>
      </c>
      <c r="G69" s="129">
        <v>10.199999999999999</v>
      </c>
      <c r="H69" s="130">
        <f t="shared" si="27"/>
        <v>-2.9028826698054626</v>
      </c>
      <c r="I69" s="132">
        <v>2317.1176598123307</v>
      </c>
      <c r="J69" s="129">
        <v>13.102882669805462</v>
      </c>
      <c r="K69" s="130">
        <f t="shared" si="28"/>
        <v>-1.5971173301945374</v>
      </c>
      <c r="L69" s="132">
        <v>2809.83</v>
      </c>
      <c r="M69" s="129">
        <v>14.7</v>
      </c>
      <c r="N69" s="130">
        <f t="shared" si="29"/>
        <v>3.5</v>
      </c>
      <c r="O69" s="132">
        <v>2227</v>
      </c>
      <c r="P69" s="129">
        <v>11.2</v>
      </c>
      <c r="Q69" s="130">
        <f t="shared" si="30"/>
        <v>1</v>
      </c>
      <c r="R69" s="132">
        <v>2274</v>
      </c>
      <c r="S69" s="129">
        <v>10.199999999999999</v>
      </c>
      <c r="T69" s="30"/>
    </row>
    <row r="70" spans="1:20" ht="17.100000000000001" customHeight="1" x14ac:dyDescent="0.15">
      <c r="A70" s="232"/>
      <c r="B70" s="66" t="s">
        <v>69</v>
      </c>
      <c r="C70" s="132">
        <f>IF('7-3-1'!V102&lt;&gt;"",'7-3-1'!V102,"")</f>
        <v>341.84398998277021</v>
      </c>
      <c r="D70" s="133">
        <f>IF('7-3-1'!W102&lt;&gt;"",'7-3-1'!W102,"")</f>
        <v>1.2478065645301022</v>
      </c>
      <c r="E70" s="130">
        <f t="shared" si="26"/>
        <v>0.44780656453010215</v>
      </c>
      <c r="F70" s="132">
        <v>129</v>
      </c>
      <c r="G70" s="133">
        <v>0.8</v>
      </c>
      <c r="H70" s="130">
        <f t="shared" si="27"/>
        <v>-1.8595343865484406</v>
      </c>
      <c r="I70" s="132">
        <v>470.31285017536061</v>
      </c>
      <c r="J70" s="133">
        <v>2.6595343865484407</v>
      </c>
      <c r="K70" s="130">
        <f t="shared" si="28"/>
        <v>-0.14046561345155917</v>
      </c>
      <c r="L70" s="132">
        <v>543.42999999999995</v>
      </c>
      <c r="M70" s="133">
        <v>2.8</v>
      </c>
      <c r="N70" s="130">
        <f t="shared" si="29"/>
        <v>0.59999999999999964</v>
      </c>
      <c r="O70" s="132">
        <v>435</v>
      </c>
      <c r="P70" s="133">
        <v>2.2000000000000002</v>
      </c>
      <c r="Q70" s="130">
        <f t="shared" si="30"/>
        <v>-0.79999999999999982</v>
      </c>
      <c r="R70" s="132">
        <v>658</v>
      </c>
      <c r="S70" s="133">
        <v>3</v>
      </c>
      <c r="T70" s="30"/>
    </row>
    <row r="71" spans="1:20" ht="17.100000000000001" customHeight="1" x14ac:dyDescent="0.15">
      <c r="A71" s="232"/>
      <c r="B71" s="67" t="s">
        <v>70</v>
      </c>
      <c r="C71" s="134">
        <f>IF('7-3-1'!V103&lt;&gt;"",'7-3-1'!V103,"")</f>
        <v>5229.3609055852503</v>
      </c>
      <c r="D71" s="96">
        <f>IF('7-3-1'!W103&lt;&gt;"",'7-3-1'!W103,"")</f>
        <v>19.088329932655075</v>
      </c>
      <c r="E71" s="92">
        <f t="shared" si="26"/>
        <v>5.0883299326550748</v>
      </c>
      <c r="F71" s="134">
        <v>2302</v>
      </c>
      <c r="G71" s="96">
        <v>14</v>
      </c>
      <c r="H71" s="92">
        <f t="shared" si="27"/>
        <v>-3.0244777958964519</v>
      </c>
      <c r="I71" s="134">
        <v>3010.6137057045212</v>
      </c>
      <c r="J71" s="96">
        <v>17.024477795896452</v>
      </c>
      <c r="K71" s="92">
        <f t="shared" si="28"/>
        <v>-0.37552220410354664</v>
      </c>
      <c r="L71" s="134">
        <v>3322.21</v>
      </c>
      <c r="M71" s="96">
        <v>17.399999999999999</v>
      </c>
      <c r="N71" s="92">
        <f t="shared" si="29"/>
        <v>0.19999999999999929</v>
      </c>
      <c r="O71" s="134">
        <v>3438</v>
      </c>
      <c r="P71" s="96">
        <v>17.2</v>
      </c>
      <c r="Q71" s="92">
        <f t="shared" si="30"/>
        <v>0.5</v>
      </c>
      <c r="R71" s="134">
        <v>3703</v>
      </c>
      <c r="S71" s="96">
        <v>16.7</v>
      </c>
      <c r="T71" s="30"/>
    </row>
    <row r="72" spans="1:20" ht="17.100000000000001" customHeight="1" thickBot="1" x14ac:dyDescent="0.2">
      <c r="A72" s="235"/>
      <c r="B72" s="69" t="s">
        <v>71</v>
      </c>
      <c r="C72" s="136">
        <f>IF('7-3-1'!V104&lt;&gt;"",'7-3-1'!V104,"")</f>
        <v>27395.591568433647</v>
      </c>
      <c r="D72" s="137">
        <f>IF('7-3-1'!W104&lt;&gt;"",'7-3-1'!W104,"")</f>
        <v>100</v>
      </c>
      <c r="E72" s="138" t="s">
        <v>111</v>
      </c>
      <c r="F72" s="136">
        <v>16488</v>
      </c>
      <c r="G72" s="137">
        <v>100</v>
      </c>
      <c r="H72" s="138" t="s">
        <v>108</v>
      </c>
      <c r="I72" s="136">
        <v>17684.029676553098</v>
      </c>
      <c r="J72" s="137">
        <v>100</v>
      </c>
      <c r="K72" s="138" t="s">
        <v>108</v>
      </c>
      <c r="L72" s="136">
        <v>19107.87</v>
      </c>
      <c r="M72" s="137">
        <v>100</v>
      </c>
      <c r="N72" s="138" t="s">
        <v>108</v>
      </c>
      <c r="O72" s="136">
        <v>19965</v>
      </c>
      <c r="P72" s="137">
        <v>100</v>
      </c>
      <c r="Q72" s="138" t="s">
        <v>108</v>
      </c>
      <c r="R72" s="136">
        <v>22235</v>
      </c>
      <c r="S72" s="137">
        <v>100</v>
      </c>
      <c r="T72" s="30"/>
    </row>
    <row r="73" spans="1:20" ht="17.100000000000001" customHeight="1" thickTop="1" x14ac:dyDescent="0.15">
      <c r="A73" s="225" t="s">
        <v>118</v>
      </c>
      <c r="B73" s="70" t="s">
        <v>61</v>
      </c>
      <c r="C73" s="131">
        <f>IF('7-3-1'!V105&lt;&gt;"",'7-3-1'!V105,"")</f>
        <v>17254.095765340593</v>
      </c>
      <c r="D73" s="139">
        <f>IF('7-3-1'!W105&lt;&gt;"",'7-3-1'!W105,"")</f>
        <v>17.697620480068526</v>
      </c>
      <c r="E73" s="89">
        <f t="shared" ref="E73:E82" si="31">IF(AND(ISNUMBER(D73),ISNUMBER(G73)),D73-G73,"")</f>
        <v>0.89762048006852524</v>
      </c>
      <c r="F73" s="131">
        <v>10460</v>
      </c>
      <c r="G73" s="139">
        <v>16.8</v>
      </c>
      <c r="H73" s="140">
        <f t="shared" ref="H73:H82" si="32">IF(AND(ISNUMBER(G73),ISNUMBER(J73)),G73-J73,"")</f>
        <v>-1.9959492306100621</v>
      </c>
      <c r="I73" s="131">
        <v>11686.661676518201</v>
      </c>
      <c r="J73" s="139">
        <v>18.795949230610063</v>
      </c>
      <c r="K73" s="140">
        <f t="shared" ref="K73:K82" si="33">IF(AND(ISNUMBER(J73),ISNUMBER(M73)),J73-M73,"")</f>
        <v>-0.60405076938993574</v>
      </c>
      <c r="L73" s="131">
        <v>13341.71</v>
      </c>
      <c r="M73" s="139">
        <v>19.399999999999999</v>
      </c>
      <c r="N73" s="140">
        <f t="shared" ref="N73:N82" si="34">M73-P73</f>
        <v>-1.2000000000000028</v>
      </c>
      <c r="O73" s="131">
        <v>14832</v>
      </c>
      <c r="P73" s="139">
        <v>20.6</v>
      </c>
      <c r="Q73" s="140">
        <f t="shared" ref="Q73:Q82" si="35">P73-S73</f>
        <v>-1.3999999999999986</v>
      </c>
      <c r="R73" s="131">
        <v>18970</v>
      </c>
      <c r="S73" s="139">
        <v>22</v>
      </c>
      <c r="T73" s="30"/>
    </row>
    <row r="74" spans="1:20" ht="17.100000000000001" customHeight="1" x14ac:dyDescent="0.15">
      <c r="A74" s="226"/>
      <c r="B74" s="64" t="s">
        <v>62</v>
      </c>
      <c r="C74" s="128">
        <f>IF('7-3-1'!V106&lt;&gt;"",'7-3-1'!V106,"")</f>
        <v>5162.2658712803232</v>
      </c>
      <c r="D74" s="129">
        <f>IF('7-3-1'!W106&lt;&gt;"",'7-3-1'!W106,"")</f>
        <v>5.2949643638033912</v>
      </c>
      <c r="E74" s="130">
        <f t="shared" si="31"/>
        <v>1.9949643638033914</v>
      </c>
      <c r="F74" s="128">
        <v>2063</v>
      </c>
      <c r="G74" s="129">
        <v>3.3</v>
      </c>
      <c r="H74" s="130">
        <f t="shared" si="32"/>
        <v>-0.52868304627063667</v>
      </c>
      <c r="I74" s="128">
        <v>2380.5407686203739</v>
      </c>
      <c r="J74" s="129">
        <v>3.8286830462706365</v>
      </c>
      <c r="K74" s="130">
        <f t="shared" si="33"/>
        <v>0.32868304627063649</v>
      </c>
      <c r="L74" s="128">
        <v>2402.46</v>
      </c>
      <c r="M74" s="129">
        <v>3.5</v>
      </c>
      <c r="N74" s="130">
        <f t="shared" si="34"/>
        <v>-1.2000000000000002</v>
      </c>
      <c r="O74" s="128">
        <v>3378</v>
      </c>
      <c r="P74" s="129">
        <v>4.7</v>
      </c>
      <c r="Q74" s="130">
        <f t="shared" si="35"/>
        <v>0.90000000000000036</v>
      </c>
      <c r="R74" s="128">
        <v>3251</v>
      </c>
      <c r="S74" s="129">
        <v>3.8</v>
      </c>
      <c r="T74" s="30"/>
    </row>
    <row r="75" spans="1:20" ht="17.100000000000001" customHeight="1" x14ac:dyDescent="0.15">
      <c r="A75" s="226"/>
      <c r="B75" s="64" t="s">
        <v>63</v>
      </c>
      <c r="C75" s="131">
        <f>IF('7-3-1'!V107&lt;&gt;"",'7-3-1'!V107,"")</f>
        <v>1750.273123099013</v>
      </c>
      <c r="D75" s="129">
        <f>IF('7-3-1'!W107&lt;&gt;"",'7-3-1'!W107,"")</f>
        <v>1.795264723828264</v>
      </c>
      <c r="E75" s="130">
        <f t="shared" si="31"/>
        <v>-0.60473527617173595</v>
      </c>
      <c r="F75" s="131">
        <v>1466</v>
      </c>
      <c r="G75" s="129">
        <v>2.4</v>
      </c>
      <c r="H75" s="130">
        <f t="shared" si="32"/>
        <v>-0.27703233929737969</v>
      </c>
      <c r="I75" s="131">
        <v>1664.48477076734</v>
      </c>
      <c r="J75" s="129">
        <v>2.6770323392973796</v>
      </c>
      <c r="K75" s="130">
        <f t="shared" si="33"/>
        <v>0.37703233929737978</v>
      </c>
      <c r="L75" s="131">
        <v>1566.53</v>
      </c>
      <c r="M75" s="129">
        <v>2.2999999999999998</v>
      </c>
      <c r="N75" s="130">
        <f t="shared" si="34"/>
        <v>-1</v>
      </c>
      <c r="O75" s="131">
        <v>2383</v>
      </c>
      <c r="P75" s="129">
        <v>3.3</v>
      </c>
      <c r="Q75" s="130">
        <f t="shared" si="35"/>
        <v>0.69999999999999973</v>
      </c>
      <c r="R75" s="131">
        <v>2231</v>
      </c>
      <c r="S75" s="129">
        <v>2.6</v>
      </c>
      <c r="T75" s="30"/>
    </row>
    <row r="76" spans="1:20" ht="17.100000000000001" customHeight="1" x14ac:dyDescent="0.15">
      <c r="A76" s="226"/>
      <c r="B76" s="64" t="s">
        <v>64</v>
      </c>
      <c r="C76" s="128">
        <f>IF('7-3-1'!V108&lt;&gt;"",'7-3-1'!V108,"")</f>
        <v>49474.15905007632</v>
      </c>
      <c r="D76" s="129">
        <f>IF('7-3-1'!W108&lt;&gt;"",'7-3-1'!W108,"")</f>
        <v>50.745915772510187</v>
      </c>
      <c r="E76" s="130">
        <f t="shared" si="31"/>
        <v>-5.0540842274898097</v>
      </c>
      <c r="F76" s="128">
        <v>34796</v>
      </c>
      <c r="G76" s="129">
        <v>55.8</v>
      </c>
      <c r="H76" s="130">
        <f t="shared" si="32"/>
        <v>0.63850014757683482</v>
      </c>
      <c r="I76" s="128">
        <v>34297.484975897358</v>
      </c>
      <c r="J76" s="129">
        <v>55.161499852423162</v>
      </c>
      <c r="K76" s="130">
        <f t="shared" si="33"/>
        <v>-1.3385001475768377</v>
      </c>
      <c r="L76" s="128">
        <v>38899.74</v>
      </c>
      <c r="M76" s="129">
        <v>56.5</v>
      </c>
      <c r="N76" s="130">
        <f t="shared" si="34"/>
        <v>-3.3999999999999986</v>
      </c>
      <c r="O76" s="128">
        <v>43140</v>
      </c>
      <c r="P76" s="129">
        <v>59.9</v>
      </c>
      <c r="Q76" s="130">
        <f t="shared" si="35"/>
        <v>1.8999999999999986</v>
      </c>
      <c r="R76" s="128">
        <v>49989</v>
      </c>
      <c r="S76" s="129">
        <v>58</v>
      </c>
      <c r="T76" s="30"/>
    </row>
    <row r="77" spans="1:20" ht="17.100000000000001" customHeight="1" x14ac:dyDescent="0.15">
      <c r="A77" s="226"/>
      <c r="B77" s="64" t="s">
        <v>65</v>
      </c>
      <c r="C77" s="128">
        <f>IF('7-3-1'!V109&lt;&gt;"",'7-3-1'!V109,"")</f>
        <v>70635.63489250734</v>
      </c>
      <c r="D77" s="129">
        <f>IF('7-3-1'!W109&lt;&gt;"",'7-3-1'!W109,"")</f>
        <v>72.451357387699332</v>
      </c>
      <c r="E77" s="130">
        <f t="shared" si="31"/>
        <v>1.2513573876993291</v>
      </c>
      <c r="F77" s="128">
        <v>44409</v>
      </c>
      <c r="G77" s="129">
        <v>71.2</v>
      </c>
      <c r="H77" s="130">
        <f t="shared" si="32"/>
        <v>0.23774636681878292</v>
      </c>
      <c r="I77" s="128">
        <v>44121.839223937204</v>
      </c>
      <c r="J77" s="129">
        <v>70.96225363318122</v>
      </c>
      <c r="K77" s="130">
        <f t="shared" si="33"/>
        <v>-2.8377463668187772</v>
      </c>
      <c r="L77" s="128">
        <v>50836.08</v>
      </c>
      <c r="M77" s="129">
        <v>73.8</v>
      </c>
      <c r="N77" s="130">
        <f t="shared" si="34"/>
        <v>-0.29999999999999716</v>
      </c>
      <c r="O77" s="128">
        <v>53361</v>
      </c>
      <c r="P77" s="129">
        <v>74.099999999999994</v>
      </c>
      <c r="Q77" s="130">
        <f t="shared" si="35"/>
        <v>2</v>
      </c>
      <c r="R77" s="128">
        <v>62168</v>
      </c>
      <c r="S77" s="129">
        <v>72.099999999999994</v>
      </c>
      <c r="T77" s="30"/>
    </row>
    <row r="78" spans="1:20" ht="17.100000000000001" customHeight="1" x14ac:dyDescent="0.15">
      <c r="A78" s="226"/>
      <c r="B78" s="64" t="s">
        <v>66</v>
      </c>
      <c r="C78" s="128">
        <f>IF('7-3-1'!V110&lt;&gt;"",'7-3-1'!V110,"")</f>
        <v>28507.382433754246</v>
      </c>
      <c r="D78" s="129">
        <f>IF('7-3-1'!W110&lt;&gt;"",'7-3-1'!W110,"")</f>
        <v>29.240178219376883</v>
      </c>
      <c r="E78" s="130">
        <f t="shared" si="31"/>
        <v>3.2401782193768831</v>
      </c>
      <c r="F78" s="128">
        <v>16226</v>
      </c>
      <c r="G78" s="129">
        <v>26</v>
      </c>
      <c r="H78" s="130">
        <f t="shared" si="32"/>
        <v>-4.3138431428813249</v>
      </c>
      <c r="I78" s="128">
        <v>18848.08394507441</v>
      </c>
      <c r="J78" s="129">
        <v>30.313843142881325</v>
      </c>
      <c r="K78" s="130">
        <f t="shared" si="33"/>
        <v>4.3138431428813249</v>
      </c>
      <c r="L78" s="128">
        <v>17876.75</v>
      </c>
      <c r="M78" s="129">
        <v>26</v>
      </c>
      <c r="N78" s="130">
        <f t="shared" si="34"/>
        <v>-1.1999999999999993</v>
      </c>
      <c r="O78" s="128">
        <v>19603</v>
      </c>
      <c r="P78" s="129">
        <v>27.2</v>
      </c>
      <c r="Q78" s="130">
        <f t="shared" si="35"/>
        <v>-2</v>
      </c>
      <c r="R78" s="128">
        <v>25169</v>
      </c>
      <c r="S78" s="129">
        <v>29.2</v>
      </c>
      <c r="T78" s="30"/>
    </row>
    <row r="79" spans="1:20" ht="17.100000000000001" customHeight="1" x14ac:dyDescent="0.15">
      <c r="A79" s="226"/>
      <c r="B79" s="64" t="s">
        <v>67</v>
      </c>
      <c r="C79" s="132">
        <f>IF('7-3-1'!V111&lt;&gt;"",'7-3-1'!V111,"")</f>
        <v>10635.220516119723</v>
      </c>
      <c r="D79" s="129">
        <f>IF('7-3-1'!W111&lt;&gt;"",'7-3-1'!W111,"")</f>
        <v>10.908603903440198</v>
      </c>
      <c r="E79" s="130">
        <f t="shared" si="31"/>
        <v>-4.4913960965598019</v>
      </c>
      <c r="F79" s="132">
        <v>9572</v>
      </c>
      <c r="G79" s="129">
        <v>15.4</v>
      </c>
      <c r="H79" s="130">
        <f t="shared" si="32"/>
        <v>-2.9180797289188316</v>
      </c>
      <c r="I79" s="132">
        <v>11389.539188940036</v>
      </c>
      <c r="J79" s="129">
        <v>18.318079728918832</v>
      </c>
      <c r="K79" s="130">
        <f t="shared" si="33"/>
        <v>-0.28192027108116946</v>
      </c>
      <c r="L79" s="132">
        <v>12795.17</v>
      </c>
      <c r="M79" s="129">
        <v>18.600000000000001</v>
      </c>
      <c r="N79" s="130">
        <f t="shared" si="34"/>
        <v>-4.7999999999999972</v>
      </c>
      <c r="O79" s="132">
        <v>16818</v>
      </c>
      <c r="P79" s="129">
        <v>23.4</v>
      </c>
      <c r="Q79" s="130">
        <f t="shared" si="35"/>
        <v>-0.10000000000000142</v>
      </c>
      <c r="R79" s="132">
        <v>20306</v>
      </c>
      <c r="S79" s="129">
        <v>23.5</v>
      </c>
      <c r="T79" s="30"/>
    </row>
    <row r="80" spans="1:20" ht="17.100000000000001" customHeight="1" x14ac:dyDescent="0.15">
      <c r="A80" s="226"/>
      <c r="B80" s="65" t="s">
        <v>68</v>
      </c>
      <c r="C80" s="132">
        <f>IF('7-3-1'!V112&lt;&gt;"",'7-3-1'!V112,"")</f>
        <v>6765.7307356630017</v>
      </c>
      <c r="D80" s="129">
        <f>IF('7-3-1'!W112&lt;&gt;"",'7-3-1'!W112,"")</f>
        <v>6.9396470529984366</v>
      </c>
      <c r="E80" s="130">
        <f t="shared" si="31"/>
        <v>-1.8603529470015641</v>
      </c>
      <c r="F80" s="132">
        <v>5479</v>
      </c>
      <c r="G80" s="129">
        <v>8.8000000000000007</v>
      </c>
      <c r="H80" s="130">
        <f t="shared" si="32"/>
        <v>-0.907590286769409</v>
      </c>
      <c r="I80" s="132">
        <v>6035.8389982758081</v>
      </c>
      <c r="J80" s="129">
        <v>9.7075902867694097</v>
      </c>
      <c r="K80" s="130">
        <f t="shared" si="33"/>
        <v>-9.2409713230590995E-2</v>
      </c>
      <c r="L80" s="132">
        <v>6738.44</v>
      </c>
      <c r="M80" s="129">
        <v>9.8000000000000007</v>
      </c>
      <c r="N80" s="130">
        <f t="shared" si="34"/>
        <v>0.70000000000000107</v>
      </c>
      <c r="O80" s="132">
        <v>6560</v>
      </c>
      <c r="P80" s="129">
        <v>9.1</v>
      </c>
      <c r="Q80" s="130">
        <f t="shared" si="35"/>
        <v>9.9999999999999645E-2</v>
      </c>
      <c r="R80" s="132">
        <v>7782</v>
      </c>
      <c r="S80" s="129">
        <v>9</v>
      </c>
      <c r="T80" s="30"/>
    </row>
    <row r="81" spans="1:20" ht="17.100000000000001" customHeight="1" x14ac:dyDescent="0.15">
      <c r="A81" s="226"/>
      <c r="B81" s="66" t="s">
        <v>69</v>
      </c>
      <c r="C81" s="132">
        <f>IF('7-3-1'!V113&lt;&gt;"",'7-3-1'!V113,"")</f>
        <v>1611.7295502224863</v>
      </c>
      <c r="D81" s="133">
        <f>IF('7-3-1'!W113&lt;&gt;"",'7-3-1'!W113,"")</f>
        <v>1.6531598227040474</v>
      </c>
      <c r="E81" s="130">
        <f t="shared" si="31"/>
        <v>0.65315982270404738</v>
      </c>
      <c r="F81" s="132">
        <v>647</v>
      </c>
      <c r="G81" s="133">
        <v>1</v>
      </c>
      <c r="H81" s="130">
        <f t="shared" si="32"/>
        <v>-1.7654197248679337</v>
      </c>
      <c r="I81" s="132">
        <v>1719.44094557722</v>
      </c>
      <c r="J81" s="133">
        <v>2.7654197248679337</v>
      </c>
      <c r="K81" s="130">
        <f t="shared" si="33"/>
        <v>-0.33458027513206634</v>
      </c>
      <c r="L81" s="132">
        <v>2101.63</v>
      </c>
      <c r="M81" s="133">
        <v>3.1</v>
      </c>
      <c r="N81" s="130">
        <f t="shared" si="34"/>
        <v>0.10000000000000009</v>
      </c>
      <c r="O81" s="132">
        <v>2178</v>
      </c>
      <c r="P81" s="133">
        <v>3</v>
      </c>
      <c r="Q81" s="130">
        <f t="shared" si="35"/>
        <v>-0.39999999999999991</v>
      </c>
      <c r="R81" s="132">
        <v>2921</v>
      </c>
      <c r="S81" s="133">
        <v>3.4</v>
      </c>
      <c r="T81" s="30"/>
    </row>
    <row r="82" spans="1:20" ht="17.100000000000001" customHeight="1" x14ac:dyDescent="0.15">
      <c r="A82" s="226"/>
      <c r="B82" s="67" t="s">
        <v>70</v>
      </c>
      <c r="C82" s="134">
        <f>IF('7-3-1'!V114&lt;&gt;"",'7-3-1'!V114,"")</f>
        <v>17926.824027540399</v>
      </c>
      <c r="D82" s="96">
        <f>IF('7-3-1'!W114&lt;&gt;"",'7-3-1'!W114,"")</f>
        <v>18.387641541302226</v>
      </c>
      <c r="E82" s="92">
        <f t="shared" si="31"/>
        <v>4.3876415413022265</v>
      </c>
      <c r="F82" s="134">
        <v>8753</v>
      </c>
      <c r="G82" s="96">
        <v>14</v>
      </c>
      <c r="H82" s="92">
        <f t="shared" si="32"/>
        <v>-2.1112209844665628</v>
      </c>
      <c r="I82" s="134">
        <v>10017.391860925449</v>
      </c>
      <c r="J82" s="96">
        <v>16.111220984466563</v>
      </c>
      <c r="K82" s="92">
        <f t="shared" si="33"/>
        <v>1.6112209844665628</v>
      </c>
      <c r="L82" s="134">
        <v>9964.66</v>
      </c>
      <c r="M82" s="96">
        <v>14.5</v>
      </c>
      <c r="N82" s="92">
        <f t="shared" si="34"/>
        <v>-0.80000000000000071</v>
      </c>
      <c r="O82" s="134">
        <v>11049</v>
      </c>
      <c r="P82" s="96">
        <v>15.3</v>
      </c>
      <c r="Q82" s="92">
        <f t="shared" si="35"/>
        <v>0.60000000000000142</v>
      </c>
      <c r="R82" s="134">
        <v>12665</v>
      </c>
      <c r="S82" s="96">
        <v>14.7</v>
      </c>
      <c r="T82" s="30"/>
    </row>
    <row r="83" spans="1:20" ht="17.100000000000001" customHeight="1" x14ac:dyDescent="0.15">
      <c r="A83" s="227"/>
      <c r="B83" s="68"/>
      <c r="C83" s="90">
        <f>IF('7-3-1'!V115&lt;&gt;"",'7-3-1'!V115,"")</f>
        <v>97493.873737277609</v>
      </c>
      <c r="D83" s="91">
        <f>IF('7-3-1'!W115&lt;&gt;"",'7-3-1'!W115,"")</f>
        <v>100</v>
      </c>
      <c r="E83" s="141" t="s">
        <v>111</v>
      </c>
      <c r="F83" s="90">
        <v>62337</v>
      </c>
      <c r="G83" s="91">
        <v>100</v>
      </c>
      <c r="H83" s="141" t="s">
        <v>108</v>
      </c>
      <c r="I83" s="90">
        <v>62176.490972245963</v>
      </c>
      <c r="J83" s="91">
        <v>100</v>
      </c>
      <c r="K83" s="141" t="s">
        <v>108</v>
      </c>
      <c r="L83" s="90">
        <v>68845.02</v>
      </c>
      <c r="M83" s="91">
        <v>100</v>
      </c>
      <c r="N83" s="141" t="s">
        <v>108</v>
      </c>
      <c r="O83" s="90">
        <v>72024</v>
      </c>
      <c r="P83" s="91">
        <v>100</v>
      </c>
      <c r="Q83" s="141" t="s">
        <v>108</v>
      </c>
      <c r="R83" s="90">
        <v>86239</v>
      </c>
      <c r="S83" s="91">
        <v>100</v>
      </c>
      <c r="T83" s="30"/>
    </row>
    <row r="84" spans="1:20" x14ac:dyDescent="0.15">
      <c r="Q84" s="24" t="str">
        <f>SUBSTITUTE('7-3-1'!K117,"2．","（注）")</f>
        <v/>
      </c>
    </row>
  </sheetData>
  <mergeCells count="13">
    <mergeCell ref="R4:S5"/>
    <mergeCell ref="C4:D5"/>
    <mergeCell ref="F4:G5"/>
    <mergeCell ref="I4:J5"/>
    <mergeCell ref="L4:M5"/>
    <mergeCell ref="O4:P5"/>
    <mergeCell ref="A73:A83"/>
    <mergeCell ref="A7:A17"/>
    <mergeCell ref="A18:A28"/>
    <mergeCell ref="A29:A39"/>
    <mergeCell ref="A40:A50"/>
    <mergeCell ref="A51:A61"/>
    <mergeCell ref="A62:A72"/>
  </mergeCells>
  <phoneticPr fontId="4"/>
  <pageMargins left="0.59055118110236227" right="0.59055118110236227" top="0.98425196850393704" bottom="0.98425196850393704" header="0.51181102362204722" footer="0.51181102362204722"/>
  <pageSetup paperSize="9" scale="54" orientation="portrait" horizontalDpi="1200" verticalDpi="12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36"/>
  <dimension ref="A1:V129"/>
  <sheetViews>
    <sheetView zoomScale="85" zoomScaleNormal="85" workbookViewId="0"/>
  </sheetViews>
  <sheetFormatPr defaultRowHeight="13.5" x14ac:dyDescent="0.15"/>
  <cols>
    <col min="1" max="1" width="5.625" style="24" customWidth="1"/>
    <col min="2" max="2" width="21.25" style="24" customWidth="1"/>
    <col min="3" max="3" width="7.375" style="22" customWidth="1"/>
    <col min="4" max="5" width="6.875" style="23" customWidth="1"/>
    <col min="6" max="6" width="7.375" style="22" customWidth="1"/>
    <col min="7" max="8" width="6.875" style="23" customWidth="1"/>
    <col min="9" max="9" width="7.375" style="22" customWidth="1"/>
    <col min="10" max="11" width="6.875" style="23" customWidth="1"/>
    <col min="12" max="12" width="7.375" style="22" customWidth="1"/>
    <col min="13" max="15" width="6.875" style="23" customWidth="1"/>
    <col min="16" max="16" width="7.375" style="22" customWidth="1"/>
    <col min="17" max="17" width="6.875" style="23" customWidth="1"/>
    <col min="18" max="18" width="7.375" style="22" customWidth="1"/>
    <col min="19" max="20" width="6.875" style="23" customWidth="1"/>
    <col min="21" max="21" width="8.875" style="22" customWidth="1"/>
    <col min="22" max="22" width="6.875" style="23" customWidth="1"/>
    <col min="23" max="256" width="9" style="24"/>
    <col min="257" max="257" width="5.625" style="24" customWidth="1"/>
    <col min="258" max="258" width="21.25" style="24" customWidth="1"/>
    <col min="259" max="259" width="7.375" style="24" customWidth="1"/>
    <col min="260" max="261" width="6.875" style="24" customWidth="1"/>
    <col min="262" max="262" width="7.375" style="24" customWidth="1"/>
    <col min="263" max="264" width="6.875" style="24" customWidth="1"/>
    <col min="265" max="265" width="7.375" style="24" customWidth="1"/>
    <col min="266" max="267" width="6.875" style="24" customWidth="1"/>
    <col min="268" max="268" width="7.375" style="24" customWidth="1"/>
    <col min="269" max="271" width="6.875" style="24" customWidth="1"/>
    <col min="272" max="272" width="7.375" style="24" customWidth="1"/>
    <col min="273" max="273" width="6.875" style="24" customWidth="1"/>
    <col min="274" max="274" width="7.375" style="24" customWidth="1"/>
    <col min="275" max="276" width="6.875" style="24" customWidth="1"/>
    <col min="277" max="277" width="8.875" style="24" customWidth="1"/>
    <col min="278" max="278" width="6.875" style="24" customWidth="1"/>
    <col min="279" max="512" width="9" style="24"/>
    <col min="513" max="513" width="5.625" style="24" customWidth="1"/>
    <col min="514" max="514" width="21.25" style="24" customWidth="1"/>
    <col min="515" max="515" width="7.375" style="24" customWidth="1"/>
    <col min="516" max="517" width="6.875" style="24" customWidth="1"/>
    <col min="518" max="518" width="7.375" style="24" customWidth="1"/>
    <col min="519" max="520" width="6.875" style="24" customWidth="1"/>
    <col min="521" max="521" width="7.375" style="24" customWidth="1"/>
    <col min="522" max="523" width="6.875" style="24" customWidth="1"/>
    <col min="524" max="524" width="7.375" style="24" customWidth="1"/>
    <col min="525" max="527" width="6.875" style="24" customWidth="1"/>
    <col min="528" max="528" width="7.375" style="24" customWidth="1"/>
    <col min="529" max="529" width="6.875" style="24" customWidth="1"/>
    <col min="530" max="530" width="7.375" style="24" customWidth="1"/>
    <col min="531" max="532" width="6.875" style="24" customWidth="1"/>
    <col min="533" max="533" width="8.875" style="24" customWidth="1"/>
    <col min="534" max="534" width="6.875" style="24" customWidth="1"/>
    <col min="535" max="768" width="9" style="24"/>
    <col min="769" max="769" width="5.625" style="24" customWidth="1"/>
    <col min="770" max="770" width="21.25" style="24" customWidth="1"/>
    <col min="771" max="771" width="7.375" style="24" customWidth="1"/>
    <col min="772" max="773" width="6.875" style="24" customWidth="1"/>
    <col min="774" max="774" width="7.375" style="24" customWidth="1"/>
    <col min="775" max="776" width="6.875" style="24" customWidth="1"/>
    <col min="777" max="777" width="7.375" style="24" customWidth="1"/>
    <col min="778" max="779" width="6.875" style="24" customWidth="1"/>
    <col min="780" max="780" width="7.375" style="24" customWidth="1"/>
    <col min="781" max="783" width="6.875" style="24" customWidth="1"/>
    <col min="784" max="784" width="7.375" style="24" customWidth="1"/>
    <col min="785" max="785" width="6.875" style="24" customWidth="1"/>
    <col min="786" max="786" width="7.375" style="24" customWidth="1"/>
    <col min="787" max="788" width="6.875" style="24" customWidth="1"/>
    <col min="789" max="789" width="8.875" style="24" customWidth="1"/>
    <col min="790" max="790" width="6.875" style="24" customWidth="1"/>
    <col min="791" max="1024" width="9" style="24"/>
    <col min="1025" max="1025" width="5.625" style="24" customWidth="1"/>
    <col min="1026" max="1026" width="21.25" style="24" customWidth="1"/>
    <col min="1027" max="1027" width="7.375" style="24" customWidth="1"/>
    <col min="1028" max="1029" width="6.875" style="24" customWidth="1"/>
    <col min="1030" max="1030" width="7.375" style="24" customWidth="1"/>
    <col min="1031" max="1032" width="6.875" style="24" customWidth="1"/>
    <col min="1033" max="1033" width="7.375" style="24" customWidth="1"/>
    <col min="1034" max="1035" width="6.875" style="24" customWidth="1"/>
    <col min="1036" max="1036" width="7.375" style="24" customWidth="1"/>
    <col min="1037" max="1039" width="6.875" style="24" customWidth="1"/>
    <col min="1040" max="1040" width="7.375" style="24" customWidth="1"/>
    <col min="1041" max="1041" width="6.875" style="24" customWidth="1"/>
    <col min="1042" max="1042" width="7.375" style="24" customWidth="1"/>
    <col min="1043" max="1044" width="6.875" style="24" customWidth="1"/>
    <col min="1045" max="1045" width="8.875" style="24" customWidth="1"/>
    <col min="1046" max="1046" width="6.875" style="24" customWidth="1"/>
    <col min="1047" max="1280" width="9" style="24"/>
    <col min="1281" max="1281" width="5.625" style="24" customWidth="1"/>
    <col min="1282" max="1282" width="21.25" style="24" customWidth="1"/>
    <col min="1283" max="1283" width="7.375" style="24" customWidth="1"/>
    <col min="1284" max="1285" width="6.875" style="24" customWidth="1"/>
    <col min="1286" max="1286" width="7.375" style="24" customWidth="1"/>
    <col min="1287" max="1288" width="6.875" style="24" customWidth="1"/>
    <col min="1289" max="1289" width="7.375" style="24" customWidth="1"/>
    <col min="1290" max="1291" width="6.875" style="24" customWidth="1"/>
    <col min="1292" max="1292" width="7.375" style="24" customWidth="1"/>
    <col min="1293" max="1295" width="6.875" style="24" customWidth="1"/>
    <col min="1296" max="1296" width="7.375" style="24" customWidth="1"/>
    <col min="1297" max="1297" width="6.875" style="24" customWidth="1"/>
    <col min="1298" max="1298" width="7.375" style="24" customWidth="1"/>
    <col min="1299" max="1300" width="6.875" style="24" customWidth="1"/>
    <col min="1301" max="1301" width="8.875" style="24" customWidth="1"/>
    <col min="1302" max="1302" width="6.875" style="24" customWidth="1"/>
    <col min="1303" max="1536" width="9" style="24"/>
    <col min="1537" max="1537" width="5.625" style="24" customWidth="1"/>
    <col min="1538" max="1538" width="21.25" style="24" customWidth="1"/>
    <col min="1539" max="1539" width="7.375" style="24" customWidth="1"/>
    <col min="1540" max="1541" width="6.875" style="24" customWidth="1"/>
    <col min="1542" max="1542" width="7.375" style="24" customWidth="1"/>
    <col min="1543" max="1544" width="6.875" style="24" customWidth="1"/>
    <col min="1545" max="1545" width="7.375" style="24" customWidth="1"/>
    <col min="1546" max="1547" width="6.875" style="24" customWidth="1"/>
    <col min="1548" max="1548" width="7.375" style="24" customWidth="1"/>
    <col min="1549" max="1551" width="6.875" style="24" customWidth="1"/>
    <col min="1552" max="1552" width="7.375" style="24" customWidth="1"/>
    <col min="1553" max="1553" width="6.875" style="24" customWidth="1"/>
    <col min="1554" max="1554" width="7.375" style="24" customWidth="1"/>
    <col min="1555" max="1556" width="6.875" style="24" customWidth="1"/>
    <col min="1557" max="1557" width="8.875" style="24" customWidth="1"/>
    <col min="1558" max="1558" width="6.875" style="24" customWidth="1"/>
    <col min="1559" max="1792" width="9" style="24"/>
    <col min="1793" max="1793" width="5.625" style="24" customWidth="1"/>
    <col min="1794" max="1794" width="21.25" style="24" customWidth="1"/>
    <col min="1795" max="1795" width="7.375" style="24" customWidth="1"/>
    <col min="1796" max="1797" width="6.875" style="24" customWidth="1"/>
    <col min="1798" max="1798" width="7.375" style="24" customWidth="1"/>
    <col min="1799" max="1800" width="6.875" style="24" customWidth="1"/>
    <col min="1801" max="1801" width="7.375" style="24" customWidth="1"/>
    <col min="1802" max="1803" width="6.875" style="24" customWidth="1"/>
    <col min="1804" max="1804" width="7.375" style="24" customWidth="1"/>
    <col min="1805" max="1807" width="6.875" style="24" customWidth="1"/>
    <col min="1808" max="1808" width="7.375" style="24" customWidth="1"/>
    <col min="1809" max="1809" width="6.875" style="24" customWidth="1"/>
    <col min="1810" max="1810" width="7.375" style="24" customWidth="1"/>
    <col min="1811" max="1812" width="6.875" style="24" customWidth="1"/>
    <col min="1813" max="1813" width="8.875" style="24" customWidth="1"/>
    <col min="1814" max="1814" width="6.875" style="24" customWidth="1"/>
    <col min="1815" max="2048" width="9" style="24"/>
    <col min="2049" max="2049" width="5.625" style="24" customWidth="1"/>
    <col min="2050" max="2050" width="21.25" style="24" customWidth="1"/>
    <col min="2051" max="2051" width="7.375" style="24" customWidth="1"/>
    <col min="2052" max="2053" width="6.875" style="24" customWidth="1"/>
    <col min="2054" max="2054" width="7.375" style="24" customWidth="1"/>
    <col min="2055" max="2056" width="6.875" style="24" customWidth="1"/>
    <col min="2057" max="2057" width="7.375" style="24" customWidth="1"/>
    <col min="2058" max="2059" width="6.875" style="24" customWidth="1"/>
    <col min="2060" max="2060" width="7.375" style="24" customWidth="1"/>
    <col min="2061" max="2063" width="6.875" style="24" customWidth="1"/>
    <col min="2064" max="2064" width="7.375" style="24" customWidth="1"/>
    <col min="2065" max="2065" width="6.875" style="24" customWidth="1"/>
    <col min="2066" max="2066" width="7.375" style="24" customWidth="1"/>
    <col min="2067" max="2068" width="6.875" style="24" customWidth="1"/>
    <col min="2069" max="2069" width="8.875" style="24" customWidth="1"/>
    <col min="2070" max="2070" width="6.875" style="24" customWidth="1"/>
    <col min="2071" max="2304" width="9" style="24"/>
    <col min="2305" max="2305" width="5.625" style="24" customWidth="1"/>
    <col min="2306" max="2306" width="21.25" style="24" customWidth="1"/>
    <col min="2307" max="2307" width="7.375" style="24" customWidth="1"/>
    <col min="2308" max="2309" width="6.875" style="24" customWidth="1"/>
    <col min="2310" max="2310" width="7.375" style="24" customWidth="1"/>
    <col min="2311" max="2312" width="6.875" style="24" customWidth="1"/>
    <col min="2313" max="2313" width="7.375" style="24" customWidth="1"/>
    <col min="2314" max="2315" width="6.875" style="24" customWidth="1"/>
    <col min="2316" max="2316" width="7.375" style="24" customWidth="1"/>
    <col min="2317" max="2319" width="6.875" style="24" customWidth="1"/>
    <col min="2320" max="2320" width="7.375" style="24" customWidth="1"/>
    <col min="2321" max="2321" width="6.875" style="24" customWidth="1"/>
    <col min="2322" max="2322" width="7.375" style="24" customWidth="1"/>
    <col min="2323" max="2324" width="6.875" style="24" customWidth="1"/>
    <col min="2325" max="2325" width="8.875" style="24" customWidth="1"/>
    <col min="2326" max="2326" width="6.875" style="24" customWidth="1"/>
    <col min="2327" max="2560" width="9" style="24"/>
    <col min="2561" max="2561" width="5.625" style="24" customWidth="1"/>
    <col min="2562" max="2562" width="21.25" style="24" customWidth="1"/>
    <col min="2563" max="2563" width="7.375" style="24" customWidth="1"/>
    <col min="2564" max="2565" width="6.875" style="24" customWidth="1"/>
    <col min="2566" max="2566" width="7.375" style="24" customWidth="1"/>
    <col min="2567" max="2568" width="6.875" style="24" customWidth="1"/>
    <col min="2569" max="2569" width="7.375" style="24" customWidth="1"/>
    <col min="2570" max="2571" width="6.875" style="24" customWidth="1"/>
    <col min="2572" max="2572" width="7.375" style="24" customWidth="1"/>
    <col min="2573" max="2575" width="6.875" style="24" customWidth="1"/>
    <col min="2576" max="2576" width="7.375" style="24" customWidth="1"/>
    <col min="2577" max="2577" width="6.875" style="24" customWidth="1"/>
    <col min="2578" max="2578" width="7.375" style="24" customWidth="1"/>
    <col min="2579" max="2580" width="6.875" style="24" customWidth="1"/>
    <col min="2581" max="2581" width="8.875" style="24" customWidth="1"/>
    <col min="2582" max="2582" width="6.875" style="24" customWidth="1"/>
    <col min="2583" max="2816" width="9" style="24"/>
    <col min="2817" max="2817" width="5.625" style="24" customWidth="1"/>
    <col min="2818" max="2818" width="21.25" style="24" customWidth="1"/>
    <col min="2819" max="2819" width="7.375" style="24" customWidth="1"/>
    <col min="2820" max="2821" width="6.875" style="24" customWidth="1"/>
    <col min="2822" max="2822" width="7.375" style="24" customWidth="1"/>
    <col min="2823" max="2824" width="6.875" style="24" customWidth="1"/>
    <col min="2825" max="2825" width="7.375" style="24" customWidth="1"/>
    <col min="2826" max="2827" width="6.875" style="24" customWidth="1"/>
    <col min="2828" max="2828" width="7.375" style="24" customWidth="1"/>
    <col min="2829" max="2831" width="6.875" style="24" customWidth="1"/>
    <col min="2832" max="2832" width="7.375" style="24" customWidth="1"/>
    <col min="2833" max="2833" width="6.875" style="24" customWidth="1"/>
    <col min="2834" max="2834" width="7.375" style="24" customWidth="1"/>
    <col min="2835" max="2836" width="6.875" style="24" customWidth="1"/>
    <col min="2837" max="2837" width="8.875" style="24" customWidth="1"/>
    <col min="2838" max="2838" width="6.875" style="24" customWidth="1"/>
    <col min="2839" max="3072" width="9" style="24"/>
    <col min="3073" max="3073" width="5.625" style="24" customWidth="1"/>
    <col min="3074" max="3074" width="21.25" style="24" customWidth="1"/>
    <col min="3075" max="3075" width="7.375" style="24" customWidth="1"/>
    <col min="3076" max="3077" width="6.875" style="24" customWidth="1"/>
    <col min="3078" max="3078" width="7.375" style="24" customWidth="1"/>
    <col min="3079" max="3080" width="6.875" style="24" customWidth="1"/>
    <col min="3081" max="3081" width="7.375" style="24" customWidth="1"/>
    <col min="3082" max="3083" width="6.875" style="24" customWidth="1"/>
    <col min="3084" max="3084" width="7.375" style="24" customWidth="1"/>
    <col min="3085" max="3087" width="6.875" style="24" customWidth="1"/>
    <col min="3088" max="3088" width="7.375" style="24" customWidth="1"/>
    <col min="3089" max="3089" width="6.875" style="24" customWidth="1"/>
    <col min="3090" max="3090" width="7.375" style="24" customWidth="1"/>
    <col min="3091" max="3092" width="6.875" style="24" customWidth="1"/>
    <col min="3093" max="3093" width="8.875" style="24" customWidth="1"/>
    <col min="3094" max="3094" width="6.875" style="24" customWidth="1"/>
    <col min="3095" max="3328" width="9" style="24"/>
    <col min="3329" max="3329" width="5.625" style="24" customWidth="1"/>
    <col min="3330" max="3330" width="21.25" style="24" customWidth="1"/>
    <col min="3331" max="3331" width="7.375" style="24" customWidth="1"/>
    <col min="3332" max="3333" width="6.875" style="24" customWidth="1"/>
    <col min="3334" max="3334" width="7.375" style="24" customWidth="1"/>
    <col min="3335" max="3336" width="6.875" style="24" customWidth="1"/>
    <col min="3337" max="3337" width="7.375" style="24" customWidth="1"/>
    <col min="3338" max="3339" width="6.875" style="24" customWidth="1"/>
    <col min="3340" max="3340" width="7.375" style="24" customWidth="1"/>
    <col min="3341" max="3343" width="6.875" style="24" customWidth="1"/>
    <col min="3344" max="3344" width="7.375" style="24" customWidth="1"/>
    <col min="3345" max="3345" width="6.875" style="24" customWidth="1"/>
    <col min="3346" max="3346" width="7.375" style="24" customWidth="1"/>
    <col min="3347" max="3348" width="6.875" style="24" customWidth="1"/>
    <col min="3349" max="3349" width="8.875" style="24" customWidth="1"/>
    <col min="3350" max="3350" width="6.875" style="24" customWidth="1"/>
    <col min="3351" max="3584" width="9" style="24"/>
    <col min="3585" max="3585" width="5.625" style="24" customWidth="1"/>
    <col min="3586" max="3586" width="21.25" style="24" customWidth="1"/>
    <col min="3587" max="3587" width="7.375" style="24" customWidth="1"/>
    <col min="3588" max="3589" width="6.875" style="24" customWidth="1"/>
    <col min="3590" max="3590" width="7.375" style="24" customWidth="1"/>
    <col min="3591" max="3592" width="6.875" style="24" customWidth="1"/>
    <col min="3593" max="3593" width="7.375" style="24" customWidth="1"/>
    <col min="3594" max="3595" width="6.875" style="24" customWidth="1"/>
    <col min="3596" max="3596" width="7.375" style="24" customWidth="1"/>
    <col min="3597" max="3599" width="6.875" style="24" customWidth="1"/>
    <col min="3600" max="3600" width="7.375" style="24" customWidth="1"/>
    <col min="3601" max="3601" width="6.875" style="24" customWidth="1"/>
    <col min="3602" max="3602" width="7.375" style="24" customWidth="1"/>
    <col min="3603" max="3604" width="6.875" style="24" customWidth="1"/>
    <col min="3605" max="3605" width="8.875" style="24" customWidth="1"/>
    <col min="3606" max="3606" width="6.875" style="24" customWidth="1"/>
    <col min="3607" max="3840" width="9" style="24"/>
    <col min="3841" max="3841" width="5.625" style="24" customWidth="1"/>
    <col min="3842" max="3842" width="21.25" style="24" customWidth="1"/>
    <col min="3843" max="3843" width="7.375" style="24" customWidth="1"/>
    <col min="3844" max="3845" width="6.875" style="24" customWidth="1"/>
    <col min="3846" max="3846" width="7.375" style="24" customWidth="1"/>
    <col min="3847" max="3848" width="6.875" style="24" customWidth="1"/>
    <col min="3849" max="3849" width="7.375" style="24" customWidth="1"/>
    <col min="3850" max="3851" width="6.875" style="24" customWidth="1"/>
    <col min="3852" max="3852" width="7.375" style="24" customWidth="1"/>
    <col min="3853" max="3855" width="6.875" style="24" customWidth="1"/>
    <col min="3856" max="3856" width="7.375" style="24" customWidth="1"/>
    <col min="3857" max="3857" width="6.875" style="24" customWidth="1"/>
    <col min="3858" max="3858" width="7.375" style="24" customWidth="1"/>
    <col min="3859" max="3860" width="6.875" style="24" customWidth="1"/>
    <col min="3861" max="3861" width="8.875" style="24" customWidth="1"/>
    <col min="3862" max="3862" width="6.875" style="24" customWidth="1"/>
    <col min="3863" max="4096" width="9" style="24"/>
    <col min="4097" max="4097" width="5.625" style="24" customWidth="1"/>
    <col min="4098" max="4098" width="21.25" style="24" customWidth="1"/>
    <col min="4099" max="4099" width="7.375" style="24" customWidth="1"/>
    <col min="4100" max="4101" width="6.875" style="24" customWidth="1"/>
    <col min="4102" max="4102" width="7.375" style="24" customWidth="1"/>
    <col min="4103" max="4104" width="6.875" style="24" customWidth="1"/>
    <col min="4105" max="4105" width="7.375" style="24" customWidth="1"/>
    <col min="4106" max="4107" width="6.875" style="24" customWidth="1"/>
    <col min="4108" max="4108" width="7.375" style="24" customWidth="1"/>
    <col min="4109" max="4111" width="6.875" style="24" customWidth="1"/>
    <col min="4112" max="4112" width="7.375" style="24" customWidth="1"/>
    <col min="4113" max="4113" width="6.875" style="24" customWidth="1"/>
    <col min="4114" max="4114" width="7.375" style="24" customWidth="1"/>
    <col min="4115" max="4116" width="6.875" style="24" customWidth="1"/>
    <col min="4117" max="4117" width="8.875" style="24" customWidth="1"/>
    <col min="4118" max="4118" width="6.875" style="24" customWidth="1"/>
    <col min="4119" max="4352" width="9" style="24"/>
    <col min="4353" max="4353" width="5.625" style="24" customWidth="1"/>
    <col min="4354" max="4354" width="21.25" style="24" customWidth="1"/>
    <col min="4355" max="4355" width="7.375" style="24" customWidth="1"/>
    <col min="4356" max="4357" width="6.875" style="24" customWidth="1"/>
    <col min="4358" max="4358" width="7.375" style="24" customWidth="1"/>
    <col min="4359" max="4360" width="6.875" style="24" customWidth="1"/>
    <col min="4361" max="4361" width="7.375" style="24" customWidth="1"/>
    <col min="4362" max="4363" width="6.875" style="24" customWidth="1"/>
    <col min="4364" max="4364" width="7.375" style="24" customWidth="1"/>
    <col min="4365" max="4367" width="6.875" style="24" customWidth="1"/>
    <col min="4368" max="4368" width="7.375" style="24" customWidth="1"/>
    <col min="4369" max="4369" width="6.875" style="24" customWidth="1"/>
    <col min="4370" max="4370" width="7.375" style="24" customWidth="1"/>
    <col min="4371" max="4372" width="6.875" style="24" customWidth="1"/>
    <col min="4373" max="4373" width="8.875" style="24" customWidth="1"/>
    <col min="4374" max="4374" width="6.875" style="24" customWidth="1"/>
    <col min="4375" max="4608" width="9" style="24"/>
    <col min="4609" max="4609" width="5.625" style="24" customWidth="1"/>
    <col min="4610" max="4610" width="21.25" style="24" customWidth="1"/>
    <col min="4611" max="4611" width="7.375" style="24" customWidth="1"/>
    <col min="4612" max="4613" width="6.875" style="24" customWidth="1"/>
    <col min="4614" max="4614" width="7.375" style="24" customWidth="1"/>
    <col min="4615" max="4616" width="6.875" style="24" customWidth="1"/>
    <col min="4617" max="4617" width="7.375" style="24" customWidth="1"/>
    <col min="4618" max="4619" width="6.875" style="24" customWidth="1"/>
    <col min="4620" max="4620" width="7.375" style="24" customWidth="1"/>
    <col min="4621" max="4623" width="6.875" style="24" customWidth="1"/>
    <col min="4624" max="4624" width="7.375" style="24" customWidth="1"/>
    <col min="4625" max="4625" width="6.875" style="24" customWidth="1"/>
    <col min="4626" max="4626" width="7.375" style="24" customWidth="1"/>
    <col min="4627" max="4628" width="6.875" style="24" customWidth="1"/>
    <col min="4629" max="4629" width="8.875" style="24" customWidth="1"/>
    <col min="4630" max="4630" width="6.875" style="24" customWidth="1"/>
    <col min="4631" max="4864" width="9" style="24"/>
    <col min="4865" max="4865" width="5.625" style="24" customWidth="1"/>
    <col min="4866" max="4866" width="21.25" style="24" customWidth="1"/>
    <col min="4867" max="4867" width="7.375" style="24" customWidth="1"/>
    <col min="4868" max="4869" width="6.875" style="24" customWidth="1"/>
    <col min="4870" max="4870" width="7.375" style="24" customWidth="1"/>
    <col min="4871" max="4872" width="6.875" style="24" customWidth="1"/>
    <col min="4873" max="4873" width="7.375" style="24" customWidth="1"/>
    <col min="4874" max="4875" width="6.875" style="24" customWidth="1"/>
    <col min="4876" max="4876" width="7.375" style="24" customWidth="1"/>
    <col min="4877" max="4879" width="6.875" style="24" customWidth="1"/>
    <col min="4880" max="4880" width="7.375" style="24" customWidth="1"/>
    <col min="4881" max="4881" width="6.875" style="24" customWidth="1"/>
    <col min="4882" max="4882" width="7.375" style="24" customWidth="1"/>
    <col min="4883" max="4884" width="6.875" style="24" customWidth="1"/>
    <col min="4885" max="4885" width="8.875" style="24" customWidth="1"/>
    <col min="4886" max="4886" width="6.875" style="24" customWidth="1"/>
    <col min="4887" max="5120" width="9" style="24"/>
    <col min="5121" max="5121" width="5.625" style="24" customWidth="1"/>
    <col min="5122" max="5122" width="21.25" style="24" customWidth="1"/>
    <col min="5123" max="5123" width="7.375" style="24" customWidth="1"/>
    <col min="5124" max="5125" width="6.875" style="24" customWidth="1"/>
    <col min="5126" max="5126" width="7.375" style="24" customWidth="1"/>
    <col min="5127" max="5128" width="6.875" style="24" customWidth="1"/>
    <col min="5129" max="5129" width="7.375" style="24" customWidth="1"/>
    <col min="5130" max="5131" width="6.875" style="24" customWidth="1"/>
    <col min="5132" max="5132" width="7.375" style="24" customWidth="1"/>
    <col min="5133" max="5135" width="6.875" style="24" customWidth="1"/>
    <col min="5136" max="5136" width="7.375" style="24" customWidth="1"/>
    <col min="5137" max="5137" width="6.875" style="24" customWidth="1"/>
    <col min="5138" max="5138" width="7.375" style="24" customWidth="1"/>
    <col min="5139" max="5140" width="6.875" style="24" customWidth="1"/>
    <col min="5141" max="5141" width="8.875" style="24" customWidth="1"/>
    <col min="5142" max="5142" width="6.875" style="24" customWidth="1"/>
    <col min="5143" max="5376" width="9" style="24"/>
    <col min="5377" max="5377" width="5.625" style="24" customWidth="1"/>
    <col min="5378" max="5378" width="21.25" style="24" customWidth="1"/>
    <col min="5379" max="5379" width="7.375" style="24" customWidth="1"/>
    <col min="5380" max="5381" width="6.875" style="24" customWidth="1"/>
    <col min="5382" max="5382" width="7.375" style="24" customWidth="1"/>
    <col min="5383" max="5384" width="6.875" style="24" customWidth="1"/>
    <col min="5385" max="5385" width="7.375" style="24" customWidth="1"/>
    <col min="5386" max="5387" width="6.875" style="24" customWidth="1"/>
    <col min="5388" max="5388" width="7.375" style="24" customWidth="1"/>
    <col min="5389" max="5391" width="6.875" style="24" customWidth="1"/>
    <col min="5392" max="5392" width="7.375" style="24" customWidth="1"/>
    <col min="5393" max="5393" width="6.875" style="24" customWidth="1"/>
    <col min="5394" max="5394" width="7.375" style="24" customWidth="1"/>
    <col min="5395" max="5396" width="6.875" style="24" customWidth="1"/>
    <col min="5397" max="5397" width="8.875" style="24" customWidth="1"/>
    <col min="5398" max="5398" width="6.875" style="24" customWidth="1"/>
    <col min="5399" max="5632" width="9" style="24"/>
    <col min="5633" max="5633" width="5.625" style="24" customWidth="1"/>
    <col min="5634" max="5634" width="21.25" style="24" customWidth="1"/>
    <col min="5635" max="5635" width="7.375" style="24" customWidth="1"/>
    <col min="5636" max="5637" width="6.875" style="24" customWidth="1"/>
    <col min="5638" max="5638" width="7.375" style="24" customWidth="1"/>
    <col min="5639" max="5640" width="6.875" style="24" customWidth="1"/>
    <col min="5641" max="5641" width="7.375" style="24" customWidth="1"/>
    <col min="5642" max="5643" width="6.875" style="24" customWidth="1"/>
    <col min="5644" max="5644" width="7.375" style="24" customWidth="1"/>
    <col min="5645" max="5647" width="6.875" style="24" customWidth="1"/>
    <col min="5648" max="5648" width="7.375" style="24" customWidth="1"/>
    <col min="5649" max="5649" width="6.875" style="24" customWidth="1"/>
    <col min="5650" max="5650" width="7.375" style="24" customWidth="1"/>
    <col min="5651" max="5652" width="6.875" style="24" customWidth="1"/>
    <col min="5653" max="5653" width="8.875" style="24" customWidth="1"/>
    <col min="5654" max="5654" width="6.875" style="24" customWidth="1"/>
    <col min="5655" max="5888" width="9" style="24"/>
    <col min="5889" max="5889" width="5.625" style="24" customWidth="1"/>
    <col min="5890" max="5890" width="21.25" style="24" customWidth="1"/>
    <col min="5891" max="5891" width="7.375" style="24" customWidth="1"/>
    <col min="5892" max="5893" width="6.875" style="24" customWidth="1"/>
    <col min="5894" max="5894" width="7.375" style="24" customWidth="1"/>
    <col min="5895" max="5896" width="6.875" style="24" customWidth="1"/>
    <col min="5897" max="5897" width="7.375" style="24" customWidth="1"/>
    <col min="5898" max="5899" width="6.875" style="24" customWidth="1"/>
    <col min="5900" max="5900" width="7.375" style="24" customWidth="1"/>
    <col min="5901" max="5903" width="6.875" style="24" customWidth="1"/>
    <col min="5904" max="5904" width="7.375" style="24" customWidth="1"/>
    <col min="5905" max="5905" width="6.875" style="24" customWidth="1"/>
    <col min="5906" max="5906" width="7.375" style="24" customWidth="1"/>
    <col min="5907" max="5908" width="6.875" style="24" customWidth="1"/>
    <col min="5909" max="5909" width="8.875" style="24" customWidth="1"/>
    <col min="5910" max="5910" width="6.875" style="24" customWidth="1"/>
    <col min="5911" max="6144" width="9" style="24"/>
    <col min="6145" max="6145" width="5.625" style="24" customWidth="1"/>
    <col min="6146" max="6146" width="21.25" style="24" customWidth="1"/>
    <col min="6147" max="6147" width="7.375" style="24" customWidth="1"/>
    <col min="6148" max="6149" width="6.875" style="24" customWidth="1"/>
    <col min="6150" max="6150" width="7.375" style="24" customWidth="1"/>
    <col min="6151" max="6152" width="6.875" style="24" customWidth="1"/>
    <col min="6153" max="6153" width="7.375" style="24" customWidth="1"/>
    <col min="6154" max="6155" width="6.875" style="24" customWidth="1"/>
    <col min="6156" max="6156" width="7.375" style="24" customWidth="1"/>
    <col min="6157" max="6159" width="6.875" style="24" customWidth="1"/>
    <col min="6160" max="6160" width="7.375" style="24" customWidth="1"/>
    <col min="6161" max="6161" width="6.875" style="24" customWidth="1"/>
    <col min="6162" max="6162" width="7.375" style="24" customWidth="1"/>
    <col min="6163" max="6164" width="6.875" style="24" customWidth="1"/>
    <col min="6165" max="6165" width="8.875" style="24" customWidth="1"/>
    <col min="6166" max="6166" width="6.875" style="24" customWidth="1"/>
    <col min="6167" max="6400" width="9" style="24"/>
    <col min="6401" max="6401" width="5.625" style="24" customWidth="1"/>
    <col min="6402" max="6402" width="21.25" style="24" customWidth="1"/>
    <col min="6403" max="6403" width="7.375" style="24" customWidth="1"/>
    <col min="6404" max="6405" width="6.875" style="24" customWidth="1"/>
    <col min="6406" max="6406" width="7.375" style="24" customWidth="1"/>
    <col min="6407" max="6408" width="6.875" style="24" customWidth="1"/>
    <col min="6409" max="6409" width="7.375" style="24" customWidth="1"/>
    <col min="6410" max="6411" width="6.875" style="24" customWidth="1"/>
    <col min="6412" max="6412" width="7.375" style="24" customWidth="1"/>
    <col min="6413" max="6415" width="6.875" style="24" customWidth="1"/>
    <col min="6416" max="6416" width="7.375" style="24" customWidth="1"/>
    <col min="6417" max="6417" width="6.875" style="24" customWidth="1"/>
    <col min="6418" max="6418" width="7.375" style="24" customWidth="1"/>
    <col min="6419" max="6420" width="6.875" style="24" customWidth="1"/>
    <col min="6421" max="6421" width="8.875" style="24" customWidth="1"/>
    <col min="6422" max="6422" width="6.875" style="24" customWidth="1"/>
    <col min="6423" max="6656" width="9" style="24"/>
    <col min="6657" max="6657" width="5.625" style="24" customWidth="1"/>
    <col min="6658" max="6658" width="21.25" style="24" customWidth="1"/>
    <col min="6659" max="6659" width="7.375" style="24" customWidth="1"/>
    <col min="6660" max="6661" width="6.875" style="24" customWidth="1"/>
    <col min="6662" max="6662" width="7.375" style="24" customWidth="1"/>
    <col min="6663" max="6664" width="6.875" style="24" customWidth="1"/>
    <col min="6665" max="6665" width="7.375" style="24" customWidth="1"/>
    <col min="6666" max="6667" width="6.875" style="24" customWidth="1"/>
    <col min="6668" max="6668" width="7.375" style="24" customWidth="1"/>
    <col min="6669" max="6671" width="6.875" style="24" customWidth="1"/>
    <col min="6672" max="6672" width="7.375" style="24" customWidth="1"/>
    <col min="6673" max="6673" width="6.875" style="24" customWidth="1"/>
    <col min="6674" max="6674" width="7.375" style="24" customWidth="1"/>
    <col min="6675" max="6676" width="6.875" style="24" customWidth="1"/>
    <col min="6677" max="6677" width="8.875" style="24" customWidth="1"/>
    <col min="6678" max="6678" width="6.875" style="24" customWidth="1"/>
    <col min="6679" max="6912" width="9" style="24"/>
    <col min="6913" max="6913" width="5.625" style="24" customWidth="1"/>
    <col min="6914" max="6914" width="21.25" style="24" customWidth="1"/>
    <col min="6915" max="6915" width="7.375" style="24" customWidth="1"/>
    <col min="6916" max="6917" width="6.875" style="24" customWidth="1"/>
    <col min="6918" max="6918" width="7.375" style="24" customWidth="1"/>
    <col min="6919" max="6920" width="6.875" style="24" customWidth="1"/>
    <col min="6921" max="6921" width="7.375" style="24" customWidth="1"/>
    <col min="6922" max="6923" width="6.875" style="24" customWidth="1"/>
    <col min="6924" max="6924" width="7.375" style="24" customWidth="1"/>
    <col min="6925" max="6927" width="6.875" style="24" customWidth="1"/>
    <col min="6928" max="6928" width="7.375" style="24" customWidth="1"/>
    <col min="6929" max="6929" width="6.875" style="24" customWidth="1"/>
    <col min="6930" max="6930" width="7.375" style="24" customWidth="1"/>
    <col min="6931" max="6932" width="6.875" style="24" customWidth="1"/>
    <col min="6933" max="6933" width="8.875" style="24" customWidth="1"/>
    <col min="6934" max="6934" width="6.875" style="24" customWidth="1"/>
    <col min="6935" max="7168" width="9" style="24"/>
    <col min="7169" max="7169" width="5.625" style="24" customWidth="1"/>
    <col min="7170" max="7170" width="21.25" style="24" customWidth="1"/>
    <col min="7171" max="7171" width="7.375" style="24" customWidth="1"/>
    <col min="7172" max="7173" width="6.875" style="24" customWidth="1"/>
    <col min="7174" max="7174" width="7.375" style="24" customWidth="1"/>
    <col min="7175" max="7176" width="6.875" style="24" customWidth="1"/>
    <col min="7177" max="7177" width="7.375" style="24" customWidth="1"/>
    <col min="7178" max="7179" width="6.875" style="24" customWidth="1"/>
    <col min="7180" max="7180" width="7.375" style="24" customWidth="1"/>
    <col min="7181" max="7183" width="6.875" style="24" customWidth="1"/>
    <col min="7184" max="7184" width="7.375" style="24" customWidth="1"/>
    <col min="7185" max="7185" width="6.875" style="24" customWidth="1"/>
    <col min="7186" max="7186" width="7.375" style="24" customWidth="1"/>
    <col min="7187" max="7188" width="6.875" style="24" customWidth="1"/>
    <col min="7189" max="7189" width="8.875" style="24" customWidth="1"/>
    <col min="7190" max="7190" width="6.875" style="24" customWidth="1"/>
    <col min="7191" max="7424" width="9" style="24"/>
    <col min="7425" max="7425" width="5.625" style="24" customWidth="1"/>
    <col min="7426" max="7426" width="21.25" style="24" customWidth="1"/>
    <col min="7427" max="7427" width="7.375" style="24" customWidth="1"/>
    <col min="7428" max="7429" width="6.875" style="24" customWidth="1"/>
    <col min="7430" max="7430" width="7.375" style="24" customWidth="1"/>
    <col min="7431" max="7432" width="6.875" style="24" customWidth="1"/>
    <col min="7433" max="7433" width="7.375" style="24" customWidth="1"/>
    <col min="7434" max="7435" width="6.875" style="24" customWidth="1"/>
    <col min="7436" max="7436" width="7.375" style="24" customWidth="1"/>
    <col min="7437" max="7439" width="6.875" style="24" customWidth="1"/>
    <col min="7440" max="7440" width="7.375" style="24" customWidth="1"/>
    <col min="7441" max="7441" width="6.875" style="24" customWidth="1"/>
    <col min="7442" max="7442" width="7.375" style="24" customWidth="1"/>
    <col min="7443" max="7444" width="6.875" style="24" customWidth="1"/>
    <col min="7445" max="7445" width="8.875" style="24" customWidth="1"/>
    <col min="7446" max="7446" width="6.875" style="24" customWidth="1"/>
    <col min="7447" max="7680" width="9" style="24"/>
    <col min="7681" max="7681" width="5.625" style="24" customWidth="1"/>
    <col min="7682" max="7682" width="21.25" style="24" customWidth="1"/>
    <col min="7683" max="7683" width="7.375" style="24" customWidth="1"/>
    <col min="7684" max="7685" width="6.875" style="24" customWidth="1"/>
    <col min="7686" max="7686" width="7.375" style="24" customWidth="1"/>
    <col min="7687" max="7688" width="6.875" style="24" customWidth="1"/>
    <col min="7689" max="7689" width="7.375" style="24" customWidth="1"/>
    <col min="7690" max="7691" width="6.875" style="24" customWidth="1"/>
    <col min="7692" max="7692" width="7.375" style="24" customWidth="1"/>
    <col min="7693" max="7695" width="6.875" style="24" customWidth="1"/>
    <col min="7696" max="7696" width="7.375" style="24" customWidth="1"/>
    <col min="7697" max="7697" width="6.875" style="24" customWidth="1"/>
    <col min="7698" max="7698" width="7.375" style="24" customWidth="1"/>
    <col min="7699" max="7700" width="6.875" style="24" customWidth="1"/>
    <col min="7701" max="7701" width="8.875" style="24" customWidth="1"/>
    <col min="7702" max="7702" width="6.875" style="24" customWidth="1"/>
    <col min="7703" max="7936" width="9" style="24"/>
    <col min="7937" max="7937" width="5.625" style="24" customWidth="1"/>
    <col min="7938" max="7938" width="21.25" style="24" customWidth="1"/>
    <col min="7939" max="7939" width="7.375" style="24" customWidth="1"/>
    <col min="7940" max="7941" width="6.875" style="24" customWidth="1"/>
    <col min="7942" max="7942" width="7.375" style="24" customWidth="1"/>
    <col min="7943" max="7944" width="6.875" style="24" customWidth="1"/>
    <col min="7945" max="7945" width="7.375" style="24" customWidth="1"/>
    <col min="7946" max="7947" width="6.875" style="24" customWidth="1"/>
    <col min="7948" max="7948" width="7.375" style="24" customWidth="1"/>
    <col min="7949" max="7951" width="6.875" style="24" customWidth="1"/>
    <col min="7952" max="7952" width="7.375" style="24" customWidth="1"/>
    <col min="7953" max="7953" width="6.875" style="24" customWidth="1"/>
    <col min="7954" max="7954" width="7.375" style="24" customWidth="1"/>
    <col min="7955" max="7956" width="6.875" style="24" customWidth="1"/>
    <col min="7957" max="7957" width="8.875" style="24" customWidth="1"/>
    <col min="7958" max="7958" width="6.875" style="24" customWidth="1"/>
    <col min="7959" max="8192" width="9" style="24"/>
    <col min="8193" max="8193" width="5.625" style="24" customWidth="1"/>
    <col min="8194" max="8194" width="21.25" style="24" customWidth="1"/>
    <col min="8195" max="8195" width="7.375" style="24" customWidth="1"/>
    <col min="8196" max="8197" width="6.875" style="24" customWidth="1"/>
    <col min="8198" max="8198" width="7.375" style="24" customWidth="1"/>
    <col min="8199" max="8200" width="6.875" style="24" customWidth="1"/>
    <col min="8201" max="8201" width="7.375" style="24" customWidth="1"/>
    <col min="8202" max="8203" width="6.875" style="24" customWidth="1"/>
    <col min="8204" max="8204" width="7.375" style="24" customWidth="1"/>
    <col min="8205" max="8207" width="6.875" style="24" customWidth="1"/>
    <col min="8208" max="8208" width="7.375" style="24" customWidth="1"/>
    <col min="8209" max="8209" width="6.875" style="24" customWidth="1"/>
    <col min="8210" max="8210" width="7.375" style="24" customWidth="1"/>
    <col min="8211" max="8212" width="6.875" style="24" customWidth="1"/>
    <col min="8213" max="8213" width="8.875" style="24" customWidth="1"/>
    <col min="8214" max="8214" width="6.875" style="24" customWidth="1"/>
    <col min="8215" max="8448" width="9" style="24"/>
    <col min="8449" max="8449" width="5.625" style="24" customWidth="1"/>
    <col min="8450" max="8450" width="21.25" style="24" customWidth="1"/>
    <col min="8451" max="8451" width="7.375" style="24" customWidth="1"/>
    <col min="8452" max="8453" width="6.875" style="24" customWidth="1"/>
    <col min="8454" max="8454" width="7.375" style="24" customWidth="1"/>
    <col min="8455" max="8456" width="6.875" style="24" customWidth="1"/>
    <col min="8457" max="8457" width="7.375" style="24" customWidth="1"/>
    <col min="8458" max="8459" width="6.875" style="24" customWidth="1"/>
    <col min="8460" max="8460" width="7.375" style="24" customWidth="1"/>
    <col min="8461" max="8463" width="6.875" style="24" customWidth="1"/>
    <col min="8464" max="8464" width="7.375" style="24" customWidth="1"/>
    <col min="8465" max="8465" width="6.875" style="24" customWidth="1"/>
    <col min="8466" max="8466" width="7.375" style="24" customWidth="1"/>
    <col min="8467" max="8468" width="6.875" style="24" customWidth="1"/>
    <col min="8469" max="8469" width="8.875" style="24" customWidth="1"/>
    <col min="8470" max="8470" width="6.875" style="24" customWidth="1"/>
    <col min="8471" max="8704" width="9" style="24"/>
    <col min="8705" max="8705" width="5.625" style="24" customWidth="1"/>
    <col min="8706" max="8706" width="21.25" style="24" customWidth="1"/>
    <col min="8707" max="8707" width="7.375" style="24" customWidth="1"/>
    <col min="8708" max="8709" width="6.875" style="24" customWidth="1"/>
    <col min="8710" max="8710" width="7.375" style="24" customWidth="1"/>
    <col min="8711" max="8712" width="6.875" style="24" customWidth="1"/>
    <col min="8713" max="8713" width="7.375" style="24" customWidth="1"/>
    <col min="8714" max="8715" width="6.875" style="24" customWidth="1"/>
    <col min="8716" max="8716" width="7.375" style="24" customWidth="1"/>
    <col min="8717" max="8719" width="6.875" style="24" customWidth="1"/>
    <col min="8720" max="8720" width="7.375" style="24" customWidth="1"/>
    <col min="8721" max="8721" width="6.875" style="24" customWidth="1"/>
    <col min="8722" max="8722" width="7.375" style="24" customWidth="1"/>
    <col min="8723" max="8724" width="6.875" style="24" customWidth="1"/>
    <col min="8725" max="8725" width="8.875" style="24" customWidth="1"/>
    <col min="8726" max="8726" width="6.875" style="24" customWidth="1"/>
    <col min="8727" max="8960" width="9" style="24"/>
    <col min="8961" max="8961" width="5.625" style="24" customWidth="1"/>
    <col min="8962" max="8962" width="21.25" style="24" customWidth="1"/>
    <col min="8963" max="8963" width="7.375" style="24" customWidth="1"/>
    <col min="8964" max="8965" width="6.875" style="24" customWidth="1"/>
    <col min="8966" max="8966" width="7.375" style="24" customWidth="1"/>
    <col min="8967" max="8968" width="6.875" style="24" customWidth="1"/>
    <col min="8969" max="8969" width="7.375" style="24" customWidth="1"/>
    <col min="8970" max="8971" width="6.875" style="24" customWidth="1"/>
    <col min="8972" max="8972" width="7.375" style="24" customWidth="1"/>
    <col min="8973" max="8975" width="6.875" style="24" customWidth="1"/>
    <col min="8976" max="8976" width="7.375" style="24" customWidth="1"/>
    <col min="8977" max="8977" width="6.875" style="24" customWidth="1"/>
    <col min="8978" max="8978" width="7.375" style="24" customWidth="1"/>
    <col min="8979" max="8980" width="6.875" style="24" customWidth="1"/>
    <col min="8981" max="8981" width="8.875" style="24" customWidth="1"/>
    <col min="8982" max="8982" width="6.875" style="24" customWidth="1"/>
    <col min="8983" max="9216" width="9" style="24"/>
    <col min="9217" max="9217" width="5.625" style="24" customWidth="1"/>
    <col min="9218" max="9218" width="21.25" style="24" customWidth="1"/>
    <col min="9219" max="9219" width="7.375" style="24" customWidth="1"/>
    <col min="9220" max="9221" width="6.875" style="24" customWidth="1"/>
    <col min="9222" max="9222" width="7.375" style="24" customWidth="1"/>
    <col min="9223" max="9224" width="6.875" style="24" customWidth="1"/>
    <col min="9225" max="9225" width="7.375" style="24" customWidth="1"/>
    <col min="9226" max="9227" width="6.875" style="24" customWidth="1"/>
    <col min="9228" max="9228" width="7.375" style="24" customWidth="1"/>
    <col min="9229" max="9231" width="6.875" style="24" customWidth="1"/>
    <col min="9232" max="9232" width="7.375" style="24" customWidth="1"/>
    <col min="9233" max="9233" width="6.875" style="24" customWidth="1"/>
    <col min="9234" max="9234" width="7.375" style="24" customWidth="1"/>
    <col min="9235" max="9236" width="6.875" style="24" customWidth="1"/>
    <col min="9237" max="9237" width="8.875" style="24" customWidth="1"/>
    <col min="9238" max="9238" width="6.875" style="24" customWidth="1"/>
    <col min="9239" max="9472" width="9" style="24"/>
    <col min="9473" max="9473" width="5.625" style="24" customWidth="1"/>
    <col min="9474" max="9474" width="21.25" style="24" customWidth="1"/>
    <col min="9475" max="9475" width="7.375" style="24" customWidth="1"/>
    <col min="9476" max="9477" width="6.875" style="24" customWidth="1"/>
    <col min="9478" max="9478" width="7.375" style="24" customWidth="1"/>
    <col min="9479" max="9480" width="6.875" style="24" customWidth="1"/>
    <col min="9481" max="9481" width="7.375" style="24" customWidth="1"/>
    <col min="9482" max="9483" width="6.875" style="24" customWidth="1"/>
    <col min="9484" max="9484" width="7.375" style="24" customWidth="1"/>
    <col min="9485" max="9487" width="6.875" style="24" customWidth="1"/>
    <col min="9488" max="9488" width="7.375" style="24" customWidth="1"/>
    <col min="9489" max="9489" width="6.875" style="24" customWidth="1"/>
    <col min="9490" max="9490" width="7.375" style="24" customWidth="1"/>
    <col min="9491" max="9492" width="6.875" style="24" customWidth="1"/>
    <col min="9493" max="9493" width="8.875" style="24" customWidth="1"/>
    <col min="9494" max="9494" width="6.875" style="24" customWidth="1"/>
    <col min="9495" max="9728" width="9" style="24"/>
    <col min="9729" max="9729" width="5.625" style="24" customWidth="1"/>
    <col min="9730" max="9730" width="21.25" style="24" customWidth="1"/>
    <col min="9731" max="9731" width="7.375" style="24" customWidth="1"/>
    <col min="9732" max="9733" width="6.875" style="24" customWidth="1"/>
    <col min="9734" max="9734" width="7.375" style="24" customWidth="1"/>
    <col min="9735" max="9736" width="6.875" style="24" customWidth="1"/>
    <col min="9737" max="9737" width="7.375" style="24" customWidth="1"/>
    <col min="9738" max="9739" width="6.875" style="24" customWidth="1"/>
    <col min="9740" max="9740" width="7.375" style="24" customWidth="1"/>
    <col min="9741" max="9743" width="6.875" style="24" customWidth="1"/>
    <col min="9744" max="9744" width="7.375" style="24" customWidth="1"/>
    <col min="9745" max="9745" width="6.875" style="24" customWidth="1"/>
    <col min="9746" max="9746" width="7.375" style="24" customWidth="1"/>
    <col min="9747" max="9748" width="6.875" style="24" customWidth="1"/>
    <col min="9749" max="9749" width="8.875" style="24" customWidth="1"/>
    <col min="9750" max="9750" width="6.875" style="24" customWidth="1"/>
    <col min="9751" max="9984" width="9" style="24"/>
    <col min="9985" max="9985" width="5.625" style="24" customWidth="1"/>
    <col min="9986" max="9986" width="21.25" style="24" customWidth="1"/>
    <col min="9987" max="9987" width="7.375" style="24" customWidth="1"/>
    <col min="9988" max="9989" width="6.875" style="24" customWidth="1"/>
    <col min="9990" max="9990" width="7.375" style="24" customWidth="1"/>
    <col min="9991" max="9992" width="6.875" style="24" customWidth="1"/>
    <col min="9993" max="9993" width="7.375" style="24" customWidth="1"/>
    <col min="9994" max="9995" width="6.875" style="24" customWidth="1"/>
    <col min="9996" max="9996" width="7.375" style="24" customWidth="1"/>
    <col min="9997" max="9999" width="6.875" style="24" customWidth="1"/>
    <col min="10000" max="10000" width="7.375" style="24" customWidth="1"/>
    <col min="10001" max="10001" width="6.875" style="24" customWidth="1"/>
    <col min="10002" max="10002" width="7.375" style="24" customWidth="1"/>
    <col min="10003" max="10004" width="6.875" style="24" customWidth="1"/>
    <col min="10005" max="10005" width="8.875" style="24" customWidth="1"/>
    <col min="10006" max="10006" width="6.875" style="24" customWidth="1"/>
    <col min="10007" max="10240" width="9" style="24"/>
    <col min="10241" max="10241" width="5.625" style="24" customWidth="1"/>
    <col min="10242" max="10242" width="21.25" style="24" customWidth="1"/>
    <col min="10243" max="10243" width="7.375" style="24" customWidth="1"/>
    <col min="10244" max="10245" width="6.875" style="24" customWidth="1"/>
    <col min="10246" max="10246" width="7.375" style="24" customWidth="1"/>
    <col min="10247" max="10248" width="6.875" style="24" customWidth="1"/>
    <col min="10249" max="10249" width="7.375" style="24" customWidth="1"/>
    <col min="10250" max="10251" width="6.875" style="24" customWidth="1"/>
    <col min="10252" max="10252" width="7.375" style="24" customWidth="1"/>
    <col min="10253" max="10255" width="6.875" style="24" customWidth="1"/>
    <col min="10256" max="10256" width="7.375" style="24" customWidth="1"/>
    <col min="10257" max="10257" width="6.875" style="24" customWidth="1"/>
    <col min="10258" max="10258" width="7.375" style="24" customWidth="1"/>
    <col min="10259" max="10260" width="6.875" style="24" customWidth="1"/>
    <col min="10261" max="10261" width="8.875" style="24" customWidth="1"/>
    <col min="10262" max="10262" width="6.875" style="24" customWidth="1"/>
    <col min="10263" max="10496" width="9" style="24"/>
    <col min="10497" max="10497" width="5.625" style="24" customWidth="1"/>
    <col min="10498" max="10498" width="21.25" style="24" customWidth="1"/>
    <col min="10499" max="10499" width="7.375" style="24" customWidth="1"/>
    <col min="10500" max="10501" width="6.875" style="24" customWidth="1"/>
    <col min="10502" max="10502" width="7.375" style="24" customWidth="1"/>
    <col min="10503" max="10504" width="6.875" style="24" customWidth="1"/>
    <col min="10505" max="10505" width="7.375" style="24" customWidth="1"/>
    <col min="10506" max="10507" width="6.875" style="24" customWidth="1"/>
    <col min="10508" max="10508" width="7.375" style="24" customWidth="1"/>
    <col min="10509" max="10511" width="6.875" style="24" customWidth="1"/>
    <col min="10512" max="10512" width="7.375" style="24" customWidth="1"/>
    <col min="10513" max="10513" width="6.875" style="24" customWidth="1"/>
    <col min="10514" max="10514" width="7.375" style="24" customWidth="1"/>
    <col min="10515" max="10516" width="6.875" style="24" customWidth="1"/>
    <col min="10517" max="10517" width="8.875" style="24" customWidth="1"/>
    <col min="10518" max="10518" width="6.875" style="24" customWidth="1"/>
    <col min="10519" max="10752" width="9" style="24"/>
    <col min="10753" max="10753" width="5.625" style="24" customWidth="1"/>
    <col min="10754" max="10754" width="21.25" style="24" customWidth="1"/>
    <col min="10755" max="10755" width="7.375" style="24" customWidth="1"/>
    <col min="10756" max="10757" width="6.875" style="24" customWidth="1"/>
    <col min="10758" max="10758" width="7.375" style="24" customWidth="1"/>
    <col min="10759" max="10760" width="6.875" style="24" customWidth="1"/>
    <col min="10761" max="10761" width="7.375" style="24" customWidth="1"/>
    <col min="10762" max="10763" width="6.875" style="24" customWidth="1"/>
    <col min="10764" max="10764" width="7.375" style="24" customWidth="1"/>
    <col min="10765" max="10767" width="6.875" style="24" customWidth="1"/>
    <col min="10768" max="10768" width="7.375" style="24" customWidth="1"/>
    <col min="10769" max="10769" width="6.875" style="24" customWidth="1"/>
    <col min="10770" max="10770" width="7.375" style="24" customWidth="1"/>
    <col min="10771" max="10772" width="6.875" style="24" customWidth="1"/>
    <col min="10773" max="10773" width="8.875" style="24" customWidth="1"/>
    <col min="10774" max="10774" width="6.875" style="24" customWidth="1"/>
    <col min="10775" max="11008" width="9" style="24"/>
    <col min="11009" max="11009" width="5.625" style="24" customWidth="1"/>
    <col min="11010" max="11010" width="21.25" style="24" customWidth="1"/>
    <col min="11011" max="11011" width="7.375" style="24" customWidth="1"/>
    <col min="11012" max="11013" width="6.875" style="24" customWidth="1"/>
    <col min="11014" max="11014" width="7.375" style="24" customWidth="1"/>
    <col min="11015" max="11016" width="6.875" style="24" customWidth="1"/>
    <col min="11017" max="11017" width="7.375" style="24" customWidth="1"/>
    <col min="11018" max="11019" width="6.875" style="24" customWidth="1"/>
    <col min="11020" max="11020" width="7.375" style="24" customWidth="1"/>
    <col min="11021" max="11023" width="6.875" style="24" customWidth="1"/>
    <col min="11024" max="11024" width="7.375" style="24" customWidth="1"/>
    <col min="11025" max="11025" width="6.875" style="24" customWidth="1"/>
    <col min="11026" max="11026" width="7.375" style="24" customWidth="1"/>
    <col min="11027" max="11028" width="6.875" style="24" customWidth="1"/>
    <col min="11029" max="11029" width="8.875" style="24" customWidth="1"/>
    <col min="11030" max="11030" width="6.875" style="24" customWidth="1"/>
    <col min="11031" max="11264" width="9" style="24"/>
    <col min="11265" max="11265" width="5.625" style="24" customWidth="1"/>
    <col min="11266" max="11266" width="21.25" style="24" customWidth="1"/>
    <col min="11267" max="11267" width="7.375" style="24" customWidth="1"/>
    <col min="11268" max="11269" width="6.875" style="24" customWidth="1"/>
    <col min="11270" max="11270" width="7.375" style="24" customWidth="1"/>
    <col min="11271" max="11272" width="6.875" style="24" customWidth="1"/>
    <col min="11273" max="11273" width="7.375" style="24" customWidth="1"/>
    <col min="11274" max="11275" width="6.875" style="24" customWidth="1"/>
    <col min="11276" max="11276" width="7.375" style="24" customWidth="1"/>
    <col min="11277" max="11279" width="6.875" style="24" customWidth="1"/>
    <col min="11280" max="11280" width="7.375" style="24" customWidth="1"/>
    <col min="11281" max="11281" width="6.875" style="24" customWidth="1"/>
    <col min="11282" max="11282" width="7.375" style="24" customWidth="1"/>
    <col min="11283" max="11284" width="6.875" style="24" customWidth="1"/>
    <col min="11285" max="11285" width="8.875" style="24" customWidth="1"/>
    <col min="11286" max="11286" width="6.875" style="24" customWidth="1"/>
    <col min="11287" max="11520" width="9" style="24"/>
    <col min="11521" max="11521" width="5.625" style="24" customWidth="1"/>
    <col min="11522" max="11522" width="21.25" style="24" customWidth="1"/>
    <col min="11523" max="11523" width="7.375" style="24" customWidth="1"/>
    <col min="11524" max="11525" width="6.875" style="24" customWidth="1"/>
    <col min="11526" max="11526" width="7.375" style="24" customWidth="1"/>
    <col min="11527" max="11528" width="6.875" style="24" customWidth="1"/>
    <col min="11529" max="11529" width="7.375" style="24" customWidth="1"/>
    <col min="11530" max="11531" width="6.875" style="24" customWidth="1"/>
    <col min="11532" max="11532" width="7.375" style="24" customWidth="1"/>
    <col min="11533" max="11535" width="6.875" style="24" customWidth="1"/>
    <col min="11536" max="11536" width="7.375" style="24" customWidth="1"/>
    <col min="11537" max="11537" width="6.875" style="24" customWidth="1"/>
    <col min="11538" max="11538" width="7.375" style="24" customWidth="1"/>
    <col min="11539" max="11540" width="6.875" style="24" customWidth="1"/>
    <col min="11541" max="11541" width="8.875" style="24" customWidth="1"/>
    <col min="11542" max="11542" width="6.875" style="24" customWidth="1"/>
    <col min="11543" max="11776" width="9" style="24"/>
    <col min="11777" max="11777" width="5.625" style="24" customWidth="1"/>
    <col min="11778" max="11778" width="21.25" style="24" customWidth="1"/>
    <col min="11779" max="11779" width="7.375" style="24" customWidth="1"/>
    <col min="11780" max="11781" width="6.875" style="24" customWidth="1"/>
    <col min="11782" max="11782" width="7.375" style="24" customWidth="1"/>
    <col min="11783" max="11784" width="6.875" style="24" customWidth="1"/>
    <col min="11785" max="11785" width="7.375" style="24" customWidth="1"/>
    <col min="11786" max="11787" width="6.875" style="24" customWidth="1"/>
    <col min="11788" max="11788" width="7.375" style="24" customWidth="1"/>
    <col min="11789" max="11791" width="6.875" style="24" customWidth="1"/>
    <col min="11792" max="11792" width="7.375" style="24" customWidth="1"/>
    <col min="11793" max="11793" width="6.875" style="24" customWidth="1"/>
    <col min="11794" max="11794" width="7.375" style="24" customWidth="1"/>
    <col min="11795" max="11796" width="6.875" style="24" customWidth="1"/>
    <col min="11797" max="11797" width="8.875" style="24" customWidth="1"/>
    <col min="11798" max="11798" width="6.875" style="24" customWidth="1"/>
    <col min="11799" max="12032" width="9" style="24"/>
    <col min="12033" max="12033" width="5.625" style="24" customWidth="1"/>
    <col min="12034" max="12034" width="21.25" style="24" customWidth="1"/>
    <col min="12035" max="12035" width="7.375" style="24" customWidth="1"/>
    <col min="12036" max="12037" width="6.875" style="24" customWidth="1"/>
    <col min="12038" max="12038" width="7.375" style="24" customWidth="1"/>
    <col min="12039" max="12040" width="6.875" style="24" customWidth="1"/>
    <col min="12041" max="12041" width="7.375" style="24" customWidth="1"/>
    <col min="12042" max="12043" width="6.875" style="24" customWidth="1"/>
    <col min="12044" max="12044" width="7.375" style="24" customWidth="1"/>
    <col min="12045" max="12047" width="6.875" style="24" customWidth="1"/>
    <col min="12048" max="12048" width="7.375" style="24" customWidth="1"/>
    <col min="12049" max="12049" width="6.875" style="24" customWidth="1"/>
    <col min="12050" max="12050" width="7.375" style="24" customWidth="1"/>
    <col min="12051" max="12052" width="6.875" style="24" customWidth="1"/>
    <col min="12053" max="12053" width="8.875" style="24" customWidth="1"/>
    <col min="12054" max="12054" width="6.875" style="24" customWidth="1"/>
    <col min="12055" max="12288" width="9" style="24"/>
    <col min="12289" max="12289" width="5.625" style="24" customWidth="1"/>
    <col min="12290" max="12290" width="21.25" style="24" customWidth="1"/>
    <col min="12291" max="12291" width="7.375" style="24" customWidth="1"/>
    <col min="12292" max="12293" width="6.875" style="24" customWidth="1"/>
    <col min="12294" max="12294" width="7.375" style="24" customWidth="1"/>
    <col min="12295" max="12296" width="6.875" style="24" customWidth="1"/>
    <col min="12297" max="12297" width="7.375" style="24" customWidth="1"/>
    <col min="12298" max="12299" width="6.875" style="24" customWidth="1"/>
    <col min="12300" max="12300" width="7.375" style="24" customWidth="1"/>
    <col min="12301" max="12303" width="6.875" style="24" customWidth="1"/>
    <col min="12304" max="12304" width="7.375" style="24" customWidth="1"/>
    <col min="12305" max="12305" width="6.875" style="24" customWidth="1"/>
    <col min="12306" max="12306" width="7.375" style="24" customWidth="1"/>
    <col min="12307" max="12308" width="6.875" style="24" customWidth="1"/>
    <col min="12309" max="12309" width="8.875" style="24" customWidth="1"/>
    <col min="12310" max="12310" width="6.875" style="24" customWidth="1"/>
    <col min="12311" max="12544" width="9" style="24"/>
    <col min="12545" max="12545" width="5.625" style="24" customWidth="1"/>
    <col min="12546" max="12546" width="21.25" style="24" customWidth="1"/>
    <col min="12547" max="12547" width="7.375" style="24" customWidth="1"/>
    <col min="12548" max="12549" width="6.875" style="24" customWidth="1"/>
    <col min="12550" max="12550" width="7.375" style="24" customWidth="1"/>
    <col min="12551" max="12552" width="6.875" style="24" customWidth="1"/>
    <col min="12553" max="12553" width="7.375" style="24" customWidth="1"/>
    <col min="12554" max="12555" width="6.875" style="24" customWidth="1"/>
    <col min="12556" max="12556" width="7.375" style="24" customWidth="1"/>
    <col min="12557" max="12559" width="6.875" style="24" customWidth="1"/>
    <col min="12560" max="12560" width="7.375" style="24" customWidth="1"/>
    <col min="12561" max="12561" width="6.875" style="24" customWidth="1"/>
    <col min="12562" max="12562" width="7.375" style="24" customWidth="1"/>
    <col min="12563" max="12564" width="6.875" style="24" customWidth="1"/>
    <col min="12565" max="12565" width="8.875" style="24" customWidth="1"/>
    <col min="12566" max="12566" width="6.875" style="24" customWidth="1"/>
    <col min="12567" max="12800" width="9" style="24"/>
    <col min="12801" max="12801" width="5.625" style="24" customWidth="1"/>
    <col min="12802" max="12802" width="21.25" style="24" customWidth="1"/>
    <col min="12803" max="12803" width="7.375" style="24" customWidth="1"/>
    <col min="12804" max="12805" width="6.875" style="24" customWidth="1"/>
    <col min="12806" max="12806" width="7.375" style="24" customWidth="1"/>
    <col min="12807" max="12808" width="6.875" style="24" customWidth="1"/>
    <col min="12809" max="12809" width="7.375" style="24" customWidth="1"/>
    <col min="12810" max="12811" width="6.875" style="24" customWidth="1"/>
    <col min="12812" max="12812" width="7.375" style="24" customWidth="1"/>
    <col min="12813" max="12815" width="6.875" style="24" customWidth="1"/>
    <col min="12816" max="12816" width="7.375" style="24" customWidth="1"/>
    <col min="12817" max="12817" width="6.875" style="24" customWidth="1"/>
    <col min="12818" max="12818" width="7.375" style="24" customWidth="1"/>
    <col min="12819" max="12820" width="6.875" style="24" customWidth="1"/>
    <col min="12821" max="12821" width="8.875" style="24" customWidth="1"/>
    <col min="12822" max="12822" width="6.875" style="24" customWidth="1"/>
    <col min="12823" max="13056" width="9" style="24"/>
    <col min="13057" max="13057" width="5.625" style="24" customWidth="1"/>
    <col min="13058" max="13058" width="21.25" style="24" customWidth="1"/>
    <col min="13059" max="13059" width="7.375" style="24" customWidth="1"/>
    <col min="13060" max="13061" width="6.875" style="24" customWidth="1"/>
    <col min="13062" max="13062" width="7.375" style="24" customWidth="1"/>
    <col min="13063" max="13064" width="6.875" style="24" customWidth="1"/>
    <col min="13065" max="13065" width="7.375" style="24" customWidth="1"/>
    <col min="13066" max="13067" width="6.875" style="24" customWidth="1"/>
    <col min="13068" max="13068" width="7.375" style="24" customWidth="1"/>
    <col min="13069" max="13071" width="6.875" style="24" customWidth="1"/>
    <col min="13072" max="13072" width="7.375" style="24" customWidth="1"/>
    <col min="13073" max="13073" width="6.875" style="24" customWidth="1"/>
    <col min="13074" max="13074" width="7.375" style="24" customWidth="1"/>
    <col min="13075" max="13076" width="6.875" style="24" customWidth="1"/>
    <col min="13077" max="13077" width="8.875" style="24" customWidth="1"/>
    <col min="13078" max="13078" width="6.875" style="24" customWidth="1"/>
    <col min="13079" max="13312" width="9" style="24"/>
    <col min="13313" max="13313" width="5.625" style="24" customWidth="1"/>
    <col min="13314" max="13314" width="21.25" style="24" customWidth="1"/>
    <col min="13315" max="13315" width="7.375" style="24" customWidth="1"/>
    <col min="13316" max="13317" width="6.875" style="24" customWidth="1"/>
    <col min="13318" max="13318" width="7.375" style="24" customWidth="1"/>
    <col min="13319" max="13320" width="6.875" style="24" customWidth="1"/>
    <col min="13321" max="13321" width="7.375" style="24" customWidth="1"/>
    <col min="13322" max="13323" width="6.875" style="24" customWidth="1"/>
    <col min="13324" max="13324" width="7.375" style="24" customWidth="1"/>
    <col min="13325" max="13327" width="6.875" style="24" customWidth="1"/>
    <col min="13328" max="13328" width="7.375" style="24" customWidth="1"/>
    <col min="13329" max="13329" width="6.875" style="24" customWidth="1"/>
    <col min="13330" max="13330" width="7.375" style="24" customWidth="1"/>
    <col min="13331" max="13332" width="6.875" style="24" customWidth="1"/>
    <col min="13333" max="13333" width="8.875" style="24" customWidth="1"/>
    <col min="13334" max="13334" width="6.875" style="24" customWidth="1"/>
    <col min="13335" max="13568" width="9" style="24"/>
    <col min="13569" max="13569" width="5.625" style="24" customWidth="1"/>
    <col min="13570" max="13570" width="21.25" style="24" customWidth="1"/>
    <col min="13571" max="13571" width="7.375" style="24" customWidth="1"/>
    <col min="13572" max="13573" width="6.875" style="24" customWidth="1"/>
    <col min="13574" max="13574" width="7.375" style="24" customWidth="1"/>
    <col min="13575" max="13576" width="6.875" style="24" customWidth="1"/>
    <col min="13577" max="13577" width="7.375" style="24" customWidth="1"/>
    <col min="13578" max="13579" width="6.875" style="24" customWidth="1"/>
    <col min="13580" max="13580" width="7.375" style="24" customWidth="1"/>
    <col min="13581" max="13583" width="6.875" style="24" customWidth="1"/>
    <col min="13584" max="13584" width="7.375" style="24" customWidth="1"/>
    <col min="13585" max="13585" width="6.875" style="24" customWidth="1"/>
    <col min="13586" max="13586" width="7.375" style="24" customWidth="1"/>
    <col min="13587" max="13588" width="6.875" style="24" customWidth="1"/>
    <col min="13589" max="13589" width="8.875" style="24" customWidth="1"/>
    <col min="13590" max="13590" width="6.875" style="24" customWidth="1"/>
    <col min="13591" max="13824" width="9" style="24"/>
    <col min="13825" max="13825" width="5.625" style="24" customWidth="1"/>
    <col min="13826" max="13826" width="21.25" style="24" customWidth="1"/>
    <col min="13827" max="13827" width="7.375" style="24" customWidth="1"/>
    <col min="13828" max="13829" width="6.875" style="24" customWidth="1"/>
    <col min="13830" max="13830" width="7.375" style="24" customWidth="1"/>
    <col min="13831" max="13832" width="6.875" style="24" customWidth="1"/>
    <col min="13833" max="13833" width="7.375" style="24" customWidth="1"/>
    <col min="13834" max="13835" width="6.875" style="24" customWidth="1"/>
    <col min="13836" max="13836" width="7.375" style="24" customWidth="1"/>
    <col min="13837" max="13839" width="6.875" style="24" customWidth="1"/>
    <col min="13840" max="13840" width="7.375" style="24" customWidth="1"/>
    <col min="13841" max="13841" width="6.875" style="24" customWidth="1"/>
    <col min="13842" max="13842" width="7.375" style="24" customWidth="1"/>
    <col min="13843" max="13844" width="6.875" style="24" customWidth="1"/>
    <col min="13845" max="13845" width="8.875" style="24" customWidth="1"/>
    <col min="13846" max="13846" width="6.875" style="24" customWidth="1"/>
    <col min="13847" max="14080" width="9" style="24"/>
    <col min="14081" max="14081" width="5.625" style="24" customWidth="1"/>
    <col min="14082" max="14082" width="21.25" style="24" customWidth="1"/>
    <col min="14083" max="14083" width="7.375" style="24" customWidth="1"/>
    <col min="14084" max="14085" width="6.875" style="24" customWidth="1"/>
    <col min="14086" max="14086" width="7.375" style="24" customWidth="1"/>
    <col min="14087" max="14088" width="6.875" style="24" customWidth="1"/>
    <col min="14089" max="14089" width="7.375" style="24" customWidth="1"/>
    <col min="14090" max="14091" width="6.875" style="24" customWidth="1"/>
    <col min="14092" max="14092" width="7.375" style="24" customWidth="1"/>
    <col min="14093" max="14095" width="6.875" style="24" customWidth="1"/>
    <col min="14096" max="14096" width="7.375" style="24" customWidth="1"/>
    <col min="14097" max="14097" width="6.875" style="24" customWidth="1"/>
    <col min="14098" max="14098" width="7.375" style="24" customWidth="1"/>
    <col min="14099" max="14100" width="6.875" style="24" customWidth="1"/>
    <col min="14101" max="14101" width="8.875" style="24" customWidth="1"/>
    <col min="14102" max="14102" width="6.875" style="24" customWidth="1"/>
    <col min="14103" max="14336" width="9" style="24"/>
    <col min="14337" max="14337" width="5.625" style="24" customWidth="1"/>
    <col min="14338" max="14338" width="21.25" style="24" customWidth="1"/>
    <col min="14339" max="14339" width="7.375" style="24" customWidth="1"/>
    <col min="14340" max="14341" width="6.875" style="24" customWidth="1"/>
    <col min="14342" max="14342" width="7.375" style="24" customWidth="1"/>
    <col min="14343" max="14344" width="6.875" style="24" customWidth="1"/>
    <col min="14345" max="14345" width="7.375" style="24" customWidth="1"/>
    <col min="14346" max="14347" width="6.875" style="24" customWidth="1"/>
    <col min="14348" max="14348" width="7.375" style="24" customWidth="1"/>
    <col min="14349" max="14351" width="6.875" style="24" customWidth="1"/>
    <col min="14352" max="14352" width="7.375" style="24" customWidth="1"/>
    <col min="14353" max="14353" width="6.875" style="24" customWidth="1"/>
    <col min="14354" max="14354" width="7.375" style="24" customWidth="1"/>
    <col min="14355" max="14356" width="6.875" style="24" customWidth="1"/>
    <col min="14357" max="14357" width="8.875" style="24" customWidth="1"/>
    <col min="14358" max="14358" width="6.875" style="24" customWidth="1"/>
    <col min="14359" max="14592" width="9" style="24"/>
    <col min="14593" max="14593" width="5.625" style="24" customWidth="1"/>
    <col min="14594" max="14594" width="21.25" style="24" customWidth="1"/>
    <col min="14595" max="14595" width="7.375" style="24" customWidth="1"/>
    <col min="14596" max="14597" width="6.875" style="24" customWidth="1"/>
    <col min="14598" max="14598" width="7.375" style="24" customWidth="1"/>
    <col min="14599" max="14600" width="6.875" style="24" customWidth="1"/>
    <col min="14601" max="14601" width="7.375" style="24" customWidth="1"/>
    <col min="14602" max="14603" width="6.875" style="24" customWidth="1"/>
    <col min="14604" max="14604" width="7.375" style="24" customWidth="1"/>
    <col min="14605" max="14607" width="6.875" style="24" customWidth="1"/>
    <col min="14608" max="14608" width="7.375" style="24" customWidth="1"/>
    <col min="14609" max="14609" width="6.875" style="24" customWidth="1"/>
    <col min="14610" max="14610" width="7.375" style="24" customWidth="1"/>
    <col min="14611" max="14612" width="6.875" style="24" customWidth="1"/>
    <col min="14613" max="14613" width="8.875" style="24" customWidth="1"/>
    <col min="14614" max="14614" width="6.875" style="24" customWidth="1"/>
    <col min="14615" max="14848" width="9" style="24"/>
    <col min="14849" max="14849" width="5.625" style="24" customWidth="1"/>
    <col min="14850" max="14850" width="21.25" style="24" customWidth="1"/>
    <col min="14851" max="14851" width="7.375" style="24" customWidth="1"/>
    <col min="14852" max="14853" width="6.875" style="24" customWidth="1"/>
    <col min="14854" max="14854" width="7.375" style="24" customWidth="1"/>
    <col min="14855" max="14856" width="6.875" style="24" customWidth="1"/>
    <col min="14857" max="14857" width="7.375" style="24" customWidth="1"/>
    <col min="14858" max="14859" width="6.875" style="24" customWidth="1"/>
    <col min="14860" max="14860" width="7.375" style="24" customWidth="1"/>
    <col min="14861" max="14863" width="6.875" style="24" customWidth="1"/>
    <col min="14864" max="14864" width="7.375" style="24" customWidth="1"/>
    <col min="14865" max="14865" width="6.875" style="24" customWidth="1"/>
    <col min="14866" max="14866" width="7.375" style="24" customWidth="1"/>
    <col min="14867" max="14868" width="6.875" style="24" customWidth="1"/>
    <col min="14869" max="14869" width="8.875" style="24" customWidth="1"/>
    <col min="14870" max="14870" width="6.875" style="24" customWidth="1"/>
    <col min="14871" max="15104" width="9" style="24"/>
    <col min="15105" max="15105" width="5.625" style="24" customWidth="1"/>
    <col min="15106" max="15106" width="21.25" style="24" customWidth="1"/>
    <col min="15107" max="15107" width="7.375" style="24" customWidth="1"/>
    <col min="15108" max="15109" width="6.875" style="24" customWidth="1"/>
    <col min="15110" max="15110" width="7.375" style="24" customWidth="1"/>
    <col min="15111" max="15112" width="6.875" style="24" customWidth="1"/>
    <col min="15113" max="15113" width="7.375" style="24" customWidth="1"/>
    <col min="15114" max="15115" width="6.875" style="24" customWidth="1"/>
    <col min="15116" max="15116" width="7.375" style="24" customWidth="1"/>
    <col min="15117" max="15119" width="6.875" style="24" customWidth="1"/>
    <col min="15120" max="15120" width="7.375" style="24" customWidth="1"/>
    <col min="15121" max="15121" width="6.875" style="24" customWidth="1"/>
    <col min="15122" max="15122" width="7.375" style="24" customWidth="1"/>
    <col min="15123" max="15124" width="6.875" style="24" customWidth="1"/>
    <col min="15125" max="15125" width="8.875" style="24" customWidth="1"/>
    <col min="15126" max="15126" width="6.875" style="24" customWidth="1"/>
    <col min="15127" max="15360" width="9" style="24"/>
    <col min="15361" max="15361" width="5.625" style="24" customWidth="1"/>
    <col min="15362" max="15362" width="21.25" style="24" customWidth="1"/>
    <col min="15363" max="15363" width="7.375" style="24" customWidth="1"/>
    <col min="15364" max="15365" width="6.875" style="24" customWidth="1"/>
    <col min="15366" max="15366" width="7.375" style="24" customWidth="1"/>
    <col min="15367" max="15368" width="6.875" style="24" customWidth="1"/>
    <col min="15369" max="15369" width="7.375" style="24" customWidth="1"/>
    <col min="15370" max="15371" width="6.875" style="24" customWidth="1"/>
    <col min="15372" max="15372" width="7.375" style="24" customWidth="1"/>
    <col min="15373" max="15375" width="6.875" style="24" customWidth="1"/>
    <col min="15376" max="15376" width="7.375" style="24" customWidth="1"/>
    <col min="15377" max="15377" width="6.875" style="24" customWidth="1"/>
    <col min="15378" max="15378" width="7.375" style="24" customWidth="1"/>
    <col min="15379" max="15380" width="6.875" style="24" customWidth="1"/>
    <col min="15381" max="15381" width="8.875" style="24" customWidth="1"/>
    <col min="15382" max="15382" width="6.875" style="24" customWidth="1"/>
    <col min="15383" max="15616" width="9" style="24"/>
    <col min="15617" max="15617" width="5.625" style="24" customWidth="1"/>
    <col min="15618" max="15618" width="21.25" style="24" customWidth="1"/>
    <col min="15619" max="15619" width="7.375" style="24" customWidth="1"/>
    <col min="15620" max="15621" width="6.875" style="24" customWidth="1"/>
    <col min="15622" max="15622" width="7.375" style="24" customWidth="1"/>
    <col min="15623" max="15624" width="6.875" style="24" customWidth="1"/>
    <col min="15625" max="15625" width="7.375" style="24" customWidth="1"/>
    <col min="15626" max="15627" width="6.875" style="24" customWidth="1"/>
    <col min="15628" max="15628" width="7.375" style="24" customWidth="1"/>
    <col min="15629" max="15631" width="6.875" style="24" customWidth="1"/>
    <col min="15632" max="15632" width="7.375" style="24" customWidth="1"/>
    <col min="15633" max="15633" width="6.875" style="24" customWidth="1"/>
    <col min="15634" max="15634" width="7.375" style="24" customWidth="1"/>
    <col min="15635" max="15636" width="6.875" style="24" customWidth="1"/>
    <col min="15637" max="15637" width="8.875" style="24" customWidth="1"/>
    <col min="15638" max="15638" width="6.875" style="24" customWidth="1"/>
    <col min="15639" max="15872" width="9" style="24"/>
    <col min="15873" max="15873" width="5.625" style="24" customWidth="1"/>
    <col min="15874" max="15874" width="21.25" style="24" customWidth="1"/>
    <col min="15875" max="15875" width="7.375" style="24" customWidth="1"/>
    <col min="15876" max="15877" width="6.875" style="24" customWidth="1"/>
    <col min="15878" max="15878" width="7.375" style="24" customWidth="1"/>
    <col min="15879" max="15880" width="6.875" style="24" customWidth="1"/>
    <col min="15881" max="15881" width="7.375" style="24" customWidth="1"/>
    <col min="15882" max="15883" width="6.875" style="24" customWidth="1"/>
    <col min="15884" max="15884" width="7.375" style="24" customWidth="1"/>
    <col min="15885" max="15887" width="6.875" style="24" customWidth="1"/>
    <col min="15888" max="15888" width="7.375" style="24" customWidth="1"/>
    <col min="15889" max="15889" width="6.875" style="24" customWidth="1"/>
    <col min="15890" max="15890" width="7.375" style="24" customWidth="1"/>
    <col min="15891" max="15892" width="6.875" style="24" customWidth="1"/>
    <col min="15893" max="15893" width="8.875" style="24" customWidth="1"/>
    <col min="15894" max="15894" width="6.875" style="24" customWidth="1"/>
    <col min="15895" max="16128" width="9" style="24"/>
    <col min="16129" max="16129" width="5.625" style="24" customWidth="1"/>
    <col min="16130" max="16130" width="21.25" style="24" customWidth="1"/>
    <col min="16131" max="16131" width="7.375" style="24" customWidth="1"/>
    <col min="16132" max="16133" width="6.875" style="24" customWidth="1"/>
    <col min="16134" max="16134" width="7.375" style="24" customWidth="1"/>
    <col min="16135" max="16136" width="6.875" style="24" customWidth="1"/>
    <col min="16137" max="16137" width="7.375" style="24" customWidth="1"/>
    <col min="16138" max="16139" width="6.875" style="24" customWidth="1"/>
    <col min="16140" max="16140" width="7.375" style="24" customWidth="1"/>
    <col min="16141" max="16143" width="6.875" style="24" customWidth="1"/>
    <col min="16144" max="16144" width="7.375" style="24" customWidth="1"/>
    <col min="16145" max="16145" width="6.875" style="24" customWidth="1"/>
    <col min="16146" max="16146" width="7.375" style="24" customWidth="1"/>
    <col min="16147" max="16148" width="6.875" style="24" customWidth="1"/>
    <col min="16149" max="16149" width="8.875" style="24" customWidth="1"/>
    <col min="16150" max="16150" width="6.875" style="24" customWidth="1"/>
    <col min="16151" max="16384" width="9" style="24"/>
  </cols>
  <sheetData>
    <row r="1" spans="1:22" ht="17.25" customHeight="1" x14ac:dyDescent="0.15">
      <c r="A1" s="20" t="s">
        <v>119</v>
      </c>
      <c r="B1" s="21"/>
    </row>
    <row r="2" spans="1:22" x14ac:dyDescent="0.15">
      <c r="A2" s="25"/>
    </row>
    <row r="3" spans="1:22" ht="17.25" customHeight="1" x14ac:dyDescent="0.15"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P3" s="61"/>
      <c r="Q3" s="61"/>
      <c r="R3" s="61"/>
      <c r="S3" s="61"/>
      <c r="T3" s="61"/>
      <c r="U3" s="61"/>
      <c r="V3" s="38" t="s">
        <v>0</v>
      </c>
    </row>
    <row r="4" spans="1:22" ht="15.95" customHeight="1" x14ac:dyDescent="0.15">
      <c r="A4" s="27"/>
      <c r="B4" s="28" t="s">
        <v>35</v>
      </c>
      <c r="C4" s="176" t="s">
        <v>36</v>
      </c>
      <c r="D4" s="239"/>
      <c r="E4" s="177" t="s">
        <v>37</v>
      </c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5"/>
      <c r="U4" s="176" t="s">
        <v>38</v>
      </c>
      <c r="V4" s="239"/>
    </row>
    <row r="5" spans="1:22" ht="15.95" customHeight="1" x14ac:dyDescent="0.15">
      <c r="A5" s="30"/>
      <c r="B5" s="31"/>
      <c r="C5" s="242"/>
      <c r="D5" s="243"/>
      <c r="E5" s="178" t="s">
        <v>39</v>
      </c>
      <c r="F5" s="246"/>
      <c r="G5" s="178" t="s">
        <v>120</v>
      </c>
      <c r="H5" s="246"/>
      <c r="I5" s="178" t="s">
        <v>40</v>
      </c>
      <c r="J5" s="246"/>
      <c r="K5" s="178" t="s">
        <v>41</v>
      </c>
      <c r="L5" s="249"/>
      <c r="M5" s="178" t="s">
        <v>42</v>
      </c>
      <c r="N5" s="252"/>
      <c r="O5" s="178" t="s">
        <v>121</v>
      </c>
      <c r="P5" s="252"/>
      <c r="Q5" s="178" t="s">
        <v>43</v>
      </c>
      <c r="R5" s="252"/>
      <c r="S5" s="176" t="s">
        <v>44</v>
      </c>
      <c r="T5" s="239"/>
      <c r="U5" s="242"/>
      <c r="V5" s="243"/>
    </row>
    <row r="6" spans="1:22" s="36" customFormat="1" ht="15.95" customHeight="1" x14ac:dyDescent="0.15">
      <c r="A6" s="35" t="s">
        <v>30</v>
      </c>
      <c r="B6" s="39" t="s">
        <v>51</v>
      </c>
      <c r="C6" s="240"/>
      <c r="D6" s="241"/>
      <c r="E6" s="247"/>
      <c r="F6" s="248"/>
      <c r="G6" s="247"/>
      <c r="H6" s="248"/>
      <c r="I6" s="247"/>
      <c r="J6" s="248"/>
      <c r="K6" s="250"/>
      <c r="L6" s="251"/>
      <c r="M6" s="250"/>
      <c r="N6" s="253"/>
      <c r="O6" s="250"/>
      <c r="P6" s="253"/>
      <c r="Q6" s="250"/>
      <c r="R6" s="253"/>
      <c r="S6" s="240"/>
      <c r="T6" s="241"/>
      <c r="U6" s="240"/>
      <c r="V6" s="241"/>
    </row>
    <row r="7" spans="1:22" x14ac:dyDescent="0.15">
      <c r="A7" s="236" t="s">
        <v>137</v>
      </c>
      <c r="B7" s="63" t="s">
        <v>61</v>
      </c>
      <c r="C7" s="87">
        <f>IF('7-3-1'!D105&lt;&gt;"",'7-3-1'!D105,"")</f>
        <v>1067.9908147221151</v>
      </c>
      <c r="D7" s="93">
        <f>IF('7-3-1'!E105&lt;&gt;"",'7-3-1'!E105,"")</f>
        <v>6.9395350613931903</v>
      </c>
      <c r="E7" s="87">
        <f>IF('7-3-1'!F105&lt;&gt;"",'7-3-1'!F105,"")</f>
        <v>2979.4947220341201</v>
      </c>
      <c r="F7" s="93">
        <f>IF('7-3-1'!G105&lt;&gt;"",'7-3-1'!G105,"")</f>
        <v>13.308543744812967</v>
      </c>
      <c r="G7" s="87">
        <f>IF('7-3-1'!H105&lt;&gt;"",'7-3-1'!H105,"")</f>
        <v>3587.4062917824103</v>
      </c>
      <c r="H7" s="93">
        <f>IF('7-3-1'!I105&lt;&gt;"",'7-3-1'!I105,"")</f>
        <v>20.690264428970206</v>
      </c>
      <c r="I7" s="87">
        <f>IF('7-3-1'!J105&lt;&gt;"",'7-3-1'!J105,"")</f>
        <v>7866.7606974010059</v>
      </c>
      <c r="J7" s="93">
        <f>IF('7-3-1'!K105&lt;&gt;"",'7-3-1'!K105,"")</f>
        <v>24.056305104331393</v>
      </c>
      <c r="K7" s="87">
        <f>IF('7-3-1'!L105&lt;&gt;"",'7-3-1'!L105,"")</f>
        <v>1371.330913033212</v>
      </c>
      <c r="L7" s="88">
        <f>IF('7-3-1'!M105&lt;&gt;"",'7-3-1'!M105,"")</f>
        <v>20.630390143302371</v>
      </c>
      <c r="M7" s="87">
        <f>IF('7-3-1'!N105&lt;&gt;"",'7-3-1'!N105,"")</f>
        <v>324.13013924230791</v>
      </c>
      <c r="N7" s="93">
        <f>IF('7-3-1'!O105&lt;&gt;"",'7-3-1'!O105,"")</f>
        <v>12.26094477785414</v>
      </c>
      <c r="O7" s="87">
        <f>IF('7-3-1'!P105&lt;&gt;"",'7-3-1'!P105,"")</f>
        <v>56.98218712542225</v>
      </c>
      <c r="P7" s="93">
        <f>IF('7-3-1'!Q105&lt;&gt;"",'7-3-1'!Q105,"")</f>
        <v>17.301144899019498</v>
      </c>
      <c r="Q7" s="142" t="str">
        <f>IF('7-3-1'!R105&lt;&gt;"",'7-3-1'!R105,"")</f>
        <v/>
      </c>
      <c r="R7" s="94" t="str">
        <f>IF('7-3-1'!S105&lt;&gt;"",'7-3-1'!S105,"")</f>
        <v/>
      </c>
      <c r="S7" s="87" t="str">
        <f>IF('7-3-1'!T105&lt;&gt;"",'7-3-1'!T105,"")</f>
        <v/>
      </c>
      <c r="T7" s="93" t="str">
        <f>IF('7-3-1'!U105&lt;&gt;"",'7-3-1'!U105,"")</f>
        <v/>
      </c>
      <c r="U7" s="87">
        <f>IF('7-3-1'!V105&lt;&gt;"",'7-3-1'!V105,"")</f>
        <v>17254.095765340593</v>
      </c>
      <c r="V7" s="88">
        <f>IF('7-3-1'!W105&lt;&gt;"",'7-3-1'!W105,"")</f>
        <v>17.697620480068526</v>
      </c>
    </row>
    <row r="8" spans="1:22" x14ac:dyDescent="0.15">
      <c r="A8" s="237"/>
      <c r="B8" s="64" t="s">
        <v>62</v>
      </c>
      <c r="C8" s="128">
        <f>IF('7-3-1'!D106&lt;&gt;"",'7-3-1'!D106,"")</f>
        <v>447.49886621315198</v>
      </c>
      <c r="D8" s="143">
        <f>IF('7-3-1'!E106&lt;&gt;"",'7-3-1'!E106,"")</f>
        <v>2.9077348130825302</v>
      </c>
      <c r="E8" s="128">
        <f>IF('7-3-1'!F106&lt;&gt;"",'7-3-1'!F106,"")</f>
        <v>1277.9883303235422</v>
      </c>
      <c r="F8" s="143">
        <f>IF('7-3-1'!G106&lt;&gt;"",'7-3-1'!G106,"")</f>
        <v>5.7084053459439472</v>
      </c>
      <c r="G8" s="128">
        <f>IF('7-3-1'!H106&lt;&gt;"",'7-3-1'!H106,"")</f>
        <v>914.52007531869549</v>
      </c>
      <c r="H8" s="143">
        <f>IF('7-3-1'!I106&lt;&gt;"",'7-3-1'!I106,"")</f>
        <v>5.2744686954719846</v>
      </c>
      <c r="I8" s="128">
        <f>IF('7-3-1'!J106&lt;&gt;"",'7-3-1'!J106,"")</f>
        <v>2382.867145873508</v>
      </c>
      <c r="J8" s="143">
        <f>IF('7-3-1'!K106&lt;&gt;"",'7-3-1'!K106,"")</f>
        <v>7.2867322763686735</v>
      </c>
      <c r="K8" s="128">
        <f>IF('7-3-1'!L106&lt;&gt;"",'7-3-1'!L106,"")</f>
        <v>97.567224676828602</v>
      </c>
      <c r="L8" s="129">
        <f>IF('7-3-1'!M106&lt;&gt;"",'7-3-1'!M106,"")</f>
        <v>1.4678075810528044</v>
      </c>
      <c r="M8" s="128">
        <f>IF('7-3-1'!N106&lt;&gt;"",'7-3-1'!N106,"")</f>
        <v>38.792978874596528</v>
      </c>
      <c r="N8" s="143">
        <f>IF('7-3-1'!O106&lt;&gt;"",'7-3-1'!O106,"")</f>
        <v>1.4674308685448108</v>
      </c>
      <c r="O8" s="128">
        <f>IF('7-3-1'!P106&lt;&gt;"",'7-3-1'!P106,"")</f>
        <v>3.03125</v>
      </c>
      <c r="P8" s="143">
        <f>IF('7-3-1'!Q106&lt;&gt;"",'7-3-1'!Q106,"")</f>
        <v>0.92035946882346398</v>
      </c>
      <c r="Q8" s="144" t="str">
        <f>IF('7-3-1'!R106&lt;&gt;"",'7-3-1'!R106,"")</f>
        <v/>
      </c>
      <c r="R8" s="145" t="str">
        <f>IF('7-3-1'!S106&lt;&gt;"",'7-3-1'!S106,"")</f>
        <v/>
      </c>
      <c r="S8" s="128" t="str">
        <f>IF('7-3-1'!T106&lt;&gt;"",'7-3-1'!T106,"")</f>
        <v/>
      </c>
      <c r="T8" s="143" t="str">
        <f>IF('7-3-1'!U106&lt;&gt;"",'7-3-1'!U106,"")</f>
        <v/>
      </c>
      <c r="U8" s="128">
        <f>IF('7-3-1'!V106&lt;&gt;"",'7-3-1'!V106,"")</f>
        <v>5162.2658712803232</v>
      </c>
      <c r="V8" s="129">
        <f>IF('7-3-1'!W106&lt;&gt;"",'7-3-1'!W106,"")</f>
        <v>5.2949643638033912</v>
      </c>
    </row>
    <row r="9" spans="1:22" x14ac:dyDescent="0.15">
      <c r="A9" s="237"/>
      <c r="B9" s="64" t="s">
        <v>63</v>
      </c>
      <c r="C9" s="131" t="str">
        <f>IF('7-3-1'!D107&lt;&gt;"",'7-3-1'!D107,"")</f>
        <v/>
      </c>
      <c r="D9" s="146" t="str">
        <f>IF('7-3-1'!E107&lt;&gt;"",'7-3-1'!E107,"")</f>
        <v/>
      </c>
      <c r="E9" s="131">
        <f>IF('7-3-1'!F107&lt;&gt;"",'7-3-1'!F107,"")</f>
        <v>1024.0316115195451</v>
      </c>
      <c r="F9" s="146">
        <f>IF('7-3-1'!G107&lt;&gt;"",'7-3-1'!G107,"")</f>
        <v>4.5740539149789168</v>
      </c>
      <c r="G9" s="131">
        <f>IF('7-3-1'!H107&lt;&gt;"",'7-3-1'!H107,"")</f>
        <v>111.31020835069761</v>
      </c>
      <c r="H9" s="146">
        <f>IF('7-3-1'!I107&lt;&gt;"",'7-3-1'!I107,"")</f>
        <v>0.64197848169448124</v>
      </c>
      <c r="I9" s="131">
        <f>IF('7-3-1'!J107&lt;&gt;"",'7-3-1'!J107,"")</f>
        <v>341.30803063551645</v>
      </c>
      <c r="J9" s="146">
        <f>IF('7-3-1'!K107&lt;&gt;"",'7-3-1'!K107,"")</f>
        <v>1.0437091498460178</v>
      </c>
      <c r="K9" s="131">
        <f>IF('7-3-1'!L107&lt;&gt;"",'7-3-1'!L107,"")</f>
        <v>244.5972199195385</v>
      </c>
      <c r="L9" s="139">
        <f>IF('7-3-1'!M107&lt;&gt;"",'7-3-1'!M107,"")</f>
        <v>3.6797362525327961</v>
      </c>
      <c r="M9" s="131">
        <f>IF('7-3-1'!N107&lt;&gt;"",'7-3-1'!N107,"")</f>
        <v>29.026052673715306</v>
      </c>
      <c r="N9" s="146">
        <f>IF('7-3-1'!O107&lt;&gt;"",'7-3-1'!O107,"")</f>
        <v>1.0979751212998456</v>
      </c>
      <c r="O9" s="131" t="str">
        <f>IF('7-3-1'!P107&lt;&gt;"",'7-3-1'!P107,"")</f>
        <v/>
      </c>
      <c r="P9" s="146" t="str">
        <f>IF('7-3-1'!Q107&lt;&gt;"",'7-3-1'!Q107,"")</f>
        <v/>
      </c>
      <c r="Q9" s="144" t="str">
        <f>IF('7-3-1'!R107&lt;&gt;"",'7-3-1'!R107,"")</f>
        <v/>
      </c>
      <c r="R9" s="147" t="str">
        <f>IF('7-3-1'!S107&lt;&gt;"",'7-3-1'!S107,"")</f>
        <v/>
      </c>
      <c r="S9" s="131" t="str">
        <f>IF('7-3-1'!T107&lt;&gt;"",'7-3-1'!T107,"")</f>
        <v/>
      </c>
      <c r="T9" s="146" t="str">
        <f>IF('7-3-1'!U107&lt;&gt;"",'7-3-1'!U107,"")</f>
        <v/>
      </c>
      <c r="U9" s="131">
        <f>IF('7-3-1'!V107&lt;&gt;"",'7-3-1'!V107,"")</f>
        <v>1750.273123099013</v>
      </c>
      <c r="V9" s="139">
        <f>IF('7-3-1'!W107&lt;&gt;"",'7-3-1'!W107,"")</f>
        <v>1.795264723828264</v>
      </c>
    </row>
    <row r="10" spans="1:22" x14ac:dyDescent="0.15">
      <c r="A10" s="237"/>
      <c r="B10" s="64" t="s">
        <v>64</v>
      </c>
      <c r="C10" s="128">
        <f>IF('7-3-1'!D108&lt;&gt;"",'7-3-1'!D108,"")</f>
        <v>6240.4201046902635</v>
      </c>
      <c r="D10" s="143">
        <f>IF('7-3-1'!E108&lt;&gt;"",'7-3-1'!E108,"")</f>
        <v>40.548676559160214</v>
      </c>
      <c r="E10" s="128">
        <f>IF('7-3-1'!F108&lt;&gt;"",'7-3-1'!F108,"")</f>
        <v>9682.1185728897908</v>
      </c>
      <c r="F10" s="143">
        <f>IF('7-3-1'!G108&lt;&gt;"",'7-3-1'!G108,"")</f>
        <v>43.247231692291713</v>
      </c>
      <c r="G10" s="128">
        <f>IF('7-3-1'!H108&lt;&gt;"",'7-3-1'!H108,"")</f>
        <v>8710.8491700233881</v>
      </c>
      <c r="H10" s="143">
        <f>IF('7-3-1'!I108&lt;&gt;"",'7-3-1'!I108,"")</f>
        <v>50.23957647103083</v>
      </c>
      <c r="I10" s="128">
        <f>IF('7-3-1'!J108&lt;&gt;"",'7-3-1'!J108,"")</f>
        <v>19463.122868992166</v>
      </c>
      <c r="J10" s="143">
        <f>IF('7-3-1'!K108&lt;&gt;"",'7-3-1'!K108,"")</f>
        <v>59.517613415424123</v>
      </c>
      <c r="K10" s="128">
        <f>IF('7-3-1'!L108&lt;&gt;"",'7-3-1'!L108,"")</f>
        <v>3871.1863306556065</v>
      </c>
      <c r="L10" s="129">
        <f>IF('7-3-1'!M108&lt;&gt;"",'7-3-1'!M108,"")</f>
        <v>58.238375259983719</v>
      </c>
      <c r="M10" s="128">
        <f>IF('7-3-1'!N108&lt;&gt;"",'7-3-1'!N108,"")</f>
        <v>1328.3143456386533</v>
      </c>
      <c r="N10" s="143">
        <f>IF('7-3-1'!O108&lt;&gt;"",'7-3-1'!O108,"")</f>
        <v>50.246450014115709</v>
      </c>
      <c r="O10" s="128">
        <f>IF('7-3-1'!P108&lt;&gt;"",'7-3-1'!P108,"")</f>
        <v>150.51081508118122</v>
      </c>
      <c r="P10" s="143">
        <f>IF('7-3-1'!Q108&lt;&gt;"",'7-3-1'!Q108,"")</f>
        <v>45.698656930409101</v>
      </c>
      <c r="Q10" s="144">
        <f>IF('7-3-1'!R108&lt;&gt;"",'7-3-1'!R108,"")</f>
        <v>17.87017543859649</v>
      </c>
      <c r="R10" s="145">
        <f>IF('7-3-1'!S108&lt;&gt;"",'7-3-1'!S108,"")</f>
        <v>67.87499167055374</v>
      </c>
      <c r="S10" s="128">
        <f>IF('7-3-1'!T108&lt;&gt;"",'7-3-1'!T108,"")</f>
        <v>9.7666666666666693</v>
      </c>
      <c r="T10" s="143">
        <f>IF('7-3-1'!U108&lt;&gt;"",'7-3-1'!U108,"")</f>
        <v>32.995495495495504</v>
      </c>
      <c r="U10" s="128">
        <f>IF('7-3-1'!V108&lt;&gt;"",'7-3-1'!V108,"")</f>
        <v>49474.15905007632</v>
      </c>
      <c r="V10" s="129">
        <f>IF('7-3-1'!W108&lt;&gt;"",'7-3-1'!W108,"")</f>
        <v>50.745915772510187</v>
      </c>
    </row>
    <row r="11" spans="1:22" x14ac:dyDescent="0.15">
      <c r="A11" s="237"/>
      <c r="B11" s="64" t="s">
        <v>65</v>
      </c>
      <c r="C11" s="128">
        <f>IF('7-3-1'!D109&lt;&gt;"",'7-3-1'!D109,"")</f>
        <v>8814.1334074506558</v>
      </c>
      <c r="D11" s="143">
        <f>IF('7-3-1'!E109&lt;&gt;"",'7-3-1'!E109,"")</f>
        <v>57.272016738005263</v>
      </c>
      <c r="E11" s="128">
        <f>IF('7-3-1'!F109&lt;&gt;"",'7-3-1'!F109,"")</f>
        <v>15461.218263335308</v>
      </c>
      <c r="F11" s="143">
        <f>IF('7-3-1'!G109&lt;&gt;"",'7-3-1'!G109,"")</f>
        <v>69.060803526183506</v>
      </c>
      <c r="G11" s="128">
        <f>IF('7-3-1'!H109&lt;&gt;"",'7-3-1'!H109,"")</f>
        <v>12955.89661805463</v>
      </c>
      <c r="H11" s="143">
        <f>IF('7-3-1'!I109&lt;&gt;"",'7-3-1'!I109,"")</f>
        <v>74.722767687616582</v>
      </c>
      <c r="I11" s="128">
        <f>IF('7-3-1'!J109&lt;&gt;"",'7-3-1'!J109,"")</f>
        <v>25743.999912510299</v>
      </c>
      <c r="J11" s="143">
        <f>IF('7-3-1'!K109&lt;&gt;"",'7-3-1'!K109,"")</f>
        <v>78.724336524667976</v>
      </c>
      <c r="K11" s="128">
        <f>IF('7-3-1'!L109&lt;&gt;"",'7-3-1'!L109,"")</f>
        <v>5169.8080437442468</v>
      </c>
      <c r="L11" s="129">
        <f>IF('7-3-1'!M109&lt;&gt;"",'7-3-1'!M109,"")</f>
        <v>77.774923539438618</v>
      </c>
      <c r="M11" s="128">
        <f>IF('7-3-1'!N109&lt;&gt;"",'7-3-1'!N109,"")</f>
        <v>2181.7080272476428</v>
      </c>
      <c r="N11" s="143">
        <f>IF('7-3-1'!O109&lt;&gt;"",'7-3-1'!O109,"")</f>
        <v>82.527967642920316</v>
      </c>
      <c r="O11" s="128">
        <f>IF('7-3-1'!P109&lt;&gt;"",'7-3-1'!P109,"")</f>
        <v>259.85483069085757</v>
      </c>
      <c r="P11" s="143">
        <f>IF('7-3-1'!Q109&lt;&gt;"",'7-3-1'!Q109,"")</f>
        <v>78.898096147084161</v>
      </c>
      <c r="Q11" s="144">
        <f>IF('7-3-1'!R109&lt;&gt;"",'7-3-1'!R109,"")</f>
        <v>19.41578947368421</v>
      </c>
      <c r="R11" s="145">
        <f>IF('7-3-1'!S109&lt;&gt;"",'7-3-1'!S109,"")</f>
        <v>73.74558539348304</v>
      </c>
      <c r="S11" s="128">
        <f>IF('7-3-1'!T109&lt;&gt;"",'7-3-1'!T109,"")</f>
        <v>29.6</v>
      </c>
      <c r="T11" s="143">
        <f>IF('7-3-1'!U109&lt;&gt;"",'7-3-1'!U109,"")</f>
        <v>100</v>
      </c>
      <c r="U11" s="128">
        <f>IF('7-3-1'!V109&lt;&gt;"",'7-3-1'!V109,"")</f>
        <v>70635.63489250734</v>
      </c>
      <c r="V11" s="129">
        <f>IF('7-3-1'!W109&lt;&gt;"",'7-3-1'!W109,"")</f>
        <v>72.451357387699332</v>
      </c>
    </row>
    <row r="12" spans="1:22" x14ac:dyDescent="0.15">
      <c r="A12" s="237"/>
      <c r="B12" s="64" t="s">
        <v>66</v>
      </c>
      <c r="C12" s="128">
        <f>IF('7-3-1'!D110&lt;&gt;"",'7-3-1'!D110,"")</f>
        <v>5572.161724299066</v>
      </c>
      <c r="D12" s="143">
        <f>IF('7-3-1'!E110&lt;&gt;"",'7-3-1'!E110,"")</f>
        <v>36.206502078941327</v>
      </c>
      <c r="E12" s="128">
        <f>IF('7-3-1'!F110&lt;&gt;"",'7-3-1'!F110,"")</f>
        <v>9222.6280183692943</v>
      </c>
      <c r="F12" s="143">
        <f>IF('7-3-1'!G110&lt;&gt;"",'7-3-1'!G110,"")</f>
        <v>41.194819885705414</v>
      </c>
      <c r="G12" s="128">
        <f>IF('7-3-1'!H110&lt;&gt;"",'7-3-1'!H110,"")</f>
        <v>4980.7797029045105</v>
      </c>
      <c r="H12" s="143">
        <f>IF('7-3-1'!I110&lt;&gt;"",'7-3-1'!I110,"")</f>
        <v>28.726506209125134</v>
      </c>
      <c r="I12" s="128">
        <f>IF('7-3-1'!J110&lt;&gt;"",'7-3-1'!J110,"")</f>
        <v>6889.3280744729855</v>
      </c>
      <c r="J12" s="143">
        <f>IF('7-3-1'!K110&lt;&gt;"",'7-3-1'!K110,"")</f>
        <v>21.067347094733918</v>
      </c>
      <c r="K12" s="128">
        <f>IF('7-3-1'!L110&lt;&gt;"",'7-3-1'!L110,"")</f>
        <v>1276.6563791162621</v>
      </c>
      <c r="L12" s="129">
        <f>IF('7-3-1'!M110&lt;&gt;"",'7-3-1'!M110,"")</f>
        <v>19.20610038743169</v>
      </c>
      <c r="M12" s="128">
        <f>IF('7-3-1'!N110&lt;&gt;"",'7-3-1'!N110,"")</f>
        <v>516.33804614274709</v>
      </c>
      <c r="N12" s="143">
        <f>IF('7-3-1'!O110&lt;&gt;"",'7-3-1'!O110,"")</f>
        <v>19.531637154324162</v>
      </c>
      <c r="O12" s="128">
        <f>IF('7-3-1'!P110&lt;&gt;"",'7-3-1'!P110,"")</f>
        <v>45.790488449384327</v>
      </c>
      <c r="P12" s="143">
        <f>IF('7-3-1'!Q110&lt;&gt;"",'7-3-1'!Q110,"")</f>
        <v>13.903079464393345</v>
      </c>
      <c r="Q12" s="144">
        <f>IF('7-3-1'!R110&lt;&gt;"",'7-3-1'!R110,"")</f>
        <v>1.1000000000000001</v>
      </c>
      <c r="R12" s="145">
        <f>IF('7-3-1'!S110&lt;&gt;"",'7-3-1'!S110,"")</f>
        <v>4.1780502432198308</v>
      </c>
      <c r="S12" s="128">
        <f>IF('7-3-1'!T110&lt;&gt;"",'7-3-1'!T110,"")</f>
        <v>2.6</v>
      </c>
      <c r="T12" s="143">
        <f>IF('7-3-1'!U110&lt;&gt;"",'7-3-1'!U110,"")</f>
        <v>8.7837837837837842</v>
      </c>
      <c r="U12" s="128">
        <f>IF('7-3-1'!V110&lt;&gt;"",'7-3-1'!V110,"")</f>
        <v>28507.382433754246</v>
      </c>
      <c r="V12" s="129">
        <f>IF('7-3-1'!W110&lt;&gt;"",'7-3-1'!W110,"")</f>
        <v>29.240178219376883</v>
      </c>
    </row>
    <row r="13" spans="1:22" x14ac:dyDescent="0.15">
      <c r="A13" s="237"/>
      <c r="B13" s="64" t="s">
        <v>67</v>
      </c>
      <c r="C13" s="132">
        <f>IF('7-3-1'!D111&lt;&gt;"",'7-3-1'!D111,"")</f>
        <v>629.0225565402452</v>
      </c>
      <c r="D13" s="143">
        <f>IF('7-3-1'!E111&lt;&gt;"",'7-3-1'!E111,"")</f>
        <v>4.087229988634304</v>
      </c>
      <c r="E13" s="132">
        <f>IF('7-3-1'!F111&lt;&gt;"",'7-3-1'!F111,"")</f>
        <v>3249.6732140835516</v>
      </c>
      <c r="F13" s="143">
        <f>IF('7-3-1'!G111&lt;&gt;"",'7-3-1'!G111,"")</f>
        <v>14.515353159092669</v>
      </c>
      <c r="G13" s="132">
        <f>IF('7-3-1'!H111&lt;&gt;"",'7-3-1'!H111,"")</f>
        <v>1844.3422651642081</v>
      </c>
      <c r="H13" s="143">
        <f>IF('7-3-1'!I111&lt;&gt;"",'7-3-1'!I111,"")</f>
        <v>10.637191904130132</v>
      </c>
      <c r="I13" s="132">
        <f>IF('7-3-1'!J111&lt;&gt;"",'7-3-1'!J111,"")</f>
        <v>3493.0556824958853</v>
      </c>
      <c r="J13" s="143">
        <f>IF('7-3-1'!K111&lt;&gt;"",'7-3-1'!K111,"")</f>
        <v>10.681653666203562</v>
      </c>
      <c r="K13" s="132">
        <f>IF('7-3-1'!L111&lt;&gt;"",'7-3-1'!L111,"")</f>
        <v>1042.8776559366611</v>
      </c>
      <c r="L13" s="129">
        <f>IF('7-3-1'!M111&lt;&gt;"",'7-3-1'!M111,"")</f>
        <v>15.689118293204338</v>
      </c>
      <c r="M13" s="132">
        <f>IF('7-3-1'!N111&lt;&gt;"",'7-3-1'!N111,"")</f>
        <v>312.49280336261268</v>
      </c>
      <c r="N13" s="143">
        <f>IF('7-3-1'!O111&lt;&gt;"",'7-3-1'!O111,"")</f>
        <v>11.82073661666362</v>
      </c>
      <c r="O13" s="132">
        <f>IF('7-3-1'!P111&lt;&gt;"",'7-3-1'!P111,"")</f>
        <v>52.156338536558792</v>
      </c>
      <c r="P13" s="143">
        <f>IF('7-3-1'!Q111&lt;&gt;"",'7-3-1'!Q111,"")</f>
        <v>15.835902690732873</v>
      </c>
      <c r="Q13" s="144">
        <f>IF('7-3-1'!R111&lt;&gt;"",'7-3-1'!R111,"")</f>
        <v>4.333333333333333</v>
      </c>
      <c r="R13" s="145">
        <f>IF('7-3-1'!S111&lt;&gt;"",'7-3-1'!S111,"")</f>
        <v>16.458985806623573</v>
      </c>
      <c r="S13" s="132">
        <f>IF('7-3-1'!T111&lt;&gt;"",'7-3-1'!T111,"")</f>
        <v>7.2666666666666675</v>
      </c>
      <c r="T13" s="143">
        <f>IF('7-3-1'!U111&lt;&gt;"",'7-3-1'!U111,"")</f>
        <v>24.54954954954955</v>
      </c>
      <c r="U13" s="132">
        <f>IF('7-3-1'!V111&lt;&gt;"",'7-3-1'!V111,"")</f>
        <v>10635.220516119723</v>
      </c>
      <c r="V13" s="129">
        <f>IF('7-3-1'!W111&lt;&gt;"",'7-3-1'!W111,"")</f>
        <v>10.908603903440198</v>
      </c>
    </row>
    <row r="14" spans="1:22" x14ac:dyDescent="0.15">
      <c r="A14" s="237"/>
      <c r="B14" s="65" t="s">
        <v>68</v>
      </c>
      <c r="C14" s="132">
        <f>IF('7-3-1'!D112&lt;&gt;"",'7-3-1'!D112,"")</f>
        <v>606.1958723741069</v>
      </c>
      <c r="D14" s="143">
        <f>IF('7-3-1'!E112&lt;&gt;"",'7-3-1'!E112,"")</f>
        <v>3.9389079497902886</v>
      </c>
      <c r="E14" s="132">
        <f>IF('7-3-1'!F112&lt;&gt;"",'7-3-1'!F112,"")</f>
        <v>744.51848771514301</v>
      </c>
      <c r="F14" s="143">
        <f>IF('7-3-1'!G112&lt;&gt;"",'7-3-1'!G112,"")</f>
        <v>3.3255493924199366</v>
      </c>
      <c r="G14" s="132">
        <f>IF('7-3-1'!H112&lt;&gt;"",'7-3-1'!H112,"")</f>
        <v>1175.8528830803298</v>
      </c>
      <c r="H14" s="143">
        <f>IF('7-3-1'!I112&lt;&gt;"",'7-3-1'!I112,"")</f>
        <v>6.7816982805176602</v>
      </c>
      <c r="I14" s="132">
        <f>IF('7-3-1'!J112&lt;&gt;"",'7-3-1'!J112,"")</f>
        <v>3227.9566680974563</v>
      </c>
      <c r="J14" s="143">
        <f>IF('7-3-1'!K112&lt;&gt;"",'7-3-1'!K112,"")</f>
        <v>9.8709892747809196</v>
      </c>
      <c r="K14" s="132">
        <f>IF('7-3-1'!L112&lt;&gt;"",'7-3-1'!L112,"")</f>
        <v>597.570338782215</v>
      </c>
      <c r="L14" s="129">
        <f>IF('7-3-1'!M112&lt;&gt;"",'7-3-1'!M112,"")</f>
        <v>8.9898864745010627</v>
      </c>
      <c r="M14" s="132">
        <f>IF('7-3-1'!N112&lt;&gt;"",'7-3-1'!N112,"")</f>
        <v>377.66739372642303</v>
      </c>
      <c r="N14" s="143">
        <f>IF('7-3-1'!O112&lt;&gt;"",'7-3-1'!O112,"")</f>
        <v>14.286110726081331</v>
      </c>
      <c r="O14" s="132">
        <f>IF('7-3-1'!P112&lt;&gt;"",'7-3-1'!P112,"")</f>
        <v>33.369091887327016</v>
      </c>
      <c r="P14" s="143">
        <f>IF('7-3-1'!Q112&lt;&gt;"",'7-3-1'!Q112,"")</f>
        <v>10.131648555725082</v>
      </c>
      <c r="Q14" s="144" t="str">
        <f>IF('7-3-1'!R112&lt;&gt;"",'7-3-1'!R112,"")</f>
        <v/>
      </c>
      <c r="R14" s="145" t="str">
        <f>IF('7-3-1'!S112&lt;&gt;"",'7-3-1'!S112,"")</f>
        <v/>
      </c>
      <c r="S14" s="132">
        <f>IF('7-3-1'!T112&lt;&gt;"",'7-3-1'!T112,"")</f>
        <v>2.6</v>
      </c>
      <c r="T14" s="143">
        <f>IF('7-3-1'!U112&lt;&gt;"",'7-3-1'!U112,"")</f>
        <v>8.7837837837837842</v>
      </c>
      <c r="U14" s="132">
        <f>IF('7-3-1'!V112&lt;&gt;"",'7-3-1'!V112,"")</f>
        <v>6765.7307356630017</v>
      </c>
      <c r="V14" s="129">
        <f>IF('7-3-1'!W112&lt;&gt;"",'7-3-1'!W112,"")</f>
        <v>6.9396470529984366</v>
      </c>
    </row>
    <row r="15" spans="1:22" x14ac:dyDescent="0.15">
      <c r="A15" s="237"/>
      <c r="B15" s="65" t="s">
        <v>69</v>
      </c>
      <c r="C15" s="132">
        <f>IF('7-3-1'!D113&lt;&gt;"",'7-3-1'!D113,"")</f>
        <v>149.16628873771734</v>
      </c>
      <c r="D15" s="148">
        <f>IF('7-3-1'!E113&lt;&gt;"",'7-3-1'!E113,"")</f>
        <v>0.96924493769417686</v>
      </c>
      <c r="E15" s="132">
        <f>IF('7-3-1'!F113&lt;&gt;"",'7-3-1'!F113,"")</f>
        <v>833.43254056765102</v>
      </c>
      <c r="F15" s="148">
        <f>IF('7-3-1'!G113&lt;&gt;"",'7-3-1'!G113,"")</f>
        <v>3.7227028269151514</v>
      </c>
      <c r="G15" s="132" t="str">
        <f>IF('7-3-1'!H113&lt;&gt;"",'7-3-1'!H113,"")</f>
        <v/>
      </c>
      <c r="H15" s="148" t="str">
        <f>IF('7-3-1'!I113&lt;&gt;"",'7-3-1'!I113,"")</f>
        <v/>
      </c>
      <c r="I15" s="132">
        <f>IF('7-3-1'!J113&lt;&gt;"",'7-3-1'!J113,"")</f>
        <v>500.19515700753777</v>
      </c>
      <c r="J15" s="148">
        <f>IF('7-3-1'!K113&lt;&gt;"",'7-3-1'!K113,"")</f>
        <v>1.5295809509824858</v>
      </c>
      <c r="K15" s="132">
        <f>IF('7-3-1'!L113&lt;&gt;"",'7-3-1'!L113,"")</f>
        <v>90.599590151244755</v>
      </c>
      <c r="L15" s="133">
        <f>IF('7-3-1'!M113&lt;&gt;"",'7-3-1'!M113,"")</f>
        <v>1.3629860406991399</v>
      </c>
      <c r="M15" s="132">
        <f>IF('7-3-1'!N113&lt;&gt;"",'7-3-1'!N113,"")</f>
        <v>29.050259472621303</v>
      </c>
      <c r="N15" s="148">
        <f>IF('7-3-1'!O113&lt;&gt;"",'7-3-1'!O113,"")</f>
        <v>1.0988907974086113</v>
      </c>
      <c r="O15" s="132">
        <f>IF('7-3-1'!P113&lt;&gt;"",'7-3-1'!P113,"")</f>
        <v>9.2857142857142883</v>
      </c>
      <c r="P15" s="148">
        <f>IF('7-3-1'!Q113&lt;&gt;"",'7-3-1'!Q113,"")</f>
        <v>2.8193633212854281</v>
      </c>
      <c r="Q15" s="149" t="str">
        <f>IF('7-3-1'!R113&lt;&gt;"",'7-3-1'!R113,"")</f>
        <v/>
      </c>
      <c r="R15" s="150" t="str">
        <f>IF('7-3-1'!S113&lt;&gt;"",'7-3-1'!S113,"")</f>
        <v/>
      </c>
      <c r="S15" s="132" t="str">
        <f>IF('7-3-1'!T113&lt;&gt;"",'7-3-1'!T113,"")</f>
        <v/>
      </c>
      <c r="T15" s="148" t="str">
        <f>IF('7-3-1'!U113&lt;&gt;"",'7-3-1'!U113,"")</f>
        <v/>
      </c>
      <c r="U15" s="132">
        <f>IF('7-3-1'!V113&lt;&gt;"",'7-3-1'!V113,"")</f>
        <v>1611.7295502224863</v>
      </c>
      <c r="V15" s="133">
        <f>IF('7-3-1'!W113&lt;&gt;"",'7-3-1'!W113,"")</f>
        <v>1.6531598227040474</v>
      </c>
    </row>
    <row r="16" spans="1:22" x14ac:dyDescent="0.15">
      <c r="A16" s="237"/>
      <c r="B16" s="67" t="s">
        <v>70</v>
      </c>
      <c r="C16" s="134">
        <f>IF('7-3-1'!D114&lt;&gt;"",'7-3-1'!D114,"")</f>
        <v>5169.42847920031</v>
      </c>
      <c r="D16" s="95">
        <f>IF('7-3-1'!E114&lt;&gt;"",'7-3-1'!E114,"")</f>
        <v>33.589642985936244</v>
      </c>
      <c r="E16" s="134">
        <f>IF('7-3-1'!F114&lt;&gt;"",'7-3-1'!F114,"")</f>
        <v>3839.6934347977676</v>
      </c>
      <c r="F16" s="95">
        <f>IF('7-3-1'!G114&lt;&gt;"",'7-3-1'!G114,"")</f>
        <v>17.150803344531671</v>
      </c>
      <c r="G16" s="134">
        <f>IF('7-3-1'!H114&lt;&gt;"",'7-3-1'!H114,"")</f>
        <v>3150.3860090403482</v>
      </c>
      <c r="H16" s="95">
        <f>IF('7-3-1'!I114&lt;&gt;"",'7-3-1'!I114,"")</f>
        <v>18.16976229586389</v>
      </c>
      <c r="I16" s="134">
        <f>IF('7-3-1'!J114&lt;&gt;"",'7-3-1'!J114,"")</f>
        <v>4639.060153644562</v>
      </c>
      <c r="J16" s="95">
        <f>IF('7-3-1'!K114&lt;&gt;"",'7-3-1'!K114,"")</f>
        <v>14.186099049674874</v>
      </c>
      <c r="K16" s="134">
        <f>IF('7-3-1'!L114&lt;&gt;"",'7-3-1'!L114,"")</f>
        <v>801.06843406223959</v>
      </c>
      <c r="L16" s="96">
        <f>IF('7-3-1'!M114&lt;&gt;"",'7-3-1'!M114,"")</f>
        <v>12.05132486194311</v>
      </c>
      <c r="M16" s="134">
        <f>IF('7-3-1'!N114&lt;&gt;"",'7-3-1'!N114,"")</f>
        <v>288.28938900286477</v>
      </c>
      <c r="N16" s="95">
        <f>IF('7-3-1'!O114&lt;&gt;"",'7-3-1'!O114,"")</f>
        <v>10.905188535901694</v>
      </c>
      <c r="O16" s="134">
        <f>IF('7-3-1'!P114&lt;&gt;"",'7-3-1'!P114,"")</f>
        <v>32.619180423885808</v>
      </c>
      <c r="P16" s="95">
        <f>IF('7-3-1'!Q114&lt;&gt;"",'7-3-1'!Q114,"")</f>
        <v>9.9039576308071844</v>
      </c>
      <c r="Q16" s="151">
        <f>IF('7-3-1'!R114&lt;&gt;"",'7-3-1'!R114,"")</f>
        <v>3.6789473684210527</v>
      </c>
      <c r="R16" s="97">
        <f>IF('7-3-1'!S114&lt;&gt;"",'7-3-1'!S114,"")</f>
        <v>13.973479043113212</v>
      </c>
      <c r="S16" s="134">
        <f>IF('7-3-1'!T114&lt;&gt;"",'7-3-1'!T114,"")</f>
        <v>2.6</v>
      </c>
      <c r="T16" s="95">
        <f>IF('7-3-1'!U114&lt;&gt;"",'7-3-1'!U114,"")</f>
        <v>8.7837837837837842</v>
      </c>
      <c r="U16" s="134">
        <f>IF('7-3-1'!V114&lt;&gt;"",'7-3-1'!V114,"")</f>
        <v>17926.824027540399</v>
      </c>
      <c r="V16" s="96">
        <f>IF('7-3-1'!W114&lt;&gt;"",'7-3-1'!W114,"")</f>
        <v>18.387641541302226</v>
      </c>
    </row>
    <row r="17" spans="1:22" x14ac:dyDescent="0.15">
      <c r="A17" s="238"/>
      <c r="B17" s="68"/>
      <c r="C17" s="90">
        <f>IF('7-3-1'!D115&lt;&gt;"",'7-3-1'!D115,"")</f>
        <v>15389.947673348939</v>
      </c>
      <c r="D17" s="102">
        <f>IF('7-3-1'!E115&lt;&gt;"",'7-3-1'!E115,"")</f>
        <v>100</v>
      </c>
      <c r="E17" s="90">
        <f>IF('7-3-1'!F115&lt;&gt;"",'7-3-1'!F115,"")</f>
        <v>22387.834305277647</v>
      </c>
      <c r="F17" s="102">
        <f>IF('7-3-1'!G115&lt;&gt;"",'7-3-1'!G115,"")</f>
        <v>100</v>
      </c>
      <c r="G17" s="90">
        <f>IF('7-3-1'!H115&lt;&gt;"",'7-3-1'!H115,"")</f>
        <v>17338.61983300405</v>
      </c>
      <c r="H17" s="102">
        <f>IF('7-3-1'!I115&lt;&gt;"",'7-3-1'!I115,"")</f>
        <v>100</v>
      </c>
      <c r="I17" s="90">
        <f>IF('7-3-1'!J115&lt;&gt;"",'7-3-1'!J115,"")</f>
        <v>32701.450464995047</v>
      </c>
      <c r="J17" s="102">
        <f>IF('7-3-1'!K115&lt;&gt;"",'7-3-1'!K115,"")</f>
        <v>100</v>
      </c>
      <c r="K17" s="90">
        <f>IF('7-3-1'!L115&lt;&gt;"",'7-3-1'!L115,"")</f>
        <v>6647.1399886657637</v>
      </c>
      <c r="L17" s="91">
        <f>IF('7-3-1'!M115&lt;&gt;"",'7-3-1'!M115,"")</f>
        <v>100</v>
      </c>
      <c r="M17" s="90">
        <f>IF('7-3-1'!N115&lt;&gt;"",'7-3-1'!N115,"")</f>
        <v>2643.5983940467254</v>
      </c>
      <c r="N17" s="102">
        <f>IF('7-3-1'!O115&lt;&gt;"",'7-3-1'!O115,"")</f>
        <v>100</v>
      </c>
      <c r="O17" s="90">
        <f>IF('7-3-1'!P115&lt;&gt;"",'7-3-1'!P115,"")</f>
        <v>329.3550077639751</v>
      </c>
      <c r="P17" s="102">
        <f>IF('7-3-1'!Q115&lt;&gt;"",'7-3-1'!Q115,"")</f>
        <v>100</v>
      </c>
      <c r="Q17" s="152">
        <f>IF('7-3-1'!R115&lt;&gt;"",'7-3-1'!R115,"")</f>
        <v>26.328070175438597</v>
      </c>
      <c r="R17" s="153">
        <f>IF('7-3-1'!S115&lt;&gt;"",'7-3-1'!S115,"")</f>
        <v>100</v>
      </c>
      <c r="S17" s="90">
        <f>IF('7-3-1'!T115&lt;&gt;"",'7-3-1'!T115,"")</f>
        <v>29.6</v>
      </c>
      <c r="T17" s="102">
        <f>IF('7-3-1'!U115&lt;&gt;"",'7-3-1'!U115,"")</f>
        <v>100</v>
      </c>
      <c r="U17" s="90">
        <f>IF('7-3-1'!V115&lt;&gt;"",'7-3-1'!V115,"")</f>
        <v>97493.873737277609</v>
      </c>
      <c r="V17" s="91">
        <f>IF('7-3-1'!W115&lt;&gt;"",'7-3-1'!W115,"")</f>
        <v>100</v>
      </c>
    </row>
    <row r="18" spans="1:22" x14ac:dyDescent="0.15">
      <c r="A18" s="236" t="s">
        <v>33</v>
      </c>
      <c r="B18" s="63" t="s">
        <v>61</v>
      </c>
      <c r="C18" s="87"/>
      <c r="D18" s="98">
        <f>IF(AND(ISNUMBER(D7),ISNUMBER(D29)),D7-D29,"")</f>
        <v>-1.96046493860681</v>
      </c>
      <c r="E18" s="87"/>
      <c r="F18" s="98">
        <f t="shared" ref="F18:F27" si="0">IF(AND(ISNUMBER(F7),ISNUMBER(F29)),F7-F29,"")</f>
        <v>-1.2914562551870326</v>
      </c>
      <c r="G18" s="87"/>
      <c r="H18" s="98">
        <f t="shared" ref="H18:H27" si="1">IF(AND(ISNUMBER(H7),ISNUMBER(H29)),H7-H29,"")</f>
        <v>10.090264428970206</v>
      </c>
      <c r="I18" s="87"/>
      <c r="J18" s="98">
        <f t="shared" ref="J18:J27" si="2">IF(AND(ISNUMBER(J7),ISNUMBER(J29)),J7-J29,"")</f>
        <v>1.7563051043313926</v>
      </c>
      <c r="K18" s="87"/>
      <c r="L18" s="98">
        <f t="shared" ref="L18:L27" si="3">IF(AND(ISNUMBER(L7),ISNUMBER(L29)),L7-L29,"")</f>
        <v>1.1303901433023711</v>
      </c>
      <c r="M18" s="87"/>
      <c r="N18" s="98">
        <f t="shared" ref="N18:N27" si="4">IF(AND(ISNUMBER(N7),ISNUMBER(N29)),N7-N29,"")</f>
        <v>-6.6390552221458581</v>
      </c>
      <c r="O18" s="87"/>
      <c r="P18" s="98">
        <f t="shared" ref="P18:P27" si="5">IF(AND(ISNUMBER(P7),ISNUMBER(P29)),P7-P29,"")</f>
        <v>5.3011448990194978</v>
      </c>
      <c r="Q18" s="142"/>
      <c r="R18" s="98" t="str">
        <f t="shared" ref="R18:R27" si="6">IF(AND(ISNUMBER(R7),ISNUMBER(R29)),R7-R29,"")</f>
        <v/>
      </c>
      <c r="S18" s="87"/>
      <c r="T18" s="98" t="str">
        <f t="shared" ref="T18:T27" si="7">IF(AND(ISNUMBER(T7),ISNUMBER(T29)),T7-T29,"")</f>
        <v/>
      </c>
      <c r="U18" s="87"/>
      <c r="V18" s="99">
        <f t="shared" ref="V18:V27" si="8">IF(AND(ISNUMBER(V7),ISNUMBER(V29)),V7-V29,"")</f>
        <v>0.89762048006852524</v>
      </c>
    </row>
    <row r="19" spans="1:22" x14ac:dyDescent="0.15">
      <c r="A19" s="237"/>
      <c r="B19" s="64" t="s">
        <v>62</v>
      </c>
      <c r="C19" s="128"/>
      <c r="D19" s="154">
        <f t="shared" ref="D19:D27" si="9">IF(AND(ISNUMBER(D8),ISNUMBER(D30)),D8-D30,"")</f>
        <v>1.4077348130825302</v>
      </c>
      <c r="E19" s="128"/>
      <c r="F19" s="154">
        <f t="shared" si="0"/>
        <v>2.4084053459439474</v>
      </c>
      <c r="G19" s="128"/>
      <c r="H19" s="154">
        <f t="shared" si="1"/>
        <v>1.6744686954719845</v>
      </c>
      <c r="I19" s="128"/>
      <c r="J19" s="154">
        <f t="shared" si="2"/>
        <v>3.0867322763686733</v>
      </c>
      <c r="K19" s="128"/>
      <c r="L19" s="154">
        <f t="shared" si="3"/>
        <v>-0.33219241894719564</v>
      </c>
      <c r="M19" s="128"/>
      <c r="N19" s="154">
        <f t="shared" si="4"/>
        <v>-0.83256913145518907</v>
      </c>
      <c r="O19" s="128"/>
      <c r="P19" s="154">
        <f t="shared" si="5"/>
        <v>-1.3796405311765358</v>
      </c>
      <c r="Q19" s="144"/>
      <c r="R19" s="154" t="str">
        <f t="shared" si="6"/>
        <v/>
      </c>
      <c r="S19" s="128"/>
      <c r="T19" s="154" t="str">
        <f t="shared" si="7"/>
        <v/>
      </c>
      <c r="U19" s="128"/>
      <c r="V19" s="155">
        <f t="shared" si="8"/>
        <v>1.9949643638033914</v>
      </c>
    </row>
    <row r="20" spans="1:22" x14ac:dyDescent="0.15">
      <c r="A20" s="237"/>
      <c r="B20" s="64" t="s">
        <v>63</v>
      </c>
      <c r="C20" s="131"/>
      <c r="D20" s="156" t="str">
        <f t="shared" si="9"/>
        <v/>
      </c>
      <c r="E20" s="131"/>
      <c r="F20" s="156">
        <f t="shared" si="0"/>
        <v>3.0740539149789168</v>
      </c>
      <c r="G20" s="131"/>
      <c r="H20" s="156">
        <f t="shared" si="1"/>
        <v>-2.8580215183055189</v>
      </c>
      <c r="I20" s="131"/>
      <c r="J20" s="156">
        <f t="shared" si="2"/>
        <v>-0.95629085015398219</v>
      </c>
      <c r="K20" s="131"/>
      <c r="L20" s="156">
        <f t="shared" si="3"/>
        <v>1.6797362525327961</v>
      </c>
      <c r="M20" s="131"/>
      <c r="N20" s="156">
        <f t="shared" si="4"/>
        <v>-0.80202487870015426</v>
      </c>
      <c r="O20" s="131"/>
      <c r="P20" s="156" t="str">
        <f t="shared" si="5"/>
        <v/>
      </c>
      <c r="Q20" s="144"/>
      <c r="R20" s="156" t="str">
        <f t="shared" si="6"/>
        <v/>
      </c>
      <c r="S20" s="131"/>
      <c r="T20" s="156" t="str">
        <f t="shared" si="7"/>
        <v/>
      </c>
      <c r="U20" s="131"/>
      <c r="V20" s="157">
        <f t="shared" si="8"/>
        <v>-0.60473527617173595</v>
      </c>
    </row>
    <row r="21" spans="1:22" x14ac:dyDescent="0.15">
      <c r="A21" s="237"/>
      <c r="B21" s="64" t="s">
        <v>64</v>
      </c>
      <c r="C21" s="128"/>
      <c r="D21" s="154">
        <f t="shared" si="9"/>
        <v>7.8486765591602108</v>
      </c>
      <c r="E21" s="128"/>
      <c r="F21" s="154">
        <f t="shared" si="0"/>
        <v>-3.3527683077082884</v>
      </c>
      <c r="G21" s="128"/>
      <c r="H21" s="154">
        <f t="shared" si="1"/>
        <v>-8.9604235289691729</v>
      </c>
      <c r="I21" s="128"/>
      <c r="J21" s="154">
        <f t="shared" si="2"/>
        <v>-4.7823865845758746</v>
      </c>
      <c r="K21" s="128"/>
      <c r="L21" s="154">
        <f t="shared" si="3"/>
        <v>-3.861624740016282</v>
      </c>
      <c r="M21" s="128"/>
      <c r="N21" s="154">
        <f t="shared" si="4"/>
        <v>-6.8535499858842925</v>
      </c>
      <c r="O21" s="128"/>
      <c r="P21" s="154">
        <f t="shared" si="5"/>
        <v>-24.401343069590894</v>
      </c>
      <c r="Q21" s="144"/>
      <c r="R21" s="154">
        <f t="shared" si="6"/>
        <v>25.87499167055374</v>
      </c>
      <c r="S21" s="128"/>
      <c r="T21" s="154">
        <f t="shared" si="7"/>
        <v>-6.2045045045044986</v>
      </c>
      <c r="U21" s="128"/>
      <c r="V21" s="155">
        <f t="shared" si="8"/>
        <v>-5.0540842274898097</v>
      </c>
    </row>
    <row r="22" spans="1:22" x14ac:dyDescent="0.15">
      <c r="A22" s="237"/>
      <c r="B22" s="64" t="s">
        <v>65</v>
      </c>
      <c r="C22" s="128"/>
      <c r="D22" s="154">
        <f t="shared" si="9"/>
        <v>-4.5279832619947342</v>
      </c>
      <c r="E22" s="128"/>
      <c r="F22" s="154">
        <f t="shared" si="0"/>
        <v>9.4608035261835042</v>
      </c>
      <c r="G22" s="128"/>
      <c r="H22" s="154">
        <f t="shared" si="1"/>
        <v>4.8227676876165759</v>
      </c>
      <c r="I22" s="128"/>
      <c r="J22" s="154">
        <f t="shared" si="2"/>
        <v>0.42433652466797867</v>
      </c>
      <c r="K22" s="128"/>
      <c r="L22" s="154">
        <f t="shared" si="3"/>
        <v>2.3749235394386119</v>
      </c>
      <c r="M22" s="128"/>
      <c r="N22" s="154">
        <f t="shared" si="4"/>
        <v>0.72796764292031924</v>
      </c>
      <c r="O22" s="128"/>
      <c r="P22" s="154">
        <f t="shared" si="5"/>
        <v>-10.501903852915845</v>
      </c>
      <c r="Q22" s="144"/>
      <c r="R22" s="154">
        <f t="shared" si="6"/>
        <v>-4.6544146065169656</v>
      </c>
      <c r="S22" s="128"/>
      <c r="T22" s="154">
        <f t="shared" si="7"/>
        <v>2.2000000000000028</v>
      </c>
      <c r="U22" s="128"/>
      <c r="V22" s="155">
        <f t="shared" si="8"/>
        <v>1.2513573876993291</v>
      </c>
    </row>
    <row r="23" spans="1:22" x14ac:dyDescent="0.15">
      <c r="A23" s="237"/>
      <c r="B23" s="64" t="s">
        <v>66</v>
      </c>
      <c r="C23" s="128"/>
      <c r="D23" s="154">
        <f t="shared" si="9"/>
        <v>-7.7934979210586732</v>
      </c>
      <c r="E23" s="128"/>
      <c r="F23" s="154">
        <f t="shared" si="0"/>
        <v>15.494819885705414</v>
      </c>
      <c r="G23" s="128"/>
      <c r="H23" s="154">
        <f t="shared" si="1"/>
        <v>2.6265062091251323</v>
      </c>
      <c r="I23" s="128"/>
      <c r="J23" s="154">
        <f t="shared" si="2"/>
        <v>-1.7326529052660824</v>
      </c>
      <c r="K23" s="128"/>
      <c r="L23" s="154">
        <f t="shared" si="3"/>
        <v>-0.59389961256831114</v>
      </c>
      <c r="M23" s="128"/>
      <c r="N23" s="154">
        <f t="shared" si="4"/>
        <v>2.1316371543241637</v>
      </c>
      <c r="O23" s="128"/>
      <c r="P23" s="154">
        <f t="shared" si="5"/>
        <v>-4.6969205356066563</v>
      </c>
      <c r="Q23" s="144"/>
      <c r="R23" s="154" t="str">
        <f t="shared" si="6"/>
        <v/>
      </c>
      <c r="S23" s="128"/>
      <c r="T23" s="154">
        <f t="shared" si="7"/>
        <v>3.2837837837837842</v>
      </c>
      <c r="U23" s="128"/>
      <c r="V23" s="155">
        <f t="shared" si="8"/>
        <v>3.2401782193768831</v>
      </c>
    </row>
    <row r="24" spans="1:22" x14ac:dyDescent="0.15">
      <c r="A24" s="237"/>
      <c r="B24" s="64" t="s">
        <v>67</v>
      </c>
      <c r="C24" s="132"/>
      <c r="D24" s="154">
        <f t="shared" si="9"/>
        <v>-11.812770011365696</v>
      </c>
      <c r="E24" s="132"/>
      <c r="F24" s="154">
        <f t="shared" si="0"/>
        <v>8.2153531590926683</v>
      </c>
      <c r="G24" s="132"/>
      <c r="H24" s="154">
        <f t="shared" si="1"/>
        <v>-4.5628080958698671</v>
      </c>
      <c r="I24" s="132"/>
      <c r="J24" s="154">
        <f t="shared" si="2"/>
        <v>-8.7183463337964362</v>
      </c>
      <c r="K24" s="132"/>
      <c r="L24" s="154">
        <f t="shared" si="3"/>
        <v>-1.3108817067956622</v>
      </c>
      <c r="M24" s="132"/>
      <c r="N24" s="154">
        <f t="shared" si="4"/>
        <v>-1.6792633833363801</v>
      </c>
      <c r="O24" s="132"/>
      <c r="P24" s="154">
        <f t="shared" si="5"/>
        <v>3.3359026907328726</v>
      </c>
      <c r="Q24" s="144"/>
      <c r="R24" s="154">
        <f t="shared" si="6"/>
        <v>-1.5410141933764265</v>
      </c>
      <c r="S24" s="132"/>
      <c r="T24" s="154">
        <f t="shared" si="7"/>
        <v>17.54954954954955</v>
      </c>
      <c r="U24" s="132"/>
      <c r="V24" s="155">
        <f t="shared" si="8"/>
        <v>-4.4913960965598019</v>
      </c>
    </row>
    <row r="25" spans="1:22" x14ac:dyDescent="0.15">
      <c r="A25" s="237"/>
      <c r="B25" s="65" t="s">
        <v>68</v>
      </c>
      <c r="C25" s="132"/>
      <c r="D25" s="154">
        <f t="shared" si="9"/>
        <v>-3.3610920502097112</v>
      </c>
      <c r="E25" s="132"/>
      <c r="F25" s="154">
        <f t="shared" si="0"/>
        <v>-4.6744506075800629</v>
      </c>
      <c r="G25" s="132"/>
      <c r="H25" s="154">
        <f t="shared" si="1"/>
        <v>-1.9183017194823391</v>
      </c>
      <c r="I25" s="132"/>
      <c r="J25" s="154">
        <f t="shared" si="2"/>
        <v>0.87098927478091959</v>
      </c>
      <c r="K25" s="132"/>
      <c r="L25" s="154">
        <f t="shared" si="3"/>
        <v>-3.4101135254989376</v>
      </c>
      <c r="M25" s="132"/>
      <c r="N25" s="154">
        <f t="shared" si="4"/>
        <v>5.7861107260813309</v>
      </c>
      <c r="O25" s="132"/>
      <c r="P25" s="154">
        <f t="shared" si="5"/>
        <v>2.6316485557250822</v>
      </c>
      <c r="Q25" s="144"/>
      <c r="R25" s="154" t="str">
        <f t="shared" si="6"/>
        <v/>
      </c>
      <c r="S25" s="132"/>
      <c r="T25" s="154" t="str">
        <f t="shared" si="7"/>
        <v/>
      </c>
      <c r="U25" s="132"/>
      <c r="V25" s="155">
        <f t="shared" si="8"/>
        <v>-1.8603529470015641</v>
      </c>
    </row>
    <row r="26" spans="1:22" x14ac:dyDescent="0.15">
      <c r="A26" s="237"/>
      <c r="B26" s="65" t="s">
        <v>69</v>
      </c>
      <c r="C26" s="132"/>
      <c r="D26" s="158">
        <f t="shared" si="9"/>
        <v>-1.0307550623058233</v>
      </c>
      <c r="E26" s="132"/>
      <c r="F26" s="158">
        <f t="shared" si="0"/>
        <v>3.3227028269151515</v>
      </c>
      <c r="G26" s="132"/>
      <c r="H26" s="158" t="str">
        <f t="shared" si="1"/>
        <v/>
      </c>
      <c r="I26" s="132"/>
      <c r="J26" s="158">
        <f t="shared" si="2"/>
        <v>0.22958095098248577</v>
      </c>
      <c r="K26" s="132"/>
      <c r="L26" s="158">
        <f t="shared" si="3"/>
        <v>-0.53701395930086004</v>
      </c>
      <c r="M26" s="132"/>
      <c r="N26" s="158">
        <f t="shared" si="4"/>
        <v>-0.40110920259138871</v>
      </c>
      <c r="O26" s="132"/>
      <c r="P26" s="158" t="str">
        <f t="shared" si="5"/>
        <v/>
      </c>
      <c r="Q26" s="149"/>
      <c r="R26" s="158" t="str">
        <f t="shared" si="6"/>
        <v/>
      </c>
      <c r="S26" s="132"/>
      <c r="T26" s="158" t="str">
        <f t="shared" si="7"/>
        <v/>
      </c>
      <c r="U26" s="132"/>
      <c r="V26" s="159">
        <f t="shared" si="8"/>
        <v>0.65315982270404738</v>
      </c>
    </row>
    <row r="27" spans="1:22" x14ac:dyDescent="0.15">
      <c r="A27" s="237"/>
      <c r="B27" s="67" t="s">
        <v>70</v>
      </c>
      <c r="C27" s="134"/>
      <c r="D27" s="100">
        <f t="shared" si="9"/>
        <v>12.989642985936243</v>
      </c>
      <c r="E27" s="134"/>
      <c r="F27" s="100">
        <f t="shared" si="0"/>
        <v>0.45080334453167126</v>
      </c>
      <c r="G27" s="134"/>
      <c r="H27" s="100">
        <f t="shared" si="1"/>
        <v>7.469762295863891</v>
      </c>
      <c r="I27" s="134"/>
      <c r="J27" s="100">
        <f t="shared" si="2"/>
        <v>1.5860990496748748</v>
      </c>
      <c r="K27" s="134"/>
      <c r="L27" s="100">
        <f t="shared" si="3"/>
        <v>-0.14867513805688937</v>
      </c>
      <c r="M27" s="134"/>
      <c r="N27" s="100">
        <f t="shared" si="4"/>
        <v>-4.5948114640983064</v>
      </c>
      <c r="O27" s="134"/>
      <c r="P27" s="100">
        <f t="shared" si="5"/>
        <v>1.9039576308071844</v>
      </c>
      <c r="Q27" s="151"/>
      <c r="R27" s="100">
        <f t="shared" si="6"/>
        <v>-6.1265209568867895</v>
      </c>
      <c r="S27" s="134"/>
      <c r="T27" s="100">
        <f t="shared" si="7"/>
        <v>0.78378378378378422</v>
      </c>
      <c r="U27" s="134"/>
      <c r="V27" s="101">
        <f t="shared" si="8"/>
        <v>4.3876415413022265</v>
      </c>
    </row>
    <row r="28" spans="1:22" x14ac:dyDescent="0.15">
      <c r="A28" s="238"/>
      <c r="B28" s="68"/>
      <c r="C28" s="90"/>
      <c r="D28" s="160" t="s">
        <v>107</v>
      </c>
      <c r="E28" s="90"/>
      <c r="F28" s="160" t="s">
        <v>109</v>
      </c>
      <c r="G28" s="90"/>
      <c r="H28" s="160" t="s">
        <v>109</v>
      </c>
      <c r="I28" s="90"/>
      <c r="J28" s="160" t="s">
        <v>109</v>
      </c>
      <c r="K28" s="90"/>
      <c r="L28" s="160" t="s">
        <v>111</v>
      </c>
      <c r="M28" s="90"/>
      <c r="N28" s="160" t="s">
        <v>109</v>
      </c>
      <c r="O28" s="90"/>
      <c r="P28" s="160" t="s">
        <v>107</v>
      </c>
      <c r="Q28" s="152"/>
      <c r="R28" s="160" t="s">
        <v>109</v>
      </c>
      <c r="S28" s="90"/>
      <c r="T28" s="160" t="s">
        <v>111</v>
      </c>
      <c r="U28" s="90"/>
      <c r="V28" s="161" t="s">
        <v>111</v>
      </c>
    </row>
    <row r="29" spans="1:22" ht="13.5" customHeight="1" x14ac:dyDescent="0.15">
      <c r="A29" s="236" t="s">
        <v>122</v>
      </c>
      <c r="B29" s="63" t="s">
        <v>61</v>
      </c>
      <c r="C29" s="87">
        <v>674</v>
      </c>
      <c r="D29" s="93">
        <v>8.9</v>
      </c>
      <c r="E29" s="87">
        <v>1713</v>
      </c>
      <c r="F29" s="93">
        <v>14.6</v>
      </c>
      <c r="G29" s="87">
        <v>1160</v>
      </c>
      <c r="H29" s="93">
        <v>10.6</v>
      </c>
      <c r="I29" s="87">
        <v>5496</v>
      </c>
      <c r="J29" s="93">
        <v>22.3</v>
      </c>
      <c r="K29" s="87">
        <v>1030</v>
      </c>
      <c r="L29" s="88">
        <v>19.5</v>
      </c>
      <c r="M29" s="87">
        <v>355</v>
      </c>
      <c r="N29" s="93">
        <v>18.899999999999999</v>
      </c>
      <c r="O29" s="87">
        <v>29</v>
      </c>
      <c r="P29" s="93">
        <v>12</v>
      </c>
      <c r="Q29" s="142">
        <v>2</v>
      </c>
      <c r="R29" s="94">
        <v>5.9</v>
      </c>
      <c r="S29" s="87"/>
      <c r="T29" s="93"/>
      <c r="U29" s="87">
        <v>10460</v>
      </c>
      <c r="V29" s="88">
        <v>16.8</v>
      </c>
    </row>
    <row r="30" spans="1:22" x14ac:dyDescent="0.15">
      <c r="A30" s="237"/>
      <c r="B30" s="64" t="s">
        <v>62</v>
      </c>
      <c r="C30" s="128">
        <v>115</v>
      </c>
      <c r="D30" s="143">
        <v>1.5</v>
      </c>
      <c r="E30" s="128">
        <v>381</v>
      </c>
      <c r="F30" s="143">
        <v>3.3</v>
      </c>
      <c r="G30" s="128">
        <v>391</v>
      </c>
      <c r="H30" s="143">
        <v>3.6</v>
      </c>
      <c r="I30" s="128">
        <v>1032</v>
      </c>
      <c r="J30" s="143">
        <v>4.2</v>
      </c>
      <c r="K30" s="128">
        <v>95</v>
      </c>
      <c r="L30" s="129">
        <v>1.8</v>
      </c>
      <c r="M30" s="128">
        <v>44</v>
      </c>
      <c r="N30" s="143">
        <v>2.2999999999999998</v>
      </c>
      <c r="O30" s="128">
        <v>6</v>
      </c>
      <c r="P30" s="143">
        <v>2.2999999999999998</v>
      </c>
      <c r="Q30" s="144"/>
      <c r="R30" s="145"/>
      <c r="S30" s="128"/>
      <c r="T30" s="143"/>
      <c r="U30" s="128">
        <v>2063</v>
      </c>
      <c r="V30" s="129">
        <v>3.3</v>
      </c>
    </row>
    <row r="31" spans="1:22" x14ac:dyDescent="0.15">
      <c r="A31" s="237"/>
      <c r="B31" s="64" t="s">
        <v>63</v>
      </c>
      <c r="C31" s="131">
        <v>263</v>
      </c>
      <c r="D31" s="146">
        <v>3.5</v>
      </c>
      <c r="E31" s="131">
        <v>172</v>
      </c>
      <c r="F31" s="146">
        <v>1.5</v>
      </c>
      <c r="G31" s="131">
        <v>387</v>
      </c>
      <c r="H31" s="146">
        <v>3.5</v>
      </c>
      <c r="I31" s="131">
        <v>495</v>
      </c>
      <c r="J31" s="146">
        <v>2</v>
      </c>
      <c r="K31" s="131">
        <v>105</v>
      </c>
      <c r="L31" s="139">
        <v>2</v>
      </c>
      <c r="M31" s="131">
        <v>35</v>
      </c>
      <c r="N31" s="146">
        <v>1.9</v>
      </c>
      <c r="O31" s="131">
        <v>8</v>
      </c>
      <c r="P31" s="146">
        <v>3.1</v>
      </c>
      <c r="Q31" s="144">
        <v>1</v>
      </c>
      <c r="R31" s="147">
        <v>2.9</v>
      </c>
      <c r="S31" s="131"/>
      <c r="T31" s="146"/>
      <c r="U31" s="131">
        <v>1466</v>
      </c>
      <c r="V31" s="139">
        <v>2.4</v>
      </c>
    </row>
    <row r="32" spans="1:22" x14ac:dyDescent="0.15">
      <c r="A32" s="237"/>
      <c r="B32" s="64" t="s">
        <v>64</v>
      </c>
      <c r="C32" s="128">
        <v>2485</v>
      </c>
      <c r="D32" s="143">
        <v>32.700000000000003</v>
      </c>
      <c r="E32" s="128">
        <v>5458</v>
      </c>
      <c r="F32" s="143">
        <v>46.6</v>
      </c>
      <c r="G32" s="128">
        <v>6458</v>
      </c>
      <c r="H32" s="143">
        <v>59.2</v>
      </c>
      <c r="I32" s="128">
        <v>15820</v>
      </c>
      <c r="J32" s="143">
        <v>64.3</v>
      </c>
      <c r="K32" s="128">
        <v>3286</v>
      </c>
      <c r="L32" s="129">
        <v>62.1</v>
      </c>
      <c r="M32" s="128">
        <v>1074</v>
      </c>
      <c r="N32" s="143">
        <v>57.1</v>
      </c>
      <c r="O32" s="128">
        <v>172</v>
      </c>
      <c r="P32" s="143">
        <v>70.099999999999994</v>
      </c>
      <c r="Q32" s="144">
        <v>16</v>
      </c>
      <c r="R32" s="145">
        <v>42</v>
      </c>
      <c r="S32" s="128">
        <v>26</v>
      </c>
      <c r="T32" s="143">
        <v>39.200000000000003</v>
      </c>
      <c r="U32" s="128">
        <v>34796</v>
      </c>
      <c r="V32" s="129">
        <v>55.8</v>
      </c>
    </row>
    <row r="33" spans="1:22" x14ac:dyDescent="0.15">
      <c r="A33" s="237"/>
      <c r="B33" s="64" t="s">
        <v>65</v>
      </c>
      <c r="C33" s="128">
        <v>4694</v>
      </c>
      <c r="D33" s="143">
        <v>61.8</v>
      </c>
      <c r="E33" s="128">
        <v>6972</v>
      </c>
      <c r="F33" s="143">
        <v>59.6</v>
      </c>
      <c r="G33" s="128">
        <v>7630</v>
      </c>
      <c r="H33" s="143">
        <v>69.900000000000006</v>
      </c>
      <c r="I33" s="128">
        <v>19268</v>
      </c>
      <c r="J33" s="143">
        <v>78.3</v>
      </c>
      <c r="K33" s="128">
        <v>3991</v>
      </c>
      <c r="L33" s="129">
        <v>75.400000000000006</v>
      </c>
      <c r="M33" s="128">
        <v>1540</v>
      </c>
      <c r="N33" s="143">
        <v>81.8</v>
      </c>
      <c r="O33" s="128">
        <v>219</v>
      </c>
      <c r="P33" s="143">
        <v>89.4</v>
      </c>
      <c r="Q33" s="144">
        <v>30</v>
      </c>
      <c r="R33" s="145">
        <v>78.400000000000006</v>
      </c>
      <c r="S33" s="128">
        <v>65</v>
      </c>
      <c r="T33" s="143">
        <v>97.8</v>
      </c>
      <c r="U33" s="128">
        <v>44409</v>
      </c>
      <c r="V33" s="129">
        <v>71.2</v>
      </c>
    </row>
    <row r="34" spans="1:22" x14ac:dyDescent="0.15">
      <c r="A34" s="237"/>
      <c r="B34" s="64" t="s">
        <v>66</v>
      </c>
      <c r="C34" s="128">
        <v>3344</v>
      </c>
      <c r="D34" s="143">
        <v>44</v>
      </c>
      <c r="E34" s="128">
        <v>3011</v>
      </c>
      <c r="F34" s="143">
        <v>25.7</v>
      </c>
      <c r="G34" s="128">
        <v>2846</v>
      </c>
      <c r="H34" s="143">
        <v>26.1</v>
      </c>
      <c r="I34" s="128">
        <v>5601</v>
      </c>
      <c r="J34" s="143">
        <v>22.8</v>
      </c>
      <c r="K34" s="128">
        <v>1047</v>
      </c>
      <c r="L34" s="129">
        <v>19.8</v>
      </c>
      <c r="M34" s="128">
        <v>328</v>
      </c>
      <c r="N34" s="143">
        <v>17.399999999999999</v>
      </c>
      <c r="O34" s="128">
        <v>46</v>
      </c>
      <c r="P34" s="143">
        <v>18.600000000000001</v>
      </c>
      <c r="Q34" s="144"/>
      <c r="R34" s="145"/>
      <c r="S34" s="128">
        <v>4</v>
      </c>
      <c r="T34" s="143">
        <v>5.5</v>
      </c>
      <c r="U34" s="128">
        <v>16226</v>
      </c>
      <c r="V34" s="129">
        <v>26</v>
      </c>
    </row>
    <row r="35" spans="1:22" x14ac:dyDescent="0.15">
      <c r="A35" s="237"/>
      <c r="B35" s="64" t="s">
        <v>67</v>
      </c>
      <c r="C35" s="132">
        <v>1209</v>
      </c>
      <c r="D35" s="143">
        <v>15.9</v>
      </c>
      <c r="E35" s="132">
        <v>732</v>
      </c>
      <c r="F35" s="143">
        <v>6.3</v>
      </c>
      <c r="G35" s="132">
        <v>1655</v>
      </c>
      <c r="H35" s="143">
        <v>15.2</v>
      </c>
      <c r="I35" s="132">
        <v>4782</v>
      </c>
      <c r="J35" s="143">
        <v>19.399999999999999</v>
      </c>
      <c r="K35" s="132">
        <v>897</v>
      </c>
      <c r="L35" s="129">
        <v>17</v>
      </c>
      <c r="M35" s="132">
        <v>254</v>
      </c>
      <c r="N35" s="143">
        <v>13.5</v>
      </c>
      <c r="O35" s="132">
        <v>31</v>
      </c>
      <c r="P35" s="143">
        <v>12.5</v>
      </c>
      <c r="Q35" s="144">
        <v>7</v>
      </c>
      <c r="R35" s="145">
        <v>18</v>
      </c>
      <c r="S35" s="132">
        <v>5</v>
      </c>
      <c r="T35" s="143">
        <v>7</v>
      </c>
      <c r="U35" s="132">
        <v>9572</v>
      </c>
      <c r="V35" s="129">
        <v>15.4</v>
      </c>
    </row>
    <row r="36" spans="1:22" x14ac:dyDescent="0.15">
      <c r="A36" s="237"/>
      <c r="B36" s="65" t="s">
        <v>68</v>
      </c>
      <c r="C36" s="132">
        <v>553</v>
      </c>
      <c r="D36" s="143">
        <v>7.3</v>
      </c>
      <c r="E36" s="132">
        <v>932</v>
      </c>
      <c r="F36" s="143">
        <v>8</v>
      </c>
      <c r="G36" s="132">
        <v>953</v>
      </c>
      <c r="H36" s="143">
        <v>8.6999999999999993</v>
      </c>
      <c r="I36" s="132">
        <v>2204</v>
      </c>
      <c r="J36" s="143">
        <v>9</v>
      </c>
      <c r="K36" s="132">
        <v>656</v>
      </c>
      <c r="L36" s="129">
        <v>12.4</v>
      </c>
      <c r="M36" s="132">
        <v>161</v>
      </c>
      <c r="N36" s="143">
        <v>8.5</v>
      </c>
      <c r="O36" s="132">
        <v>18</v>
      </c>
      <c r="P36" s="143">
        <v>7.5</v>
      </c>
      <c r="Q36" s="144">
        <v>2</v>
      </c>
      <c r="R36" s="145">
        <v>5.7</v>
      </c>
      <c r="S36" s="132"/>
      <c r="T36" s="143"/>
      <c r="U36" s="132">
        <v>5479</v>
      </c>
      <c r="V36" s="129">
        <v>8.8000000000000007</v>
      </c>
    </row>
    <row r="37" spans="1:22" x14ac:dyDescent="0.15">
      <c r="A37" s="237"/>
      <c r="B37" s="65" t="s">
        <v>69</v>
      </c>
      <c r="C37" s="132">
        <v>149</v>
      </c>
      <c r="D37" s="148">
        <v>2</v>
      </c>
      <c r="E37" s="132">
        <v>42</v>
      </c>
      <c r="F37" s="148">
        <v>0.4</v>
      </c>
      <c r="G37" s="132">
        <v>16</v>
      </c>
      <c r="H37" s="148">
        <v>0.1</v>
      </c>
      <c r="I37" s="132">
        <v>312</v>
      </c>
      <c r="J37" s="148">
        <v>1.3</v>
      </c>
      <c r="K37" s="132">
        <v>101</v>
      </c>
      <c r="L37" s="133">
        <v>1.9</v>
      </c>
      <c r="M37" s="132">
        <v>28</v>
      </c>
      <c r="N37" s="148">
        <v>1.5</v>
      </c>
      <c r="O37" s="132"/>
      <c r="P37" s="148"/>
      <c r="Q37" s="149"/>
      <c r="R37" s="150"/>
      <c r="S37" s="132"/>
      <c r="T37" s="148"/>
      <c r="U37" s="132">
        <v>647</v>
      </c>
      <c r="V37" s="133">
        <v>1</v>
      </c>
    </row>
    <row r="38" spans="1:22" x14ac:dyDescent="0.15">
      <c r="A38" s="237"/>
      <c r="B38" s="67" t="s">
        <v>70</v>
      </c>
      <c r="C38" s="134">
        <v>1561</v>
      </c>
      <c r="D38" s="95">
        <v>20.6</v>
      </c>
      <c r="E38" s="134">
        <v>1959</v>
      </c>
      <c r="F38" s="95">
        <v>16.7</v>
      </c>
      <c r="G38" s="134">
        <v>1167</v>
      </c>
      <c r="H38" s="95">
        <v>10.7</v>
      </c>
      <c r="I38" s="134">
        <v>3094</v>
      </c>
      <c r="J38" s="95">
        <v>12.6</v>
      </c>
      <c r="K38" s="134">
        <v>648</v>
      </c>
      <c r="L38" s="96">
        <v>12.2</v>
      </c>
      <c r="M38" s="134">
        <v>292</v>
      </c>
      <c r="N38" s="95">
        <v>15.5</v>
      </c>
      <c r="O38" s="134">
        <v>20</v>
      </c>
      <c r="P38" s="95">
        <v>8</v>
      </c>
      <c r="Q38" s="151">
        <v>8</v>
      </c>
      <c r="R38" s="97">
        <v>20.100000000000001</v>
      </c>
      <c r="S38" s="134">
        <v>5</v>
      </c>
      <c r="T38" s="95">
        <v>8</v>
      </c>
      <c r="U38" s="134">
        <v>8753</v>
      </c>
      <c r="V38" s="96">
        <v>14</v>
      </c>
    </row>
    <row r="39" spans="1:22" x14ac:dyDescent="0.15">
      <c r="A39" s="238"/>
      <c r="B39" s="68"/>
      <c r="C39" s="90">
        <v>7593</v>
      </c>
      <c r="D39" s="102">
        <v>100</v>
      </c>
      <c r="E39" s="90">
        <v>11703</v>
      </c>
      <c r="F39" s="102">
        <v>100</v>
      </c>
      <c r="G39" s="90">
        <v>10911</v>
      </c>
      <c r="H39" s="102">
        <v>100</v>
      </c>
      <c r="I39" s="90">
        <v>24604</v>
      </c>
      <c r="J39" s="102">
        <v>100</v>
      </c>
      <c r="K39" s="90">
        <v>5293</v>
      </c>
      <c r="L39" s="91">
        <v>100</v>
      </c>
      <c r="M39" s="90">
        <v>1882</v>
      </c>
      <c r="N39" s="102">
        <v>100</v>
      </c>
      <c r="O39" s="90">
        <v>245</v>
      </c>
      <c r="P39" s="102">
        <v>100</v>
      </c>
      <c r="Q39" s="152">
        <v>38</v>
      </c>
      <c r="R39" s="153">
        <v>100</v>
      </c>
      <c r="S39" s="90">
        <v>66</v>
      </c>
      <c r="T39" s="102">
        <v>100</v>
      </c>
      <c r="U39" s="90">
        <v>62337</v>
      </c>
      <c r="V39" s="91">
        <v>100</v>
      </c>
    </row>
    <row r="40" spans="1:22" x14ac:dyDescent="0.15">
      <c r="A40" s="236" t="s">
        <v>33</v>
      </c>
      <c r="B40" s="63" t="s">
        <v>61</v>
      </c>
      <c r="C40" s="87"/>
      <c r="D40" s="98">
        <f t="shared" ref="D40:D49" si="10">IF(AND(ISNUMBER(D29),ISNUMBER(D51)),D29-D51,"")</f>
        <v>-2.2010042191571504</v>
      </c>
      <c r="E40" s="87"/>
      <c r="F40" s="98">
        <f t="shared" ref="F40:F49" si="11">IF(AND(ISNUMBER(F29),ISNUMBER(F51)),F29-F51,"")</f>
        <v>-0.69065654805661936</v>
      </c>
      <c r="G40" s="87"/>
      <c r="H40" s="98">
        <f t="shared" ref="H40:H49" si="12">IF(AND(ISNUMBER(H29),ISNUMBER(H51)),H29-H51,"")</f>
        <v>-11.583578009456621</v>
      </c>
      <c r="I40" s="87"/>
      <c r="J40" s="98">
        <f t="shared" ref="J40:J49" si="13">IF(AND(ISNUMBER(J29),ISNUMBER(J51)),J29-J51,"")</f>
        <v>0.63810809046939809</v>
      </c>
      <c r="K40" s="87"/>
      <c r="L40" s="98">
        <f t="shared" ref="L40:L49" si="14">IF(AND(ISNUMBER(L29),ISNUMBER(L51)),L29-L51,"")</f>
        <v>0.3691207868193942</v>
      </c>
      <c r="M40" s="87"/>
      <c r="N40" s="98">
        <f t="shared" ref="N40:N49" si="15">IF(AND(ISNUMBER(N29),ISNUMBER(N51)),N29-N51,"")</f>
        <v>1.9579188213251442</v>
      </c>
      <c r="O40" s="87"/>
      <c r="P40" s="98">
        <f t="shared" ref="P40:P49" si="16">IF(AND(ISNUMBER(P29),ISNUMBER(P51)),P29-P51,"")</f>
        <v>2.4432442827124099</v>
      </c>
      <c r="Q40" s="142"/>
      <c r="R40" s="98">
        <f t="shared" ref="R40:R49" si="17">IF(AND(ISNUMBER(R29),ISNUMBER(R51)),R29-R51,"")</f>
        <v>-13.452690134938452</v>
      </c>
      <c r="S40" s="87"/>
      <c r="T40" s="98" t="str">
        <f t="shared" ref="T40:T49" si="18">IF(AND(ISNUMBER(T29),ISNUMBER(T51)),T29-T51,"")</f>
        <v/>
      </c>
      <c r="U40" s="87"/>
      <c r="V40" s="99">
        <f t="shared" ref="V40:V49" si="19">IF(AND(ISNUMBER(V29),ISNUMBER(V51)),V29-V51,"")</f>
        <v>-1.9959492306100621</v>
      </c>
    </row>
    <row r="41" spans="1:22" x14ac:dyDescent="0.15">
      <c r="A41" s="237"/>
      <c r="B41" s="64" t="s">
        <v>62</v>
      </c>
      <c r="C41" s="128"/>
      <c r="D41" s="154">
        <f t="shared" si="10"/>
        <v>-0.84118439705964576</v>
      </c>
      <c r="E41" s="128"/>
      <c r="F41" s="154">
        <f t="shared" si="11"/>
        <v>-2.7161618396951797</v>
      </c>
      <c r="G41" s="128"/>
      <c r="H41" s="154">
        <f t="shared" si="12"/>
        <v>-4.1846020787145388E-2</v>
      </c>
      <c r="I41" s="128"/>
      <c r="J41" s="154">
        <f t="shared" si="13"/>
        <v>0.64203665089418127</v>
      </c>
      <c r="K41" s="128"/>
      <c r="L41" s="154">
        <f t="shared" si="14"/>
        <v>-1.607301345961363</v>
      </c>
      <c r="M41" s="128"/>
      <c r="N41" s="154">
        <f t="shared" si="15"/>
        <v>-0.53529509687828725</v>
      </c>
      <c r="O41" s="128"/>
      <c r="P41" s="154">
        <f t="shared" si="16"/>
        <v>-0.20783497326134404</v>
      </c>
      <c r="Q41" s="144"/>
      <c r="R41" s="154" t="str">
        <f t="shared" si="17"/>
        <v/>
      </c>
      <c r="S41" s="128"/>
      <c r="T41" s="154" t="str">
        <f t="shared" si="18"/>
        <v/>
      </c>
      <c r="U41" s="128"/>
      <c r="V41" s="155">
        <f t="shared" si="19"/>
        <v>-0.52868304627063667</v>
      </c>
    </row>
    <row r="42" spans="1:22" x14ac:dyDescent="0.15">
      <c r="A42" s="237"/>
      <c r="B42" s="64" t="s">
        <v>63</v>
      </c>
      <c r="C42" s="131"/>
      <c r="D42" s="156">
        <f t="shared" si="10"/>
        <v>-0.51651209112323215</v>
      </c>
      <c r="E42" s="131"/>
      <c r="F42" s="156">
        <f t="shared" si="11"/>
        <v>-9.5862409321689768E-3</v>
      </c>
      <c r="G42" s="131"/>
      <c r="H42" s="156">
        <f t="shared" si="12"/>
        <v>1.4815216255092793</v>
      </c>
      <c r="I42" s="131"/>
      <c r="J42" s="156">
        <f t="shared" si="13"/>
        <v>-0.99308051570400036</v>
      </c>
      <c r="K42" s="131"/>
      <c r="L42" s="156">
        <f t="shared" si="14"/>
        <v>-0.32959137104480174</v>
      </c>
      <c r="M42" s="131"/>
      <c r="N42" s="156">
        <f t="shared" si="15"/>
        <v>-0.97397151828816186</v>
      </c>
      <c r="O42" s="131"/>
      <c r="P42" s="156">
        <f t="shared" si="16"/>
        <v>-0.90558583719987373</v>
      </c>
      <c r="Q42" s="144"/>
      <c r="R42" s="156">
        <f t="shared" si="17"/>
        <v>-1.9646915163924317</v>
      </c>
      <c r="S42" s="131"/>
      <c r="T42" s="156" t="str">
        <f t="shared" si="18"/>
        <v/>
      </c>
      <c r="U42" s="131"/>
      <c r="V42" s="157">
        <f t="shared" si="19"/>
        <v>-0.27703233929737969</v>
      </c>
    </row>
    <row r="43" spans="1:22" x14ac:dyDescent="0.15">
      <c r="A43" s="237"/>
      <c r="B43" s="64" t="s">
        <v>64</v>
      </c>
      <c r="C43" s="128"/>
      <c r="D43" s="154">
        <f t="shared" si="10"/>
        <v>-8.2733984005045116</v>
      </c>
      <c r="E43" s="128"/>
      <c r="F43" s="154">
        <f t="shared" si="11"/>
        <v>-3.8376764364203169</v>
      </c>
      <c r="G43" s="128"/>
      <c r="H43" s="154">
        <f t="shared" si="12"/>
        <v>9.1692331537521383</v>
      </c>
      <c r="I43" s="128"/>
      <c r="J43" s="154">
        <f t="shared" si="13"/>
        <v>3.1202470712542478</v>
      </c>
      <c r="K43" s="128"/>
      <c r="L43" s="154">
        <f t="shared" si="14"/>
        <v>1.1351307876170154</v>
      </c>
      <c r="M43" s="128"/>
      <c r="N43" s="154">
        <f t="shared" si="15"/>
        <v>-3.6984766482230853</v>
      </c>
      <c r="O43" s="128"/>
      <c r="P43" s="154">
        <f t="shared" si="16"/>
        <v>3.8181514346357375</v>
      </c>
      <c r="Q43" s="144"/>
      <c r="R43" s="154">
        <f t="shared" si="17"/>
        <v>-18.247181587191953</v>
      </c>
      <c r="S43" s="128"/>
      <c r="T43" s="154">
        <f t="shared" si="18"/>
        <v>1.873720973463513</v>
      </c>
      <c r="U43" s="128"/>
      <c r="V43" s="155">
        <f t="shared" si="19"/>
        <v>0.63850014757683482</v>
      </c>
    </row>
    <row r="44" spans="1:22" x14ac:dyDescent="0.15">
      <c r="A44" s="237"/>
      <c r="B44" s="64" t="s">
        <v>65</v>
      </c>
      <c r="C44" s="128"/>
      <c r="D44" s="154">
        <f t="shared" si="10"/>
        <v>-2.1773543582862942</v>
      </c>
      <c r="E44" s="128"/>
      <c r="F44" s="154">
        <f t="shared" si="11"/>
        <v>-3.8178912401837977</v>
      </c>
      <c r="G44" s="128"/>
      <c r="H44" s="154">
        <f t="shared" si="12"/>
        <v>-1.7542884552156153</v>
      </c>
      <c r="I44" s="128"/>
      <c r="J44" s="154">
        <f t="shared" si="13"/>
        <v>4.1713299908162895</v>
      </c>
      <c r="K44" s="128"/>
      <c r="L44" s="154">
        <f t="shared" si="14"/>
        <v>-1.7232809286146988</v>
      </c>
      <c r="M44" s="128"/>
      <c r="N44" s="154">
        <f t="shared" si="15"/>
        <v>2.7654536625504846</v>
      </c>
      <c r="O44" s="128"/>
      <c r="P44" s="154">
        <f t="shared" si="16"/>
        <v>6.4500071734626658</v>
      </c>
      <c r="Q44" s="144"/>
      <c r="R44" s="154">
        <f t="shared" si="17"/>
        <v>-3.4319066531810591</v>
      </c>
      <c r="S44" s="128"/>
      <c r="T44" s="154">
        <f t="shared" si="18"/>
        <v>11.281778139932243</v>
      </c>
      <c r="U44" s="128"/>
      <c r="V44" s="155">
        <f t="shared" si="19"/>
        <v>0.23774636681878292</v>
      </c>
    </row>
    <row r="45" spans="1:22" x14ac:dyDescent="0.15">
      <c r="A45" s="237"/>
      <c r="B45" s="64" t="s">
        <v>66</v>
      </c>
      <c r="C45" s="128"/>
      <c r="D45" s="154">
        <f t="shared" si="10"/>
        <v>10.66158335568835</v>
      </c>
      <c r="E45" s="128"/>
      <c r="F45" s="154">
        <f t="shared" si="11"/>
        <v>-6.5033633936690656</v>
      </c>
      <c r="G45" s="128"/>
      <c r="H45" s="154">
        <f t="shared" si="12"/>
        <v>-6.0737559262780252</v>
      </c>
      <c r="I45" s="128"/>
      <c r="J45" s="154">
        <f t="shared" si="13"/>
        <v>-6.8717988778511021</v>
      </c>
      <c r="K45" s="128"/>
      <c r="L45" s="154">
        <f t="shared" si="14"/>
        <v>-6.5096520496821881</v>
      </c>
      <c r="M45" s="128"/>
      <c r="N45" s="154">
        <f t="shared" si="15"/>
        <v>-1.5968043531714784</v>
      </c>
      <c r="O45" s="128"/>
      <c r="P45" s="154">
        <f t="shared" si="16"/>
        <v>-1.4926606959735089</v>
      </c>
      <c r="Q45" s="144"/>
      <c r="R45" s="154" t="str">
        <f t="shared" si="17"/>
        <v/>
      </c>
      <c r="S45" s="128"/>
      <c r="T45" s="154">
        <f t="shared" si="18"/>
        <v>-6.3888763675906457</v>
      </c>
      <c r="U45" s="128"/>
      <c r="V45" s="155">
        <f t="shared" si="19"/>
        <v>-4.3138431428813249</v>
      </c>
    </row>
    <row r="46" spans="1:22" x14ac:dyDescent="0.15">
      <c r="A46" s="237"/>
      <c r="B46" s="64" t="s">
        <v>67</v>
      </c>
      <c r="C46" s="132"/>
      <c r="D46" s="154">
        <f t="shared" si="10"/>
        <v>-5.5832223520016182</v>
      </c>
      <c r="E46" s="132"/>
      <c r="F46" s="154">
        <f t="shared" si="11"/>
        <v>-10.176458078801875</v>
      </c>
      <c r="G46" s="132"/>
      <c r="H46" s="154">
        <f t="shared" si="12"/>
        <v>-1.1740822840129894</v>
      </c>
      <c r="I46" s="132"/>
      <c r="J46" s="154">
        <f t="shared" si="13"/>
        <v>1.2068967839995572</v>
      </c>
      <c r="K46" s="132"/>
      <c r="L46" s="154">
        <f t="shared" si="14"/>
        <v>-3.717411491223217</v>
      </c>
      <c r="M46" s="132"/>
      <c r="N46" s="154">
        <f t="shared" si="15"/>
        <v>-5.6813918045522485</v>
      </c>
      <c r="O46" s="132"/>
      <c r="P46" s="154">
        <f t="shared" si="16"/>
        <v>-3.8723704716807212</v>
      </c>
      <c r="Q46" s="144"/>
      <c r="R46" s="154">
        <f t="shared" si="17"/>
        <v>-18.46495793966006</v>
      </c>
      <c r="S46" s="132"/>
      <c r="T46" s="154">
        <f t="shared" si="18"/>
        <v>-2.0453858534372422</v>
      </c>
      <c r="U46" s="132"/>
      <c r="V46" s="155">
        <f t="shared" si="19"/>
        <v>-2.9180797289188316</v>
      </c>
    </row>
    <row r="47" spans="1:22" x14ac:dyDescent="0.15">
      <c r="A47" s="237"/>
      <c r="B47" s="65" t="s">
        <v>68</v>
      </c>
      <c r="C47" s="132"/>
      <c r="D47" s="154">
        <f t="shared" si="10"/>
        <v>-2.1553668184970709</v>
      </c>
      <c r="E47" s="132"/>
      <c r="F47" s="154">
        <f t="shared" si="11"/>
        <v>-4.8558200136449017</v>
      </c>
      <c r="G47" s="132"/>
      <c r="H47" s="154">
        <f t="shared" si="12"/>
        <v>1.0927178097838475</v>
      </c>
      <c r="I47" s="132"/>
      <c r="J47" s="154">
        <f t="shared" si="13"/>
        <v>0.26016518369782737</v>
      </c>
      <c r="K47" s="132"/>
      <c r="L47" s="154">
        <f t="shared" si="14"/>
        <v>5.2123500391889621E-2</v>
      </c>
      <c r="M47" s="132"/>
      <c r="N47" s="154">
        <f t="shared" si="15"/>
        <v>1.4721734116520029</v>
      </c>
      <c r="O47" s="132"/>
      <c r="P47" s="154">
        <f t="shared" si="16"/>
        <v>-1.9574780225167228</v>
      </c>
      <c r="Q47" s="144"/>
      <c r="R47" s="154">
        <f t="shared" si="17"/>
        <v>-5.8006043861163876</v>
      </c>
      <c r="S47" s="132"/>
      <c r="T47" s="154" t="str">
        <f t="shared" si="18"/>
        <v/>
      </c>
      <c r="U47" s="132"/>
      <c r="V47" s="155">
        <f t="shared" si="19"/>
        <v>-0.907590286769409</v>
      </c>
    </row>
    <row r="48" spans="1:22" x14ac:dyDescent="0.15">
      <c r="A48" s="237"/>
      <c r="B48" s="65" t="s">
        <v>69</v>
      </c>
      <c r="C48" s="132"/>
      <c r="D48" s="158">
        <f t="shared" si="10"/>
        <v>-2.0128763468060749</v>
      </c>
      <c r="E48" s="132"/>
      <c r="F48" s="158">
        <f t="shared" si="11"/>
        <v>-1.4478531462143223</v>
      </c>
      <c r="G48" s="132"/>
      <c r="H48" s="158">
        <f t="shared" si="12"/>
        <v>-4.5736760021325171</v>
      </c>
      <c r="I48" s="132"/>
      <c r="J48" s="158">
        <f t="shared" si="13"/>
        <v>-0.63890652272889881</v>
      </c>
      <c r="K48" s="132"/>
      <c r="L48" s="158">
        <f t="shared" si="14"/>
        <v>-2.2621040211659769</v>
      </c>
      <c r="M48" s="132"/>
      <c r="N48" s="158">
        <f t="shared" si="15"/>
        <v>-1.6616588052448797</v>
      </c>
      <c r="O48" s="132"/>
      <c r="P48" s="158" t="str">
        <f t="shared" si="16"/>
        <v/>
      </c>
      <c r="Q48" s="149"/>
      <c r="R48" s="158" t="str">
        <f t="shared" si="17"/>
        <v/>
      </c>
      <c r="S48" s="132"/>
      <c r="T48" s="158" t="str">
        <f t="shared" si="18"/>
        <v/>
      </c>
      <c r="U48" s="132"/>
      <c r="V48" s="159">
        <f t="shared" si="19"/>
        <v>-1.7654197248679337</v>
      </c>
    </row>
    <row r="49" spans="1:22" x14ac:dyDescent="0.15">
      <c r="A49" s="237"/>
      <c r="B49" s="67" t="s">
        <v>70</v>
      </c>
      <c r="C49" s="134"/>
      <c r="D49" s="100">
        <f t="shared" si="10"/>
        <v>-3.7568053698976058</v>
      </c>
      <c r="E49" s="134"/>
      <c r="F49" s="100">
        <f t="shared" si="11"/>
        <v>1.7782733823667751</v>
      </c>
      <c r="G49" s="134"/>
      <c r="H49" s="100">
        <f t="shared" si="12"/>
        <v>-4.3997848711177916</v>
      </c>
      <c r="I49" s="134"/>
      <c r="J49" s="100">
        <f t="shared" si="13"/>
        <v>-3.0828827692798697</v>
      </c>
      <c r="K49" s="134"/>
      <c r="L49" s="100">
        <f t="shared" si="14"/>
        <v>1.766312115275344</v>
      </c>
      <c r="M49" s="134"/>
      <c r="N49" s="100">
        <f t="shared" si="15"/>
        <v>1.0882499888797899</v>
      </c>
      <c r="O49" s="134"/>
      <c r="P49" s="100">
        <f t="shared" si="16"/>
        <v>-3.4142774998192422</v>
      </c>
      <c r="Q49" s="151"/>
      <c r="R49" s="100">
        <f t="shared" si="17"/>
        <v>1.2594345906209163</v>
      </c>
      <c r="S49" s="134"/>
      <c r="T49" s="100">
        <f t="shared" si="18"/>
        <v>-2.8657899831540412</v>
      </c>
      <c r="U49" s="134"/>
      <c r="V49" s="101">
        <f t="shared" si="19"/>
        <v>-2.1112209844665628</v>
      </c>
    </row>
    <row r="50" spans="1:22" x14ac:dyDescent="0.15">
      <c r="A50" s="238"/>
      <c r="B50" s="68"/>
      <c r="C50" s="90"/>
      <c r="D50" s="160" t="s">
        <v>107</v>
      </c>
      <c r="E50" s="90"/>
      <c r="F50" s="160" t="s">
        <v>111</v>
      </c>
      <c r="G50" s="90"/>
      <c r="H50" s="160" t="s">
        <v>111</v>
      </c>
      <c r="I50" s="90"/>
      <c r="J50" s="160" t="s">
        <v>111</v>
      </c>
      <c r="K50" s="90"/>
      <c r="L50" s="160" t="s">
        <v>111</v>
      </c>
      <c r="M50" s="90"/>
      <c r="N50" s="160" t="s">
        <v>109</v>
      </c>
      <c r="O50" s="90"/>
      <c r="P50" s="160" t="s">
        <v>109</v>
      </c>
      <c r="Q50" s="152"/>
      <c r="R50" s="160" t="s">
        <v>107</v>
      </c>
      <c r="S50" s="90"/>
      <c r="T50" s="160" t="s">
        <v>111</v>
      </c>
      <c r="U50" s="90"/>
      <c r="V50" s="161" t="s">
        <v>111</v>
      </c>
    </row>
    <row r="51" spans="1:22" x14ac:dyDescent="0.15">
      <c r="A51" s="236" t="s">
        <v>136</v>
      </c>
      <c r="B51" s="63" t="s">
        <v>83</v>
      </c>
      <c r="C51" s="87">
        <v>900.22721012596799</v>
      </c>
      <c r="D51" s="93">
        <v>11.101004219157151</v>
      </c>
      <c r="E51" s="87">
        <v>1739.9768448296932</v>
      </c>
      <c r="F51" s="93">
        <v>15.290656548056619</v>
      </c>
      <c r="G51" s="87">
        <v>1713.2797724501777</v>
      </c>
      <c r="H51" s="93">
        <v>22.183578009456621</v>
      </c>
      <c r="I51" s="87">
        <v>6022.9073855569686</v>
      </c>
      <c r="J51" s="93">
        <v>21.661891909530603</v>
      </c>
      <c r="K51" s="87">
        <v>1000.804049012416</v>
      </c>
      <c r="L51" s="88">
        <v>19.130879213180606</v>
      </c>
      <c r="M51" s="87">
        <v>276.50281554505045</v>
      </c>
      <c r="N51" s="93">
        <v>16.942081178674854</v>
      </c>
      <c r="O51" s="87">
        <v>19.643557422969188</v>
      </c>
      <c r="P51" s="93">
        <v>9.5567557172875901</v>
      </c>
      <c r="Q51" s="142">
        <v>7.514367816091954</v>
      </c>
      <c r="R51" s="94">
        <v>19.352690134938452</v>
      </c>
      <c r="S51" s="87">
        <v>5.8056737588652485</v>
      </c>
      <c r="T51" s="93">
        <v>11.038391263601262</v>
      </c>
      <c r="U51" s="87">
        <v>11686.661676518201</v>
      </c>
      <c r="V51" s="88">
        <v>18.795949230610063</v>
      </c>
    </row>
    <row r="52" spans="1:22" x14ac:dyDescent="0.15">
      <c r="A52" s="237"/>
      <c r="B52" s="64" t="s">
        <v>124</v>
      </c>
      <c r="C52" s="128">
        <v>189.85650816331929</v>
      </c>
      <c r="D52" s="143">
        <v>2.3411843970596458</v>
      </c>
      <c r="E52" s="128">
        <v>684.59992302606906</v>
      </c>
      <c r="F52" s="143">
        <v>6.0161618396951795</v>
      </c>
      <c r="G52" s="128">
        <v>281.26667028794691</v>
      </c>
      <c r="H52" s="143">
        <v>3.6418460207871455</v>
      </c>
      <c r="I52" s="128">
        <v>989.26187160236839</v>
      </c>
      <c r="J52" s="143">
        <v>3.5579633491058189</v>
      </c>
      <c r="K52" s="128">
        <v>178.24800131999007</v>
      </c>
      <c r="L52" s="129">
        <v>3.407301345961363</v>
      </c>
      <c r="M52" s="128">
        <v>46.273363285185361</v>
      </c>
      <c r="N52" s="143">
        <v>2.8352950968782871</v>
      </c>
      <c r="O52" s="128">
        <v>5.1547619047619051</v>
      </c>
      <c r="P52" s="143">
        <v>2.5078349732613439</v>
      </c>
      <c r="Q52" s="144">
        <v>2.3888888888888888</v>
      </c>
      <c r="R52" s="145">
        <v>6.1524039766139582</v>
      </c>
      <c r="S52" s="128">
        <v>3.4907801418439717</v>
      </c>
      <c r="T52" s="143">
        <v>6.6370586121970945</v>
      </c>
      <c r="U52" s="128">
        <v>2380.5407686203739</v>
      </c>
      <c r="V52" s="129">
        <v>3.8286830462706365</v>
      </c>
    </row>
    <row r="53" spans="1:22" x14ac:dyDescent="0.15">
      <c r="A53" s="237"/>
      <c r="B53" s="64" t="s">
        <v>132</v>
      </c>
      <c r="C53" s="131">
        <v>325.71589045874759</v>
      </c>
      <c r="D53" s="146">
        <v>4.0165120911232322</v>
      </c>
      <c r="E53" s="131">
        <v>171.78105441321344</v>
      </c>
      <c r="F53" s="146">
        <v>1.509586240932169</v>
      </c>
      <c r="G53" s="131">
        <v>155.89091032424366</v>
      </c>
      <c r="H53" s="146">
        <v>2.0184783744907207</v>
      </c>
      <c r="I53" s="131">
        <v>832.20093696750973</v>
      </c>
      <c r="J53" s="146">
        <v>2.9930805157040004</v>
      </c>
      <c r="K53" s="131">
        <v>121.86917552015663</v>
      </c>
      <c r="L53" s="139">
        <v>2.3295913710448017</v>
      </c>
      <c r="M53" s="131">
        <v>46.904580861246679</v>
      </c>
      <c r="N53" s="146">
        <v>2.8739715182881618</v>
      </c>
      <c r="O53" s="131">
        <v>8.2333333333333343</v>
      </c>
      <c r="P53" s="146">
        <v>4.0055858371998738</v>
      </c>
      <c r="Q53" s="144">
        <v>1.8888888888888888</v>
      </c>
      <c r="R53" s="147">
        <v>4.8646915163924316</v>
      </c>
      <c r="S53" s="131" t="s">
        <v>114</v>
      </c>
      <c r="T53" s="146" t="s">
        <v>114</v>
      </c>
      <c r="U53" s="131">
        <v>1664.48477076734</v>
      </c>
      <c r="V53" s="139">
        <v>2.6770323392973796</v>
      </c>
    </row>
    <row r="54" spans="1:22" x14ac:dyDescent="0.15">
      <c r="A54" s="237"/>
      <c r="B54" s="64" t="s">
        <v>86</v>
      </c>
      <c r="C54" s="128">
        <v>3322.7055321546864</v>
      </c>
      <c r="D54" s="143">
        <v>40.973398400504514</v>
      </c>
      <c r="E54" s="128">
        <v>5739.4781467076755</v>
      </c>
      <c r="F54" s="143">
        <v>50.437676436420318</v>
      </c>
      <c r="G54" s="128">
        <v>3863.9709428888036</v>
      </c>
      <c r="H54" s="143">
        <v>50.030766846247865</v>
      </c>
      <c r="I54" s="128">
        <v>17010.517239215515</v>
      </c>
      <c r="J54" s="143">
        <v>61.179752928745749</v>
      </c>
      <c r="K54" s="128">
        <v>3189.2882326719478</v>
      </c>
      <c r="L54" s="129">
        <v>60.964869212382986</v>
      </c>
      <c r="M54" s="128">
        <v>992.26002973257937</v>
      </c>
      <c r="N54" s="143">
        <v>60.798476648223087</v>
      </c>
      <c r="O54" s="128">
        <v>136.23988484282603</v>
      </c>
      <c r="P54" s="143">
        <v>66.281848565364257</v>
      </c>
      <c r="Q54" s="144">
        <v>23.393103448275863</v>
      </c>
      <c r="R54" s="145">
        <v>60.247181587191953</v>
      </c>
      <c r="S54" s="128">
        <v>19.631864235055723</v>
      </c>
      <c r="T54" s="143">
        <v>37.32627902653649</v>
      </c>
      <c r="U54" s="128">
        <v>34297.484975897358</v>
      </c>
      <c r="V54" s="129">
        <v>55.161499852423162</v>
      </c>
    </row>
    <row r="55" spans="1:22" x14ac:dyDescent="0.15">
      <c r="A55" s="237"/>
      <c r="B55" s="64" t="s">
        <v>87</v>
      </c>
      <c r="C55" s="128">
        <v>5188.1932560488094</v>
      </c>
      <c r="D55" s="143">
        <v>63.977354358286291</v>
      </c>
      <c r="E55" s="128">
        <v>7216.541811598805</v>
      </c>
      <c r="F55" s="143">
        <v>63.417891240183799</v>
      </c>
      <c r="G55" s="128">
        <v>5533.9964980986515</v>
      </c>
      <c r="H55" s="143">
        <v>71.654288455215621</v>
      </c>
      <c r="I55" s="128">
        <v>20610.855041862436</v>
      </c>
      <c r="J55" s="143">
        <v>74.128670009183708</v>
      </c>
      <c r="K55" s="128">
        <v>4034.5919790921721</v>
      </c>
      <c r="L55" s="129">
        <v>77.123280928614705</v>
      </c>
      <c r="M55" s="128">
        <v>1289.8813526603481</v>
      </c>
      <c r="N55" s="143">
        <v>79.034546337449513</v>
      </c>
      <c r="O55" s="128">
        <v>170.50063803299096</v>
      </c>
      <c r="P55" s="143">
        <v>82.94999282653734</v>
      </c>
      <c r="Q55" s="144">
        <v>31.774137931034488</v>
      </c>
      <c r="R55" s="145">
        <v>81.831906653181065</v>
      </c>
      <c r="S55" s="128">
        <v>45.504508611955416</v>
      </c>
      <c r="T55" s="143">
        <v>86.518221860067754</v>
      </c>
      <c r="U55" s="128">
        <v>44121.839223937204</v>
      </c>
      <c r="V55" s="129">
        <v>70.96225363318122</v>
      </c>
    </row>
    <row r="56" spans="1:22" x14ac:dyDescent="0.15">
      <c r="A56" s="237"/>
      <c r="B56" s="64" t="s">
        <v>88</v>
      </c>
      <c r="C56" s="128">
        <v>2703.5526888579543</v>
      </c>
      <c r="D56" s="143">
        <v>33.33841664431165</v>
      </c>
      <c r="E56" s="128">
        <v>3664.5324191616824</v>
      </c>
      <c r="F56" s="143">
        <v>32.203363393669065</v>
      </c>
      <c r="G56" s="128">
        <v>2484.8401465598999</v>
      </c>
      <c r="H56" s="143">
        <v>32.173755926278027</v>
      </c>
      <c r="I56" s="128">
        <v>8249.994845812289</v>
      </c>
      <c r="J56" s="143">
        <v>29.671798877851103</v>
      </c>
      <c r="K56" s="128">
        <v>1376.3510817259566</v>
      </c>
      <c r="L56" s="129">
        <v>26.309652049682189</v>
      </c>
      <c r="M56" s="128">
        <v>310.03687413692512</v>
      </c>
      <c r="N56" s="143">
        <v>18.996804353171477</v>
      </c>
      <c r="O56" s="128">
        <v>41.299719887955185</v>
      </c>
      <c r="P56" s="143">
        <v>20.09266069597351</v>
      </c>
      <c r="Q56" s="144">
        <v>11.223180076628351</v>
      </c>
      <c r="R56" s="145">
        <v>28.904457655968621</v>
      </c>
      <c r="S56" s="128">
        <v>6.2529888551165147</v>
      </c>
      <c r="T56" s="143">
        <v>11.888876367590646</v>
      </c>
      <c r="U56" s="128">
        <v>18848.08394507441</v>
      </c>
      <c r="V56" s="129">
        <v>30.313843142881325</v>
      </c>
    </row>
    <row r="57" spans="1:22" x14ac:dyDescent="0.15">
      <c r="A57" s="237"/>
      <c r="B57" s="64" t="s">
        <v>123</v>
      </c>
      <c r="C57" s="132">
        <v>1742.1650276542853</v>
      </c>
      <c r="D57" s="143">
        <v>21.483222352001619</v>
      </c>
      <c r="E57" s="132">
        <v>1874.9133140111021</v>
      </c>
      <c r="F57" s="143">
        <v>16.476458078801876</v>
      </c>
      <c r="G57" s="132">
        <v>1264.601407296668</v>
      </c>
      <c r="H57" s="143">
        <v>16.374082284012989</v>
      </c>
      <c r="I57" s="132">
        <v>5058.4397791053198</v>
      </c>
      <c r="J57" s="143">
        <v>18.193103216000441</v>
      </c>
      <c r="K57" s="132">
        <v>1083.8011716255778</v>
      </c>
      <c r="L57" s="129">
        <v>20.717411491223217</v>
      </c>
      <c r="M57" s="132">
        <v>313.04942905758696</v>
      </c>
      <c r="N57" s="143">
        <v>19.181391804552248</v>
      </c>
      <c r="O57" s="132">
        <v>33.652801120448181</v>
      </c>
      <c r="P57" s="143">
        <v>16.372370471680721</v>
      </c>
      <c r="Q57" s="144">
        <v>14.158812260536397</v>
      </c>
      <c r="R57" s="145">
        <v>36.46495793966006</v>
      </c>
      <c r="S57" s="132">
        <v>4.7574468085106378</v>
      </c>
      <c r="T57" s="143">
        <v>9.0453858534372422</v>
      </c>
      <c r="U57" s="132">
        <v>11389.539188940036</v>
      </c>
      <c r="V57" s="129">
        <v>18.318079728918832</v>
      </c>
    </row>
    <row r="58" spans="1:22" x14ac:dyDescent="0.15">
      <c r="A58" s="237"/>
      <c r="B58" s="65" t="s">
        <v>90</v>
      </c>
      <c r="C58" s="132">
        <v>766.77553883314749</v>
      </c>
      <c r="D58" s="143">
        <v>9.4553668184970707</v>
      </c>
      <c r="E58" s="132">
        <v>1462.9083502554549</v>
      </c>
      <c r="F58" s="143">
        <v>12.855820013644902</v>
      </c>
      <c r="G58" s="132">
        <v>587.52482103030525</v>
      </c>
      <c r="H58" s="143">
        <v>7.6072821902161518</v>
      </c>
      <c r="I58" s="132">
        <v>2430.0377771017575</v>
      </c>
      <c r="J58" s="143">
        <v>8.7398348163021726</v>
      </c>
      <c r="K58" s="132">
        <v>645.96115316011696</v>
      </c>
      <c r="L58" s="129">
        <v>12.347876499608111</v>
      </c>
      <c r="M58" s="132">
        <v>114.69746947538698</v>
      </c>
      <c r="N58" s="143">
        <v>7.0278265883479971</v>
      </c>
      <c r="O58" s="132">
        <v>19.439495798319328</v>
      </c>
      <c r="P58" s="143">
        <v>9.4574780225167228</v>
      </c>
      <c r="Q58" s="144">
        <v>4.4655172413793105</v>
      </c>
      <c r="R58" s="145">
        <v>11.500604386116388</v>
      </c>
      <c r="S58" s="132">
        <v>4.0288753799392101</v>
      </c>
      <c r="T58" s="143">
        <v>7.6601449966336999</v>
      </c>
      <c r="U58" s="132">
        <v>6035.8389982758081</v>
      </c>
      <c r="V58" s="129">
        <v>9.7075902867694097</v>
      </c>
    </row>
    <row r="59" spans="1:22" x14ac:dyDescent="0.15">
      <c r="A59" s="237"/>
      <c r="B59" s="65" t="s">
        <v>131</v>
      </c>
      <c r="C59" s="132">
        <v>325.42105263157896</v>
      </c>
      <c r="D59" s="148">
        <v>4.0128763468060749</v>
      </c>
      <c r="E59" s="132">
        <v>210.2736188569522</v>
      </c>
      <c r="F59" s="148">
        <v>1.8478531462143222</v>
      </c>
      <c r="G59" s="132">
        <v>360.9568552929569</v>
      </c>
      <c r="H59" s="148">
        <v>4.6736760021325168</v>
      </c>
      <c r="I59" s="132">
        <v>539.09669868265519</v>
      </c>
      <c r="J59" s="148">
        <v>1.9389065227288989</v>
      </c>
      <c r="K59" s="132">
        <v>217.73440260518171</v>
      </c>
      <c r="L59" s="133">
        <v>4.1621040211659768</v>
      </c>
      <c r="M59" s="132">
        <v>51.599774090528044</v>
      </c>
      <c r="N59" s="148">
        <v>3.1616588052448797</v>
      </c>
      <c r="O59" s="132">
        <v>9.3704481792717083</v>
      </c>
      <c r="P59" s="148">
        <v>4.5588017629683524</v>
      </c>
      <c r="Q59" s="149">
        <v>1.9166666666666667</v>
      </c>
      <c r="R59" s="150">
        <v>4.9362310975158499</v>
      </c>
      <c r="S59" s="132">
        <v>3.0714285714285716</v>
      </c>
      <c r="T59" s="148">
        <v>5.8397408669169018</v>
      </c>
      <c r="U59" s="132">
        <v>1719.44094557722</v>
      </c>
      <c r="V59" s="133">
        <v>2.7654197248679337</v>
      </c>
    </row>
    <row r="60" spans="1:22" x14ac:dyDescent="0.15">
      <c r="A60" s="237"/>
      <c r="B60" s="67" t="s">
        <v>92</v>
      </c>
      <c r="C60" s="134">
        <v>1975.1959834304894</v>
      </c>
      <c r="D60" s="95">
        <v>24.356805369897607</v>
      </c>
      <c r="E60" s="134">
        <v>1697.9950283992584</v>
      </c>
      <c r="F60" s="95">
        <v>14.921726617633224</v>
      </c>
      <c r="G60" s="134">
        <v>1166.1850030237301</v>
      </c>
      <c r="H60" s="95">
        <v>15.099784871117791</v>
      </c>
      <c r="I60" s="134">
        <v>4360.4940349813915</v>
      </c>
      <c r="J60" s="95">
        <v>15.682882769279869</v>
      </c>
      <c r="K60" s="134">
        <v>545.82316708005476</v>
      </c>
      <c r="L60" s="96">
        <v>10.433687884724655</v>
      </c>
      <c r="M60" s="134">
        <v>235.20660850226389</v>
      </c>
      <c r="N60" s="95">
        <v>14.41175001112021</v>
      </c>
      <c r="O60" s="134">
        <v>23.461624649859942</v>
      </c>
      <c r="P60" s="95">
        <v>11.414277499819242</v>
      </c>
      <c r="Q60" s="151">
        <v>7.3155172413793101</v>
      </c>
      <c r="R60" s="97">
        <v>18.840565409379085</v>
      </c>
      <c r="S60" s="134">
        <v>5.7148936170212767</v>
      </c>
      <c r="T60" s="95">
        <v>10.865789983154041</v>
      </c>
      <c r="U60" s="134">
        <v>10017.391860925449</v>
      </c>
      <c r="V60" s="96">
        <v>16.111220984466563</v>
      </c>
    </row>
    <row r="61" spans="1:22" x14ac:dyDescent="0.15">
      <c r="A61" s="238"/>
      <c r="B61" s="68"/>
      <c r="C61" s="90">
        <v>8109.4213852512003</v>
      </c>
      <c r="D61" s="102">
        <v>100</v>
      </c>
      <c r="E61" s="90">
        <v>11379.346853819938</v>
      </c>
      <c r="F61" s="102">
        <v>100</v>
      </c>
      <c r="G61" s="90">
        <v>7723.1895220862243</v>
      </c>
      <c r="H61" s="102">
        <v>100</v>
      </c>
      <c r="I61" s="90">
        <v>27804.161384939165</v>
      </c>
      <c r="J61" s="102">
        <v>100</v>
      </c>
      <c r="K61" s="90">
        <v>5231.354178029057</v>
      </c>
      <c r="L61" s="91">
        <v>100</v>
      </c>
      <c r="M61" s="90">
        <v>1632.0475190089808</v>
      </c>
      <c r="N61" s="102">
        <v>100</v>
      </c>
      <c r="O61" s="90">
        <v>205.5462962962963</v>
      </c>
      <c r="P61" s="102">
        <v>100</v>
      </c>
      <c r="Q61" s="152">
        <v>38.828544061302679</v>
      </c>
      <c r="R61" s="153">
        <v>100</v>
      </c>
      <c r="S61" s="90">
        <v>52.59528875379938</v>
      </c>
      <c r="T61" s="102">
        <v>100</v>
      </c>
      <c r="U61" s="90">
        <v>62176.490972245963</v>
      </c>
      <c r="V61" s="91">
        <v>100</v>
      </c>
    </row>
    <row r="62" spans="1:22" x14ac:dyDescent="0.15">
      <c r="A62" s="236" t="s">
        <v>125</v>
      </c>
      <c r="B62" s="63" t="s">
        <v>83</v>
      </c>
      <c r="C62" s="87"/>
      <c r="D62" s="98">
        <f t="shared" ref="D62:D71" si="20">IF(AND(ISNUMBER(D51),ISNUMBER(D73)),D51-D73,"")</f>
        <v>6.8010042191571509</v>
      </c>
      <c r="E62" s="87"/>
      <c r="F62" s="98">
        <f t="shared" ref="F62:F71" si="21">IF(AND(ISNUMBER(F51),ISNUMBER(F73)),F51-F73,"")</f>
        <v>-8.1093434519433796</v>
      </c>
      <c r="G62" s="87"/>
      <c r="H62" s="98">
        <f t="shared" ref="H62:H71" si="22">IF(AND(ISNUMBER(H51),ISNUMBER(H73)),H51-H73,"")</f>
        <v>2.9835780094566218</v>
      </c>
      <c r="I62" s="87"/>
      <c r="J62" s="98">
        <f t="shared" ref="J62:J71" si="23">IF(AND(ISNUMBER(J51),ISNUMBER(J73)),J51-J73,"")</f>
        <v>-1.9381080904693988</v>
      </c>
      <c r="K62" s="87"/>
      <c r="L62" s="98">
        <f t="shared" ref="L62:L71" si="24">IF(AND(ISNUMBER(L51),ISNUMBER(L73)),L51-L73,"")</f>
        <v>1.6308792131806058</v>
      </c>
      <c r="M62" s="87"/>
      <c r="N62" s="98">
        <f t="shared" ref="N62:N71" si="25">IF(AND(ISNUMBER(N51),ISNUMBER(N73)),N51-N73,"")</f>
        <v>-1.157918821325147</v>
      </c>
      <c r="O62" s="87"/>
      <c r="P62" s="98">
        <f t="shared" ref="P62:P71" si="26">IF(AND(ISNUMBER(P51),ISNUMBER(P73)),P51-P73,"")</f>
        <v>-7.6432442827124092</v>
      </c>
      <c r="Q62" s="142"/>
      <c r="R62" s="98">
        <f t="shared" ref="R62:R71" si="27">IF(AND(ISNUMBER(R51),ISNUMBER(R73)),R51-R73,"")</f>
        <v>6.452690134938452</v>
      </c>
      <c r="S62" s="87"/>
      <c r="T62" s="98">
        <f t="shared" ref="T62:T71" si="28">IF(AND(ISNUMBER(T51),ISNUMBER(T73)),T51-T73,"")</f>
        <v>-6.8616087363987361</v>
      </c>
      <c r="U62" s="87"/>
      <c r="V62" s="99">
        <f t="shared" ref="V62:V71" si="29">IF(AND(ISNUMBER(V51),ISNUMBER(V73)),V51-V73,"")</f>
        <v>-0.60405076938993574</v>
      </c>
    </row>
    <row r="63" spans="1:22" x14ac:dyDescent="0.15">
      <c r="A63" s="237"/>
      <c r="B63" s="64" t="s">
        <v>124</v>
      </c>
      <c r="C63" s="128"/>
      <c r="D63" s="154">
        <f t="shared" si="20"/>
        <v>0.34118439705964576</v>
      </c>
      <c r="E63" s="128"/>
      <c r="F63" s="154">
        <f t="shared" si="21"/>
        <v>0.11616183969517913</v>
      </c>
      <c r="G63" s="128"/>
      <c r="H63" s="154">
        <f t="shared" si="22"/>
        <v>-0.15815397921285435</v>
      </c>
      <c r="I63" s="128"/>
      <c r="J63" s="154">
        <f t="shared" si="23"/>
        <v>0.85796334910581873</v>
      </c>
      <c r="K63" s="128"/>
      <c r="L63" s="154">
        <f t="shared" si="24"/>
        <v>-1.1926986540386366</v>
      </c>
      <c r="M63" s="128"/>
      <c r="N63" s="154">
        <f t="shared" si="25"/>
        <v>0.23529509687828698</v>
      </c>
      <c r="O63" s="128"/>
      <c r="P63" s="154">
        <f t="shared" si="26"/>
        <v>0.70783497326134381</v>
      </c>
      <c r="Q63" s="144"/>
      <c r="R63" s="154" t="str">
        <f t="shared" si="27"/>
        <v/>
      </c>
      <c r="S63" s="128"/>
      <c r="T63" s="154" t="str">
        <f t="shared" si="28"/>
        <v/>
      </c>
      <c r="U63" s="128"/>
      <c r="V63" s="155">
        <f t="shared" si="29"/>
        <v>0.32868304627063649</v>
      </c>
    </row>
    <row r="64" spans="1:22" x14ac:dyDescent="0.15">
      <c r="A64" s="237"/>
      <c r="B64" s="64" t="s">
        <v>132</v>
      </c>
      <c r="C64" s="131"/>
      <c r="D64" s="156">
        <f t="shared" si="20"/>
        <v>-0.18348790887676802</v>
      </c>
      <c r="E64" s="131"/>
      <c r="F64" s="156">
        <f t="shared" si="21"/>
        <v>-0.6904137590678312</v>
      </c>
      <c r="G64" s="131"/>
      <c r="H64" s="156">
        <f t="shared" si="22"/>
        <v>-0.18152162550927953</v>
      </c>
      <c r="I64" s="131"/>
      <c r="J64" s="156">
        <f t="shared" si="23"/>
        <v>1.2930805157040004</v>
      </c>
      <c r="K64" s="131"/>
      <c r="L64" s="156">
        <f t="shared" si="24"/>
        <v>0.62959137104480178</v>
      </c>
      <c r="M64" s="131"/>
      <c r="N64" s="156">
        <f t="shared" si="25"/>
        <v>0.57397151828816195</v>
      </c>
      <c r="O64" s="131"/>
      <c r="P64" s="156">
        <f t="shared" si="26"/>
        <v>-0.69441416280012636</v>
      </c>
      <c r="Q64" s="144"/>
      <c r="R64" s="156" t="str">
        <f t="shared" si="27"/>
        <v/>
      </c>
      <c r="S64" s="131"/>
      <c r="T64" s="156" t="str">
        <f t="shared" si="28"/>
        <v/>
      </c>
      <c r="U64" s="131"/>
      <c r="V64" s="157">
        <f t="shared" si="29"/>
        <v>0.37703233929737978</v>
      </c>
    </row>
    <row r="65" spans="1:22" x14ac:dyDescent="0.15">
      <c r="A65" s="237"/>
      <c r="B65" s="64" t="s">
        <v>86</v>
      </c>
      <c r="C65" s="128"/>
      <c r="D65" s="154">
        <f t="shared" si="20"/>
        <v>2.1733984005045173</v>
      </c>
      <c r="E65" s="128"/>
      <c r="F65" s="154">
        <f t="shared" si="21"/>
        <v>-0.4623235635796803</v>
      </c>
      <c r="G65" s="128"/>
      <c r="H65" s="154">
        <f t="shared" si="22"/>
        <v>-4.4692331537521355</v>
      </c>
      <c r="I65" s="128"/>
      <c r="J65" s="154">
        <f t="shared" si="23"/>
        <v>-2.7202470712542492</v>
      </c>
      <c r="K65" s="128"/>
      <c r="L65" s="154">
        <f t="shared" si="24"/>
        <v>-5.2351307876170168</v>
      </c>
      <c r="M65" s="128"/>
      <c r="N65" s="154">
        <f t="shared" si="25"/>
        <v>-2.6015233517769119</v>
      </c>
      <c r="O65" s="128"/>
      <c r="P65" s="154">
        <f t="shared" si="26"/>
        <v>3.2818485653642568</v>
      </c>
      <c r="Q65" s="144"/>
      <c r="R65" s="154">
        <f t="shared" si="27"/>
        <v>-7.552818412808044</v>
      </c>
      <c r="S65" s="128"/>
      <c r="T65" s="154">
        <f t="shared" si="28"/>
        <v>-9.0737209734635087</v>
      </c>
      <c r="U65" s="128"/>
      <c r="V65" s="155">
        <f t="shared" si="29"/>
        <v>-1.3385001475768377</v>
      </c>
    </row>
    <row r="66" spans="1:22" x14ac:dyDescent="0.15">
      <c r="A66" s="237"/>
      <c r="B66" s="64" t="s">
        <v>87</v>
      </c>
      <c r="C66" s="128"/>
      <c r="D66" s="154">
        <f t="shared" si="20"/>
        <v>-3.9226456417137143</v>
      </c>
      <c r="E66" s="128"/>
      <c r="F66" s="154">
        <f t="shared" si="21"/>
        <v>-5.8821087598161981</v>
      </c>
      <c r="G66" s="128"/>
      <c r="H66" s="154">
        <f t="shared" si="22"/>
        <v>-4.9457115447843734</v>
      </c>
      <c r="I66" s="128"/>
      <c r="J66" s="154">
        <f t="shared" si="23"/>
        <v>-2.2713299908162981</v>
      </c>
      <c r="K66" s="128"/>
      <c r="L66" s="154">
        <f t="shared" si="24"/>
        <v>-1.2767190713853012</v>
      </c>
      <c r="M66" s="128"/>
      <c r="N66" s="154">
        <f t="shared" si="25"/>
        <v>3.5345463374495125</v>
      </c>
      <c r="O66" s="128"/>
      <c r="P66" s="154">
        <f t="shared" si="26"/>
        <v>4.9499928265373399</v>
      </c>
      <c r="Q66" s="144"/>
      <c r="R66" s="154">
        <f t="shared" si="27"/>
        <v>4.4319066531810591</v>
      </c>
      <c r="S66" s="128"/>
      <c r="T66" s="154">
        <f t="shared" si="28"/>
        <v>10.41822186006776</v>
      </c>
      <c r="U66" s="128"/>
      <c r="V66" s="155">
        <f t="shared" si="29"/>
        <v>-2.8377463668187772</v>
      </c>
    </row>
    <row r="67" spans="1:22" x14ac:dyDescent="0.15">
      <c r="A67" s="237"/>
      <c r="B67" s="64" t="s">
        <v>88</v>
      </c>
      <c r="C67" s="128"/>
      <c r="D67" s="154">
        <f t="shared" si="20"/>
        <v>-0.4615833556883473</v>
      </c>
      <c r="E67" s="128"/>
      <c r="F67" s="154">
        <f t="shared" si="21"/>
        <v>1.4033633936690642</v>
      </c>
      <c r="G67" s="128"/>
      <c r="H67" s="154">
        <f t="shared" si="22"/>
        <v>4.5737559262780252</v>
      </c>
      <c r="I67" s="128"/>
      <c r="J67" s="154">
        <f t="shared" si="23"/>
        <v>7.5717988778511014</v>
      </c>
      <c r="K67" s="128"/>
      <c r="L67" s="154">
        <f t="shared" si="24"/>
        <v>7.3096520496821888</v>
      </c>
      <c r="M67" s="128"/>
      <c r="N67" s="154">
        <f t="shared" si="25"/>
        <v>-0.4031956468285216</v>
      </c>
      <c r="O67" s="128"/>
      <c r="P67" s="154">
        <f t="shared" si="26"/>
        <v>-4.9073393040264897</v>
      </c>
      <c r="Q67" s="144"/>
      <c r="R67" s="154">
        <f t="shared" si="27"/>
        <v>-2.8955423440313801</v>
      </c>
      <c r="S67" s="128"/>
      <c r="T67" s="154">
        <f t="shared" si="28"/>
        <v>-8.7111236324093557</v>
      </c>
      <c r="U67" s="128"/>
      <c r="V67" s="155">
        <f t="shared" si="29"/>
        <v>4.3138431428813249</v>
      </c>
    </row>
    <row r="68" spans="1:22" x14ac:dyDescent="0.15">
      <c r="A68" s="237"/>
      <c r="B68" s="64" t="s">
        <v>123</v>
      </c>
      <c r="C68" s="132"/>
      <c r="D68" s="154">
        <f t="shared" si="20"/>
        <v>-6.91677764799838</v>
      </c>
      <c r="E68" s="132"/>
      <c r="F68" s="154">
        <f t="shared" si="21"/>
        <v>6.1764580788018755</v>
      </c>
      <c r="G68" s="132"/>
      <c r="H68" s="154">
        <f t="shared" si="22"/>
        <v>-0.32591771598701058</v>
      </c>
      <c r="I68" s="132"/>
      <c r="J68" s="154">
        <f t="shared" si="23"/>
        <v>9.3103216000439915E-2</v>
      </c>
      <c r="K68" s="132"/>
      <c r="L68" s="154">
        <f t="shared" si="24"/>
        <v>-4.9825885087767823</v>
      </c>
      <c r="M68" s="132"/>
      <c r="N68" s="154">
        <f t="shared" si="25"/>
        <v>1.581391804552247</v>
      </c>
      <c r="O68" s="132"/>
      <c r="P68" s="154">
        <f t="shared" si="26"/>
        <v>-2.0276295283192773</v>
      </c>
      <c r="Q68" s="144"/>
      <c r="R68" s="154">
        <f t="shared" si="27"/>
        <v>5.7649579396600608</v>
      </c>
      <c r="S68" s="132"/>
      <c r="T68" s="154">
        <f t="shared" si="28"/>
        <v>3.5453858534372422</v>
      </c>
      <c r="U68" s="132"/>
      <c r="V68" s="155">
        <f t="shared" si="29"/>
        <v>-0.28192027108116946</v>
      </c>
    </row>
    <row r="69" spans="1:22" x14ac:dyDescent="0.15">
      <c r="A69" s="237"/>
      <c r="B69" s="65" t="s">
        <v>90</v>
      </c>
      <c r="C69" s="132"/>
      <c r="D69" s="154">
        <f t="shared" si="20"/>
        <v>7.8553668184970711</v>
      </c>
      <c r="E69" s="132"/>
      <c r="F69" s="154">
        <f t="shared" si="21"/>
        <v>-2.444179986355099</v>
      </c>
      <c r="G69" s="132"/>
      <c r="H69" s="154">
        <f t="shared" si="22"/>
        <v>-0.29271780978384854</v>
      </c>
      <c r="I69" s="132"/>
      <c r="J69" s="154">
        <f t="shared" si="23"/>
        <v>-1.860165183697827</v>
      </c>
      <c r="K69" s="132"/>
      <c r="L69" s="154">
        <f t="shared" si="24"/>
        <v>1.4478764996081104</v>
      </c>
      <c r="M69" s="132"/>
      <c r="N69" s="154">
        <f t="shared" si="25"/>
        <v>-2.4721734116520029</v>
      </c>
      <c r="O69" s="132"/>
      <c r="P69" s="154">
        <f t="shared" si="26"/>
        <v>7.2574780225167226</v>
      </c>
      <c r="Q69" s="144"/>
      <c r="R69" s="154">
        <f t="shared" si="27"/>
        <v>0.5006043861163878</v>
      </c>
      <c r="S69" s="132"/>
      <c r="T69" s="154" t="str">
        <f t="shared" si="28"/>
        <v/>
      </c>
      <c r="U69" s="132"/>
      <c r="V69" s="155">
        <f t="shared" si="29"/>
        <v>-9.2409713230590995E-2</v>
      </c>
    </row>
    <row r="70" spans="1:22" x14ac:dyDescent="0.15">
      <c r="A70" s="237"/>
      <c r="B70" s="65" t="s">
        <v>131</v>
      </c>
      <c r="C70" s="132"/>
      <c r="D70" s="158">
        <f t="shared" si="20"/>
        <v>-0.48712365319392514</v>
      </c>
      <c r="E70" s="132"/>
      <c r="F70" s="158">
        <f t="shared" si="21"/>
        <v>-0.75214685378567792</v>
      </c>
      <c r="G70" s="132"/>
      <c r="H70" s="158">
        <f t="shared" si="22"/>
        <v>2.7736760021325169</v>
      </c>
      <c r="I70" s="132"/>
      <c r="J70" s="158">
        <f t="shared" si="23"/>
        <v>-0.86109347727110097</v>
      </c>
      <c r="K70" s="132"/>
      <c r="L70" s="158">
        <f t="shared" si="24"/>
        <v>-0.43789597883402287</v>
      </c>
      <c r="M70" s="132"/>
      <c r="N70" s="158">
        <f t="shared" si="25"/>
        <v>0.76165880524487983</v>
      </c>
      <c r="O70" s="132"/>
      <c r="P70" s="158">
        <f t="shared" si="26"/>
        <v>2.5588017629683524</v>
      </c>
      <c r="Q70" s="149"/>
      <c r="R70" s="158">
        <f t="shared" si="27"/>
        <v>-2.0637689024841501</v>
      </c>
      <c r="S70" s="132"/>
      <c r="T70" s="158" t="str">
        <f t="shared" si="28"/>
        <v/>
      </c>
      <c r="U70" s="132"/>
      <c r="V70" s="159">
        <f t="shared" si="29"/>
        <v>-0.33458027513206634</v>
      </c>
    </row>
    <row r="71" spans="1:22" x14ac:dyDescent="0.15">
      <c r="A71" s="237"/>
      <c r="B71" s="67" t="s">
        <v>92</v>
      </c>
      <c r="C71" s="134"/>
      <c r="D71" s="100">
        <f t="shared" si="20"/>
        <v>4.5568053698976065</v>
      </c>
      <c r="E71" s="134"/>
      <c r="F71" s="100">
        <f t="shared" si="21"/>
        <v>-1.3782733823667765</v>
      </c>
      <c r="G71" s="134"/>
      <c r="H71" s="100">
        <f t="shared" si="22"/>
        <v>1.1997848711177905</v>
      </c>
      <c r="I71" s="134"/>
      <c r="J71" s="100">
        <f t="shared" si="23"/>
        <v>2.782882769279869</v>
      </c>
      <c r="K71" s="134"/>
      <c r="L71" s="100">
        <f t="shared" si="24"/>
        <v>0.3336878847246556</v>
      </c>
      <c r="M71" s="134"/>
      <c r="N71" s="100">
        <f t="shared" si="25"/>
        <v>1.6117500111202094</v>
      </c>
      <c r="O71" s="134"/>
      <c r="P71" s="100">
        <f t="shared" si="26"/>
        <v>2.8142774998192426</v>
      </c>
      <c r="Q71" s="151"/>
      <c r="R71" s="100">
        <f t="shared" si="27"/>
        <v>7.4405654093790847</v>
      </c>
      <c r="S71" s="134"/>
      <c r="T71" s="100">
        <f t="shared" si="28"/>
        <v>3.665789983154041</v>
      </c>
      <c r="U71" s="134"/>
      <c r="V71" s="101">
        <f t="shared" si="29"/>
        <v>1.6112209844665628</v>
      </c>
    </row>
    <row r="72" spans="1:22" x14ac:dyDescent="0.15">
      <c r="A72" s="238"/>
      <c r="B72" s="68"/>
      <c r="C72" s="90"/>
      <c r="D72" s="160" t="s">
        <v>108</v>
      </c>
      <c r="E72" s="90"/>
      <c r="F72" s="160" t="s">
        <v>108</v>
      </c>
      <c r="G72" s="90"/>
      <c r="H72" s="160" t="s">
        <v>108</v>
      </c>
      <c r="I72" s="90"/>
      <c r="J72" s="160" t="s">
        <v>108</v>
      </c>
      <c r="K72" s="90"/>
      <c r="L72" s="160" t="s">
        <v>108</v>
      </c>
      <c r="M72" s="90"/>
      <c r="N72" s="160" t="s">
        <v>108</v>
      </c>
      <c r="O72" s="90"/>
      <c r="P72" s="160" t="s">
        <v>108</v>
      </c>
      <c r="Q72" s="152"/>
      <c r="R72" s="160" t="s">
        <v>108</v>
      </c>
      <c r="S72" s="90"/>
      <c r="T72" s="160" t="s">
        <v>108</v>
      </c>
      <c r="U72" s="90"/>
      <c r="V72" s="161" t="s">
        <v>108</v>
      </c>
    </row>
    <row r="73" spans="1:22" x14ac:dyDescent="0.15">
      <c r="A73" s="236" t="s">
        <v>135</v>
      </c>
      <c r="B73" s="63" t="s">
        <v>83</v>
      </c>
      <c r="C73" s="87">
        <v>456.94</v>
      </c>
      <c r="D73" s="93">
        <v>4.3</v>
      </c>
      <c r="E73" s="87">
        <v>3193.46</v>
      </c>
      <c r="F73" s="93">
        <v>23.4</v>
      </c>
      <c r="G73" s="87">
        <v>1553.17</v>
      </c>
      <c r="H73" s="93">
        <v>19.2</v>
      </c>
      <c r="I73" s="87">
        <v>6765.78</v>
      </c>
      <c r="J73" s="93">
        <v>23.6</v>
      </c>
      <c r="K73" s="87">
        <v>998.66</v>
      </c>
      <c r="L73" s="88">
        <v>17.5</v>
      </c>
      <c r="M73" s="87">
        <v>324.79000000000002</v>
      </c>
      <c r="N73" s="93">
        <v>18.100000000000001</v>
      </c>
      <c r="O73" s="87">
        <v>35.409999999999997</v>
      </c>
      <c r="P73" s="93">
        <v>17.2</v>
      </c>
      <c r="Q73" s="142">
        <v>5.87</v>
      </c>
      <c r="R73" s="94">
        <v>12.9</v>
      </c>
      <c r="S73" s="87">
        <v>7.63</v>
      </c>
      <c r="T73" s="93">
        <v>17.899999999999999</v>
      </c>
      <c r="U73" s="87">
        <v>13341.71</v>
      </c>
      <c r="V73" s="88">
        <v>19.399999999999999</v>
      </c>
    </row>
    <row r="74" spans="1:22" x14ac:dyDescent="0.15">
      <c r="A74" s="237"/>
      <c r="B74" s="64" t="s">
        <v>124</v>
      </c>
      <c r="C74" s="128">
        <v>207.87</v>
      </c>
      <c r="D74" s="143">
        <v>2</v>
      </c>
      <c r="E74" s="128">
        <v>799.22</v>
      </c>
      <c r="F74" s="143">
        <v>5.9</v>
      </c>
      <c r="G74" s="128">
        <v>309.81</v>
      </c>
      <c r="H74" s="143">
        <v>3.8</v>
      </c>
      <c r="I74" s="128">
        <v>775.84</v>
      </c>
      <c r="J74" s="143">
        <v>2.7</v>
      </c>
      <c r="K74" s="128">
        <v>259.99</v>
      </c>
      <c r="L74" s="129">
        <v>4.5999999999999996</v>
      </c>
      <c r="M74" s="128">
        <v>46.09</v>
      </c>
      <c r="N74" s="143">
        <v>2.6</v>
      </c>
      <c r="O74" s="128">
        <v>3.64</v>
      </c>
      <c r="P74" s="143">
        <v>1.8</v>
      </c>
      <c r="Q74" s="144" t="s">
        <v>115</v>
      </c>
      <c r="R74" s="145" t="s">
        <v>115</v>
      </c>
      <c r="S74" s="128" t="s">
        <v>115</v>
      </c>
      <c r="T74" s="143" t="s">
        <v>115</v>
      </c>
      <c r="U74" s="128">
        <v>2402.46</v>
      </c>
      <c r="V74" s="129">
        <v>3.5</v>
      </c>
    </row>
    <row r="75" spans="1:22" x14ac:dyDescent="0.15">
      <c r="A75" s="237"/>
      <c r="B75" s="64" t="s">
        <v>132</v>
      </c>
      <c r="C75" s="131">
        <v>448.71</v>
      </c>
      <c r="D75" s="146">
        <v>4.2</v>
      </c>
      <c r="E75" s="131">
        <v>295.77999999999997</v>
      </c>
      <c r="F75" s="146">
        <v>2.2000000000000002</v>
      </c>
      <c r="G75" s="131">
        <v>174.38</v>
      </c>
      <c r="H75" s="146">
        <v>2.2000000000000002</v>
      </c>
      <c r="I75" s="131">
        <v>499.22</v>
      </c>
      <c r="J75" s="146">
        <v>1.7</v>
      </c>
      <c r="K75" s="131">
        <v>98.3</v>
      </c>
      <c r="L75" s="139">
        <v>1.7</v>
      </c>
      <c r="M75" s="131">
        <v>40.46</v>
      </c>
      <c r="N75" s="146">
        <v>2.2999999999999998</v>
      </c>
      <c r="O75" s="131">
        <v>9.68</v>
      </c>
      <c r="P75" s="146">
        <v>4.7</v>
      </c>
      <c r="Q75" s="144" t="s">
        <v>115</v>
      </c>
      <c r="R75" s="147" t="s">
        <v>115</v>
      </c>
      <c r="S75" s="131" t="s">
        <v>115</v>
      </c>
      <c r="T75" s="146" t="s">
        <v>115</v>
      </c>
      <c r="U75" s="131">
        <v>1566.53</v>
      </c>
      <c r="V75" s="139">
        <v>2.2999999999999998</v>
      </c>
    </row>
    <row r="76" spans="1:22" x14ac:dyDescent="0.15">
      <c r="A76" s="237"/>
      <c r="B76" s="64" t="s">
        <v>86</v>
      </c>
      <c r="C76" s="128">
        <v>4120.33</v>
      </c>
      <c r="D76" s="143">
        <v>38.799999999999997</v>
      </c>
      <c r="E76" s="128">
        <v>6952.93</v>
      </c>
      <c r="F76" s="143">
        <v>50.9</v>
      </c>
      <c r="G76" s="128">
        <v>4396.1400000000003</v>
      </c>
      <c r="H76" s="143">
        <v>54.5</v>
      </c>
      <c r="I76" s="128">
        <v>18342.07</v>
      </c>
      <c r="J76" s="143">
        <v>63.9</v>
      </c>
      <c r="K76" s="128">
        <v>3773.1</v>
      </c>
      <c r="L76" s="129">
        <v>66.2</v>
      </c>
      <c r="M76" s="128">
        <v>1134.74</v>
      </c>
      <c r="N76" s="143">
        <v>63.4</v>
      </c>
      <c r="O76" s="128">
        <v>129.74</v>
      </c>
      <c r="P76" s="143">
        <v>63</v>
      </c>
      <c r="Q76" s="144">
        <v>30.95</v>
      </c>
      <c r="R76" s="145">
        <v>67.8</v>
      </c>
      <c r="S76" s="128">
        <v>19.739999999999998</v>
      </c>
      <c r="T76" s="143">
        <v>46.4</v>
      </c>
      <c r="U76" s="128">
        <v>38899.74</v>
      </c>
      <c r="V76" s="129">
        <v>56.5</v>
      </c>
    </row>
    <row r="77" spans="1:22" x14ac:dyDescent="0.15">
      <c r="A77" s="237"/>
      <c r="B77" s="64" t="s">
        <v>87</v>
      </c>
      <c r="C77" s="128">
        <v>7216.61</v>
      </c>
      <c r="D77" s="143">
        <v>67.900000000000006</v>
      </c>
      <c r="E77" s="128">
        <v>9462.0400000000009</v>
      </c>
      <c r="F77" s="143">
        <v>69.3</v>
      </c>
      <c r="G77" s="128">
        <v>6176.86</v>
      </c>
      <c r="H77" s="143">
        <v>76.599999999999994</v>
      </c>
      <c r="I77" s="128">
        <v>21928.22</v>
      </c>
      <c r="J77" s="143">
        <v>76.400000000000006</v>
      </c>
      <c r="K77" s="128">
        <v>4471.82</v>
      </c>
      <c r="L77" s="129">
        <v>78.400000000000006</v>
      </c>
      <c r="M77" s="128">
        <v>1352.2</v>
      </c>
      <c r="N77" s="143">
        <v>75.5</v>
      </c>
      <c r="O77" s="128">
        <v>160.63</v>
      </c>
      <c r="P77" s="143">
        <v>78</v>
      </c>
      <c r="Q77" s="144">
        <v>35.299999999999997</v>
      </c>
      <c r="R77" s="145">
        <v>77.400000000000006</v>
      </c>
      <c r="S77" s="128">
        <v>32.409999999999997</v>
      </c>
      <c r="T77" s="143">
        <v>76.099999999999994</v>
      </c>
      <c r="U77" s="128">
        <v>50836.08</v>
      </c>
      <c r="V77" s="129">
        <v>73.8</v>
      </c>
    </row>
    <row r="78" spans="1:22" x14ac:dyDescent="0.15">
      <c r="A78" s="237"/>
      <c r="B78" s="64" t="s">
        <v>88</v>
      </c>
      <c r="C78" s="128">
        <v>3594.87</v>
      </c>
      <c r="D78" s="143">
        <v>33.799999999999997</v>
      </c>
      <c r="E78" s="128">
        <v>4203.4399999999996</v>
      </c>
      <c r="F78" s="143">
        <v>30.8</v>
      </c>
      <c r="G78" s="128">
        <v>2227.27</v>
      </c>
      <c r="H78" s="143">
        <v>27.6</v>
      </c>
      <c r="I78" s="128">
        <v>6343.74</v>
      </c>
      <c r="J78" s="143">
        <v>22.1</v>
      </c>
      <c r="K78" s="128">
        <v>1084.78</v>
      </c>
      <c r="L78" s="129">
        <v>19</v>
      </c>
      <c r="M78" s="128">
        <v>347.87</v>
      </c>
      <c r="N78" s="143">
        <v>19.399999999999999</v>
      </c>
      <c r="O78" s="128">
        <v>51.5</v>
      </c>
      <c r="P78" s="143">
        <v>25</v>
      </c>
      <c r="Q78" s="144">
        <v>14.52</v>
      </c>
      <c r="R78" s="145">
        <v>31.8</v>
      </c>
      <c r="S78" s="128">
        <v>8.76</v>
      </c>
      <c r="T78" s="143">
        <v>20.6</v>
      </c>
      <c r="U78" s="128">
        <v>17876.75</v>
      </c>
      <c r="V78" s="129">
        <v>26</v>
      </c>
    </row>
    <row r="79" spans="1:22" x14ac:dyDescent="0.15">
      <c r="A79" s="237"/>
      <c r="B79" s="64" t="s">
        <v>123</v>
      </c>
      <c r="C79" s="132">
        <v>3019.62</v>
      </c>
      <c r="D79" s="143">
        <v>28.4</v>
      </c>
      <c r="E79" s="132">
        <v>1408.86</v>
      </c>
      <c r="F79" s="143">
        <v>10.3</v>
      </c>
      <c r="G79" s="132">
        <v>1345.75</v>
      </c>
      <c r="H79" s="143">
        <v>16.7</v>
      </c>
      <c r="I79" s="132">
        <v>5184.78</v>
      </c>
      <c r="J79" s="143">
        <v>18.100000000000001</v>
      </c>
      <c r="K79" s="132">
        <v>1467.04</v>
      </c>
      <c r="L79" s="129">
        <v>25.7</v>
      </c>
      <c r="M79" s="132">
        <v>314.86</v>
      </c>
      <c r="N79" s="143">
        <v>17.600000000000001</v>
      </c>
      <c r="O79" s="132">
        <v>37.9</v>
      </c>
      <c r="P79" s="143">
        <v>18.399999999999999</v>
      </c>
      <c r="Q79" s="144">
        <v>14.02</v>
      </c>
      <c r="R79" s="145">
        <v>30.7</v>
      </c>
      <c r="S79" s="132">
        <v>2.33</v>
      </c>
      <c r="T79" s="143">
        <v>5.5</v>
      </c>
      <c r="U79" s="132">
        <v>12795.17</v>
      </c>
      <c r="V79" s="129">
        <v>18.600000000000001</v>
      </c>
    </row>
    <row r="80" spans="1:22" x14ac:dyDescent="0.15">
      <c r="A80" s="237"/>
      <c r="B80" s="65" t="s">
        <v>90</v>
      </c>
      <c r="C80" s="132">
        <v>169.03</v>
      </c>
      <c r="D80" s="143">
        <v>1.6</v>
      </c>
      <c r="E80" s="132">
        <v>2087.8200000000002</v>
      </c>
      <c r="F80" s="143">
        <v>15.3</v>
      </c>
      <c r="G80" s="132">
        <v>636.16</v>
      </c>
      <c r="H80" s="143">
        <v>7.9</v>
      </c>
      <c r="I80" s="132">
        <v>3043.47</v>
      </c>
      <c r="J80" s="143">
        <v>10.6</v>
      </c>
      <c r="K80" s="132">
        <v>622.6</v>
      </c>
      <c r="L80" s="129">
        <v>10.9</v>
      </c>
      <c r="M80" s="132">
        <v>169.84</v>
      </c>
      <c r="N80" s="143">
        <v>9.5</v>
      </c>
      <c r="O80" s="132">
        <v>4.5199999999999996</v>
      </c>
      <c r="P80" s="143">
        <v>2.2000000000000002</v>
      </c>
      <c r="Q80" s="144">
        <v>5</v>
      </c>
      <c r="R80" s="145">
        <v>11</v>
      </c>
      <c r="S80" s="132" t="s">
        <v>115</v>
      </c>
      <c r="T80" s="143" t="s">
        <v>115</v>
      </c>
      <c r="U80" s="132">
        <v>6738.44</v>
      </c>
      <c r="V80" s="129">
        <v>9.8000000000000007</v>
      </c>
    </row>
    <row r="81" spans="1:22" x14ac:dyDescent="0.15">
      <c r="A81" s="237"/>
      <c r="B81" s="65" t="s">
        <v>131</v>
      </c>
      <c r="C81" s="132">
        <v>481.99</v>
      </c>
      <c r="D81" s="148">
        <v>4.5</v>
      </c>
      <c r="E81" s="132">
        <v>349.35</v>
      </c>
      <c r="F81" s="148">
        <v>2.6</v>
      </c>
      <c r="G81" s="132">
        <v>151.27000000000001</v>
      </c>
      <c r="H81" s="148">
        <v>1.9</v>
      </c>
      <c r="I81" s="132">
        <v>806.5</v>
      </c>
      <c r="J81" s="148">
        <v>2.8</v>
      </c>
      <c r="K81" s="132">
        <v>263.12</v>
      </c>
      <c r="L81" s="133">
        <v>4.5999999999999996</v>
      </c>
      <c r="M81" s="132">
        <v>42.19</v>
      </c>
      <c r="N81" s="148">
        <v>2.4</v>
      </c>
      <c r="O81" s="132">
        <v>4.03</v>
      </c>
      <c r="P81" s="148">
        <v>2</v>
      </c>
      <c r="Q81" s="149">
        <v>3.17</v>
      </c>
      <c r="R81" s="150">
        <v>7</v>
      </c>
      <c r="S81" s="132" t="s">
        <v>115</v>
      </c>
      <c r="T81" s="148" t="s">
        <v>115</v>
      </c>
      <c r="U81" s="132">
        <v>2101.63</v>
      </c>
      <c r="V81" s="133">
        <v>3.1</v>
      </c>
    </row>
    <row r="82" spans="1:22" x14ac:dyDescent="0.15">
      <c r="A82" s="237"/>
      <c r="B82" s="67" t="s">
        <v>92</v>
      </c>
      <c r="C82" s="134">
        <v>2100.27</v>
      </c>
      <c r="D82" s="95">
        <v>19.8</v>
      </c>
      <c r="E82" s="134">
        <v>2220.7399999999998</v>
      </c>
      <c r="F82" s="95">
        <v>16.3</v>
      </c>
      <c r="G82" s="134">
        <v>1120.26</v>
      </c>
      <c r="H82" s="95">
        <v>13.9</v>
      </c>
      <c r="I82" s="134">
        <v>3695.3</v>
      </c>
      <c r="J82" s="95">
        <v>12.9</v>
      </c>
      <c r="K82" s="134">
        <v>573.73</v>
      </c>
      <c r="L82" s="96">
        <v>10.1</v>
      </c>
      <c r="M82" s="134">
        <v>228.32</v>
      </c>
      <c r="N82" s="95">
        <v>12.8</v>
      </c>
      <c r="O82" s="134">
        <v>17.78</v>
      </c>
      <c r="P82" s="95">
        <v>8.6</v>
      </c>
      <c r="Q82" s="151">
        <v>5.19</v>
      </c>
      <c r="R82" s="97">
        <v>11.4</v>
      </c>
      <c r="S82" s="134">
        <v>3.08</v>
      </c>
      <c r="T82" s="95">
        <v>7.2</v>
      </c>
      <c r="U82" s="134">
        <v>9964.66</v>
      </c>
      <c r="V82" s="96">
        <v>14.5</v>
      </c>
    </row>
    <row r="83" spans="1:22" x14ac:dyDescent="0.15">
      <c r="A83" s="238"/>
      <c r="B83" s="68"/>
      <c r="C83" s="90">
        <v>10621.96</v>
      </c>
      <c r="D83" s="102">
        <v>100</v>
      </c>
      <c r="E83" s="90">
        <v>13649.48</v>
      </c>
      <c r="F83" s="102">
        <v>100</v>
      </c>
      <c r="G83" s="90">
        <v>8068.5</v>
      </c>
      <c r="H83" s="102">
        <v>100</v>
      </c>
      <c r="I83" s="90">
        <v>28719.84</v>
      </c>
      <c r="J83" s="102">
        <v>100</v>
      </c>
      <c r="K83" s="90">
        <v>5700.68</v>
      </c>
      <c r="L83" s="91">
        <v>100</v>
      </c>
      <c r="M83" s="90">
        <v>1790.41</v>
      </c>
      <c r="N83" s="102">
        <v>100</v>
      </c>
      <c r="O83" s="90">
        <v>205.95</v>
      </c>
      <c r="P83" s="102">
        <v>100</v>
      </c>
      <c r="Q83" s="152">
        <v>45.62</v>
      </c>
      <c r="R83" s="153">
        <v>100</v>
      </c>
      <c r="S83" s="90">
        <v>42.58</v>
      </c>
      <c r="T83" s="102">
        <v>100</v>
      </c>
      <c r="U83" s="90">
        <v>68845.02</v>
      </c>
      <c r="V83" s="91">
        <v>100</v>
      </c>
    </row>
    <row r="84" spans="1:22" x14ac:dyDescent="0.15">
      <c r="A84" s="236" t="s">
        <v>125</v>
      </c>
      <c r="B84" s="63" t="s">
        <v>83</v>
      </c>
      <c r="C84" s="87"/>
      <c r="D84" s="98">
        <f t="shared" ref="D84:D93" si="30">IF(AND(ISNUMBER(D73),ISNUMBER(D95)),D73-D95,"")</f>
        <v>-7.3</v>
      </c>
      <c r="E84" s="87"/>
      <c r="F84" s="98">
        <f t="shared" ref="F84:F93" si="31">IF(AND(ISNUMBER(F73),ISNUMBER(F95)),F73-F95,"")</f>
        <v>1.2999999999999972</v>
      </c>
      <c r="G84" s="87"/>
      <c r="H84" s="98">
        <f t="shared" ref="H84:H93" si="32">IF(AND(ISNUMBER(H73),ISNUMBER(H95)),H73-H95,"")</f>
        <v>1.6999999999999993</v>
      </c>
      <c r="I84" s="87"/>
      <c r="J84" s="98">
        <f t="shared" ref="J84:J93" si="33">IF(AND(ISNUMBER(J73),ISNUMBER(J95)),J73-J95,"")</f>
        <v>1</v>
      </c>
      <c r="K84" s="87"/>
      <c r="L84" s="98">
        <f t="shared" ref="L84:L93" si="34">IF(AND(ISNUMBER(L73),ISNUMBER(L95)),L73-L95,"")</f>
        <v>-3.8999999999999986</v>
      </c>
      <c r="M84" s="87"/>
      <c r="N84" s="98">
        <f t="shared" ref="N84:N93" si="35">IF(AND(ISNUMBER(N73),ISNUMBER(N95)),N73-N95,"")</f>
        <v>-3.1999999999999993</v>
      </c>
      <c r="O84" s="87"/>
      <c r="P84" s="98">
        <f t="shared" ref="P84:P93" si="36">IF(AND(ISNUMBER(P73),ISNUMBER(P95)),P73-P95,"")</f>
        <v>-1.5</v>
      </c>
      <c r="Q84" s="142"/>
      <c r="R84" s="98">
        <f t="shared" ref="R84:R93" si="37">IF(AND(ISNUMBER(R73),ISNUMBER(R95)),R73-R95,"")</f>
        <v>1.2000000000000011</v>
      </c>
      <c r="S84" s="87"/>
      <c r="T84" s="98">
        <f t="shared" ref="T84:T93" si="38">IF(AND(ISNUMBER(T73),ISNUMBER(T95)),T73-T95,"")</f>
        <v>11.999999999999998</v>
      </c>
      <c r="U84" s="87"/>
      <c r="V84" s="99">
        <f t="shared" ref="V84:V93" si="39">IF(AND(ISNUMBER(V73),ISNUMBER(V95)),V73-V95,"")</f>
        <v>-1.2000000000000028</v>
      </c>
    </row>
    <row r="85" spans="1:22" x14ac:dyDescent="0.15">
      <c r="A85" s="237"/>
      <c r="B85" s="64" t="s">
        <v>124</v>
      </c>
      <c r="C85" s="128"/>
      <c r="D85" s="154">
        <f t="shared" si="30"/>
        <v>-3.0999999999999996</v>
      </c>
      <c r="E85" s="128"/>
      <c r="F85" s="154">
        <f t="shared" si="31"/>
        <v>-2</v>
      </c>
      <c r="G85" s="128"/>
      <c r="H85" s="154">
        <f t="shared" si="32"/>
        <v>-0.40000000000000036</v>
      </c>
      <c r="I85" s="128"/>
      <c r="J85" s="154">
        <f t="shared" si="33"/>
        <v>-1.1999999999999997</v>
      </c>
      <c r="K85" s="128"/>
      <c r="L85" s="154">
        <f t="shared" si="34"/>
        <v>1.5999999999999996</v>
      </c>
      <c r="M85" s="128"/>
      <c r="N85" s="154">
        <f t="shared" si="35"/>
        <v>-1.1000000000000001</v>
      </c>
      <c r="O85" s="128"/>
      <c r="P85" s="154">
        <f t="shared" si="36"/>
        <v>-0.8</v>
      </c>
      <c r="Q85" s="144"/>
      <c r="R85" s="154" t="str">
        <f t="shared" si="37"/>
        <v/>
      </c>
      <c r="S85" s="128"/>
      <c r="T85" s="154" t="str">
        <f t="shared" si="38"/>
        <v/>
      </c>
      <c r="U85" s="128"/>
      <c r="V85" s="155">
        <f t="shared" si="39"/>
        <v>-1.2000000000000002</v>
      </c>
    </row>
    <row r="86" spans="1:22" x14ac:dyDescent="0.15">
      <c r="A86" s="237"/>
      <c r="B86" s="64" t="s">
        <v>132</v>
      </c>
      <c r="C86" s="131"/>
      <c r="D86" s="156">
        <f t="shared" si="30"/>
        <v>-0.89999999999999947</v>
      </c>
      <c r="E86" s="131"/>
      <c r="F86" s="156">
        <f t="shared" si="31"/>
        <v>-1.5999999999999996</v>
      </c>
      <c r="G86" s="131"/>
      <c r="H86" s="156">
        <f t="shared" si="32"/>
        <v>0</v>
      </c>
      <c r="I86" s="131"/>
      <c r="J86" s="156">
        <f t="shared" si="33"/>
        <v>-1.2</v>
      </c>
      <c r="K86" s="131"/>
      <c r="L86" s="156">
        <f t="shared" si="34"/>
        <v>-1.3</v>
      </c>
      <c r="M86" s="131"/>
      <c r="N86" s="156">
        <f t="shared" si="35"/>
        <v>-2</v>
      </c>
      <c r="O86" s="131"/>
      <c r="P86" s="156">
        <f t="shared" si="36"/>
        <v>0.60000000000000053</v>
      </c>
      <c r="Q86" s="144"/>
      <c r="R86" s="156" t="str">
        <f t="shared" si="37"/>
        <v/>
      </c>
      <c r="S86" s="131"/>
      <c r="T86" s="156" t="str">
        <f t="shared" si="38"/>
        <v/>
      </c>
      <c r="U86" s="131"/>
      <c r="V86" s="157">
        <f t="shared" si="39"/>
        <v>-1</v>
      </c>
    </row>
    <row r="87" spans="1:22" x14ac:dyDescent="0.15">
      <c r="A87" s="237"/>
      <c r="B87" s="64" t="s">
        <v>86</v>
      </c>
      <c r="C87" s="128"/>
      <c r="D87" s="154">
        <f t="shared" si="30"/>
        <v>-15.800000000000004</v>
      </c>
      <c r="E87" s="128"/>
      <c r="F87" s="154">
        <f t="shared" si="31"/>
        <v>-3.6000000000000014</v>
      </c>
      <c r="G87" s="128"/>
      <c r="H87" s="154">
        <f t="shared" si="32"/>
        <v>0.79999999999999716</v>
      </c>
      <c r="I87" s="128"/>
      <c r="J87" s="154">
        <f t="shared" si="33"/>
        <v>0.79999999999999716</v>
      </c>
      <c r="K87" s="128"/>
      <c r="L87" s="154">
        <f t="shared" si="34"/>
        <v>0.10000000000000853</v>
      </c>
      <c r="M87" s="128"/>
      <c r="N87" s="154">
        <f t="shared" si="35"/>
        <v>-2.3000000000000043</v>
      </c>
      <c r="O87" s="128"/>
      <c r="P87" s="154">
        <f t="shared" si="36"/>
        <v>6.2999999999999972</v>
      </c>
      <c r="Q87" s="144"/>
      <c r="R87" s="154">
        <f t="shared" si="37"/>
        <v>10.099999999999994</v>
      </c>
      <c r="S87" s="128"/>
      <c r="T87" s="154">
        <f t="shared" si="38"/>
        <v>16.899999999999999</v>
      </c>
      <c r="U87" s="128"/>
      <c r="V87" s="155">
        <f t="shared" si="39"/>
        <v>-3.3999999999999986</v>
      </c>
    </row>
    <row r="88" spans="1:22" x14ac:dyDescent="0.15">
      <c r="A88" s="237"/>
      <c r="B88" s="64" t="s">
        <v>87</v>
      </c>
      <c r="C88" s="128"/>
      <c r="D88" s="154">
        <f t="shared" si="30"/>
        <v>2</v>
      </c>
      <c r="E88" s="128"/>
      <c r="F88" s="154">
        <f t="shared" si="31"/>
        <v>1.3999999999999915</v>
      </c>
      <c r="G88" s="128"/>
      <c r="H88" s="154">
        <f t="shared" si="32"/>
        <v>4.0999999999999943</v>
      </c>
      <c r="I88" s="128"/>
      <c r="J88" s="154">
        <f t="shared" si="33"/>
        <v>-1.0999999999999943</v>
      </c>
      <c r="K88" s="128"/>
      <c r="L88" s="154">
        <f t="shared" si="34"/>
        <v>-0.59999999999999432</v>
      </c>
      <c r="M88" s="128"/>
      <c r="N88" s="154">
        <f t="shared" si="35"/>
        <v>-3.0999999999999943</v>
      </c>
      <c r="O88" s="128"/>
      <c r="P88" s="154">
        <f t="shared" si="36"/>
        <v>-0.90000000000000568</v>
      </c>
      <c r="Q88" s="144"/>
      <c r="R88" s="154">
        <f t="shared" si="37"/>
        <v>-5</v>
      </c>
      <c r="S88" s="128"/>
      <c r="T88" s="154">
        <f t="shared" si="38"/>
        <v>22.699999999999996</v>
      </c>
      <c r="U88" s="128"/>
      <c r="V88" s="155">
        <f t="shared" si="39"/>
        <v>-0.29999999999999716</v>
      </c>
    </row>
    <row r="89" spans="1:22" x14ac:dyDescent="0.15">
      <c r="A89" s="237"/>
      <c r="B89" s="64" t="s">
        <v>88</v>
      </c>
      <c r="C89" s="128"/>
      <c r="D89" s="154">
        <f t="shared" si="30"/>
        <v>-6.4000000000000057</v>
      </c>
      <c r="E89" s="128"/>
      <c r="F89" s="154">
        <f t="shared" si="31"/>
        <v>5.4000000000000021</v>
      </c>
      <c r="G89" s="128"/>
      <c r="H89" s="154">
        <f t="shared" si="32"/>
        <v>-1.1999999999999993</v>
      </c>
      <c r="I89" s="128"/>
      <c r="J89" s="154">
        <f t="shared" si="33"/>
        <v>-2.8999999999999986</v>
      </c>
      <c r="K89" s="128"/>
      <c r="L89" s="154">
        <f t="shared" si="34"/>
        <v>-6.5</v>
      </c>
      <c r="M89" s="128"/>
      <c r="N89" s="154">
        <f t="shared" si="35"/>
        <v>-6.2000000000000028</v>
      </c>
      <c r="O89" s="128"/>
      <c r="P89" s="154">
        <f t="shared" si="36"/>
        <v>2.6999999999999993</v>
      </c>
      <c r="Q89" s="144"/>
      <c r="R89" s="154">
        <f t="shared" si="37"/>
        <v>11.5</v>
      </c>
      <c r="S89" s="128"/>
      <c r="T89" s="154">
        <f t="shared" si="38"/>
        <v>10.900000000000002</v>
      </c>
      <c r="U89" s="128"/>
      <c r="V89" s="155">
        <f t="shared" si="39"/>
        <v>-1.1999999999999993</v>
      </c>
    </row>
    <row r="90" spans="1:22" x14ac:dyDescent="0.15">
      <c r="A90" s="237"/>
      <c r="B90" s="64" t="s">
        <v>123</v>
      </c>
      <c r="C90" s="132"/>
      <c r="D90" s="154">
        <f t="shared" si="30"/>
        <v>3</v>
      </c>
      <c r="E90" s="132"/>
      <c r="F90" s="154">
        <f t="shared" si="31"/>
        <v>-11.899999999999999</v>
      </c>
      <c r="G90" s="132"/>
      <c r="H90" s="154">
        <f t="shared" si="32"/>
        <v>-6.6999999999999993</v>
      </c>
      <c r="I90" s="132"/>
      <c r="J90" s="154">
        <f t="shared" si="33"/>
        <v>-4.5</v>
      </c>
      <c r="K90" s="132"/>
      <c r="L90" s="154">
        <f t="shared" si="34"/>
        <v>-0.69999999999999929</v>
      </c>
      <c r="M90" s="132"/>
      <c r="N90" s="154">
        <f t="shared" si="35"/>
        <v>-9</v>
      </c>
      <c r="O90" s="132"/>
      <c r="P90" s="154">
        <f t="shared" si="36"/>
        <v>0.79999999999999716</v>
      </c>
      <c r="Q90" s="144"/>
      <c r="R90" s="154">
        <f t="shared" si="37"/>
        <v>6.8000000000000007</v>
      </c>
      <c r="S90" s="132"/>
      <c r="T90" s="154">
        <f t="shared" si="38"/>
        <v>-16.7</v>
      </c>
      <c r="U90" s="132"/>
      <c r="V90" s="155">
        <f t="shared" si="39"/>
        <v>-4.7999999999999972</v>
      </c>
    </row>
    <row r="91" spans="1:22" x14ac:dyDescent="0.15">
      <c r="A91" s="237"/>
      <c r="B91" s="65" t="s">
        <v>90</v>
      </c>
      <c r="C91" s="132"/>
      <c r="D91" s="154">
        <f t="shared" si="30"/>
        <v>-5.5</v>
      </c>
      <c r="E91" s="132"/>
      <c r="F91" s="154">
        <f t="shared" si="31"/>
        <v>5.3000000000000007</v>
      </c>
      <c r="G91" s="132"/>
      <c r="H91" s="154">
        <f t="shared" si="32"/>
        <v>-2.1999999999999993</v>
      </c>
      <c r="I91" s="132"/>
      <c r="J91" s="154">
        <f t="shared" si="33"/>
        <v>1.7999999999999989</v>
      </c>
      <c r="K91" s="132"/>
      <c r="L91" s="154">
        <f t="shared" si="34"/>
        <v>9.9999999999999645E-2</v>
      </c>
      <c r="M91" s="132"/>
      <c r="N91" s="154">
        <f t="shared" si="35"/>
        <v>1.0999999999999996</v>
      </c>
      <c r="O91" s="132"/>
      <c r="P91" s="154">
        <f t="shared" si="36"/>
        <v>-4.5999999999999996</v>
      </c>
      <c r="Q91" s="144"/>
      <c r="R91" s="154" t="str">
        <f t="shared" si="37"/>
        <v/>
      </c>
      <c r="S91" s="132"/>
      <c r="T91" s="154" t="str">
        <f t="shared" si="38"/>
        <v/>
      </c>
      <c r="U91" s="132"/>
      <c r="V91" s="155">
        <f t="shared" si="39"/>
        <v>0.70000000000000107</v>
      </c>
    </row>
    <row r="92" spans="1:22" x14ac:dyDescent="0.15">
      <c r="A92" s="237"/>
      <c r="B92" s="65" t="s">
        <v>131</v>
      </c>
      <c r="C92" s="132"/>
      <c r="D92" s="158">
        <f t="shared" si="30"/>
        <v>2.9</v>
      </c>
      <c r="E92" s="132"/>
      <c r="F92" s="158">
        <f t="shared" si="31"/>
        <v>-1.2999999999999998</v>
      </c>
      <c r="G92" s="132"/>
      <c r="H92" s="158">
        <f t="shared" si="32"/>
        <v>0.7</v>
      </c>
      <c r="I92" s="132"/>
      <c r="J92" s="158">
        <f t="shared" si="33"/>
        <v>-0.30000000000000027</v>
      </c>
      <c r="K92" s="132"/>
      <c r="L92" s="158">
        <f t="shared" si="34"/>
        <v>0.59999999999999964</v>
      </c>
      <c r="M92" s="132"/>
      <c r="N92" s="158">
        <f t="shared" si="35"/>
        <v>-1.5</v>
      </c>
      <c r="O92" s="132"/>
      <c r="P92" s="158">
        <f t="shared" si="36"/>
        <v>-0.89999999999999991</v>
      </c>
      <c r="Q92" s="149"/>
      <c r="R92" s="158" t="str">
        <f t="shared" si="37"/>
        <v/>
      </c>
      <c r="S92" s="132"/>
      <c r="T92" s="158" t="str">
        <f t="shared" si="38"/>
        <v/>
      </c>
      <c r="U92" s="132"/>
      <c r="V92" s="159">
        <f t="shared" si="39"/>
        <v>0.10000000000000009</v>
      </c>
    </row>
    <row r="93" spans="1:22" x14ac:dyDescent="0.15">
      <c r="A93" s="237"/>
      <c r="B93" s="67" t="s">
        <v>92</v>
      </c>
      <c r="C93" s="134"/>
      <c r="D93" s="100">
        <f t="shared" si="30"/>
        <v>4.1000000000000014</v>
      </c>
      <c r="E93" s="134"/>
      <c r="F93" s="100">
        <f t="shared" si="31"/>
        <v>-3</v>
      </c>
      <c r="G93" s="134"/>
      <c r="H93" s="100">
        <f t="shared" si="32"/>
        <v>-2.7999999999999989</v>
      </c>
      <c r="I93" s="134"/>
      <c r="J93" s="100">
        <f t="shared" si="33"/>
        <v>-1.0999999999999996</v>
      </c>
      <c r="K93" s="134"/>
      <c r="L93" s="100">
        <f t="shared" si="34"/>
        <v>-3.5999999999999996</v>
      </c>
      <c r="M93" s="134"/>
      <c r="N93" s="100">
        <f t="shared" si="35"/>
        <v>-9.9999999999999645E-2</v>
      </c>
      <c r="O93" s="134"/>
      <c r="P93" s="100">
        <f t="shared" si="36"/>
        <v>-2.3000000000000007</v>
      </c>
      <c r="Q93" s="151"/>
      <c r="R93" s="100">
        <f t="shared" si="37"/>
        <v>1.8000000000000007</v>
      </c>
      <c r="S93" s="134"/>
      <c r="T93" s="100">
        <f t="shared" si="38"/>
        <v>-7.7</v>
      </c>
      <c r="U93" s="134"/>
      <c r="V93" s="101">
        <f t="shared" si="39"/>
        <v>-0.80000000000000071</v>
      </c>
    </row>
    <row r="94" spans="1:22" x14ac:dyDescent="0.15">
      <c r="A94" s="238"/>
      <c r="B94" s="68"/>
      <c r="C94" s="90"/>
      <c r="D94" s="160" t="s">
        <v>108</v>
      </c>
      <c r="E94" s="90"/>
      <c r="F94" s="160" t="s">
        <v>108</v>
      </c>
      <c r="G94" s="90"/>
      <c r="H94" s="160" t="s">
        <v>108</v>
      </c>
      <c r="I94" s="90"/>
      <c r="J94" s="160" t="s">
        <v>108</v>
      </c>
      <c r="K94" s="90"/>
      <c r="L94" s="160" t="s">
        <v>108</v>
      </c>
      <c r="M94" s="90"/>
      <c r="N94" s="160" t="s">
        <v>108</v>
      </c>
      <c r="O94" s="90"/>
      <c r="P94" s="160" t="s">
        <v>108</v>
      </c>
      <c r="Q94" s="152"/>
      <c r="R94" s="160" t="s">
        <v>108</v>
      </c>
      <c r="S94" s="90"/>
      <c r="T94" s="160" t="s">
        <v>108</v>
      </c>
      <c r="U94" s="90"/>
      <c r="V94" s="161" t="s">
        <v>108</v>
      </c>
    </row>
    <row r="95" spans="1:22" x14ac:dyDescent="0.15">
      <c r="A95" s="236" t="s">
        <v>134</v>
      </c>
      <c r="B95" s="63" t="s">
        <v>83</v>
      </c>
      <c r="C95" s="87">
        <v>950</v>
      </c>
      <c r="D95" s="93">
        <v>11.6</v>
      </c>
      <c r="E95" s="87">
        <v>2889</v>
      </c>
      <c r="F95" s="93">
        <v>22.1</v>
      </c>
      <c r="G95" s="87">
        <v>1256</v>
      </c>
      <c r="H95" s="93">
        <v>17.5</v>
      </c>
      <c r="I95" s="87">
        <v>7903</v>
      </c>
      <c r="J95" s="93">
        <v>22.6</v>
      </c>
      <c r="K95" s="87">
        <v>1370</v>
      </c>
      <c r="L95" s="88">
        <v>21.4</v>
      </c>
      <c r="M95" s="87">
        <v>402</v>
      </c>
      <c r="N95" s="93">
        <v>21.3</v>
      </c>
      <c r="O95" s="87">
        <v>50</v>
      </c>
      <c r="P95" s="93">
        <v>18.7</v>
      </c>
      <c r="Q95" s="142">
        <v>6</v>
      </c>
      <c r="R95" s="94">
        <v>11.7</v>
      </c>
      <c r="S95" s="87">
        <v>4</v>
      </c>
      <c r="T95" s="93">
        <v>5.9</v>
      </c>
      <c r="U95" s="87">
        <v>14832</v>
      </c>
      <c r="V95" s="88">
        <v>20.6</v>
      </c>
    </row>
    <row r="96" spans="1:22" x14ac:dyDescent="0.15">
      <c r="A96" s="237"/>
      <c r="B96" s="64" t="s">
        <v>124</v>
      </c>
      <c r="C96" s="128">
        <v>414</v>
      </c>
      <c r="D96" s="143">
        <v>5.0999999999999996</v>
      </c>
      <c r="E96" s="128">
        <v>1031</v>
      </c>
      <c r="F96" s="143">
        <v>7.9</v>
      </c>
      <c r="G96" s="128">
        <v>300</v>
      </c>
      <c r="H96" s="143">
        <v>4.2</v>
      </c>
      <c r="I96" s="128">
        <v>1360</v>
      </c>
      <c r="J96" s="143">
        <v>3.9</v>
      </c>
      <c r="K96" s="128">
        <v>192</v>
      </c>
      <c r="L96" s="129">
        <v>3</v>
      </c>
      <c r="M96" s="128">
        <v>70</v>
      </c>
      <c r="N96" s="143">
        <v>3.7</v>
      </c>
      <c r="O96" s="128">
        <v>7</v>
      </c>
      <c r="P96" s="143">
        <v>2.6</v>
      </c>
      <c r="Q96" s="144">
        <v>1</v>
      </c>
      <c r="R96" s="145">
        <v>2.5</v>
      </c>
      <c r="S96" s="128">
        <v>3</v>
      </c>
      <c r="T96" s="143">
        <v>4</v>
      </c>
      <c r="U96" s="128">
        <v>3378</v>
      </c>
      <c r="V96" s="129">
        <v>4.7</v>
      </c>
    </row>
    <row r="97" spans="1:22" x14ac:dyDescent="0.15">
      <c r="A97" s="237"/>
      <c r="B97" s="64" t="s">
        <v>132</v>
      </c>
      <c r="C97" s="131">
        <v>419</v>
      </c>
      <c r="D97" s="146">
        <v>5.0999999999999996</v>
      </c>
      <c r="E97" s="131">
        <v>496</v>
      </c>
      <c r="F97" s="146">
        <v>3.8</v>
      </c>
      <c r="G97" s="131">
        <v>157</v>
      </c>
      <c r="H97" s="146">
        <v>2.2000000000000002</v>
      </c>
      <c r="I97" s="131">
        <v>1027</v>
      </c>
      <c r="J97" s="146">
        <v>2.9</v>
      </c>
      <c r="K97" s="131">
        <v>191</v>
      </c>
      <c r="L97" s="139">
        <v>3</v>
      </c>
      <c r="M97" s="131">
        <v>81</v>
      </c>
      <c r="N97" s="146">
        <v>4.3</v>
      </c>
      <c r="O97" s="131">
        <v>11</v>
      </c>
      <c r="P97" s="146">
        <v>4.0999999999999996</v>
      </c>
      <c r="Q97" s="144" t="s">
        <v>115</v>
      </c>
      <c r="R97" s="147"/>
      <c r="S97" s="131">
        <v>1</v>
      </c>
      <c r="T97" s="146">
        <v>2.1</v>
      </c>
      <c r="U97" s="131">
        <v>2383</v>
      </c>
      <c r="V97" s="139">
        <v>3.3</v>
      </c>
    </row>
    <row r="98" spans="1:22" x14ac:dyDescent="0.15">
      <c r="A98" s="237"/>
      <c r="B98" s="64" t="s">
        <v>86</v>
      </c>
      <c r="C98" s="128">
        <v>4463</v>
      </c>
      <c r="D98" s="143">
        <v>54.6</v>
      </c>
      <c r="E98" s="128">
        <v>7126</v>
      </c>
      <c r="F98" s="143">
        <v>54.5</v>
      </c>
      <c r="G98" s="128">
        <v>3858</v>
      </c>
      <c r="H98" s="143">
        <v>53.7</v>
      </c>
      <c r="I98" s="128">
        <v>22015</v>
      </c>
      <c r="J98" s="143">
        <v>63.1</v>
      </c>
      <c r="K98" s="128">
        <v>4232</v>
      </c>
      <c r="L98" s="129">
        <v>66.099999999999994</v>
      </c>
      <c r="M98" s="128">
        <v>1241</v>
      </c>
      <c r="N98" s="143">
        <v>65.7</v>
      </c>
      <c r="O98" s="128">
        <v>153</v>
      </c>
      <c r="P98" s="143">
        <v>56.7</v>
      </c>
      <c r="Q98" s="144">
        <v>32</v>
      </c>
      <c r="R98" s="145">
        <v>57.7</v>
      </c>
      <c r="S98" s="128">
        <v>21</v>
      </c>
      <c r="T98" s="143">
        <v>29.5</v>
      </c>
      <c r="U98" s="128">
        <v>43140</v>
      </c>
      <c r="V98" s="129">
        <v>59.9</v>
      </c>
    </row>
    <row r="99" spans="1:22" x14ac:dyDescent="0.15">
      <c r="A99" s="237"/>
      <c r="B99" s="64" t="s">
        <v>87</v>
      </c>
      <c r="C99" s="128">
        <v>5387</v>
      </c>
      <c r="D99" s="143">
        <v>65.900000000000006</v>
      </c>
      <c r="E99" s="128">
        <v>8879</v>
      </c>
      <c r="F99" s="143">
        <v>67.900000000000006</v>
      </c>
      <c r="G99" s="128">
        <v>5212</v>
      </c>
      <c r="H99" s="143">
        <v>72.5</v>
      </c>
      <c r="I99" s="128">
        <v>27044</v>
      </c>
      <c r="J99" s="143">
        <v>77.5</v>
      </c>
      <c r="K99" s="128">
        <v>5058</v>
      </c>
      <c r="L99" s="129">
        <v>79</v>
      </c>
      <c r="M99" s="128">
        <v>1485</v>
      </c>
      <c r="N99" s="143">
        <v>78.599999999999994</v>
      </c>
      <c r="O99" s="128">
        <v>212</v>
      </c>
      <c r="P99" s="143">
        <v>78.900000000000006</v>
      </c>
      <c r="Q99" s="144">
        <v>45</v>
      </c>
      <c r="R99" s="145">
        <v>82.4</v>
      </c>
      <c r="S99" s="128">
        <v>38</v>
      </c>
      <c r="T99" s="143">
        <v>53.4</v>
      </c>
      <c r="U99" s="128">
        <v>53361</v>
      </c>
      <c r="V99" s="129">
        <v>74.099999999999994</v>
      </c>
    </row>
    <row r="100" spans="1:22" x14ac:dyDescent="0.15">
      <c r="A100" s="237"/>
      <c r="B100" s="64" t="s">
        <v>88</v>
      </c>
      <c r="C100" s="128">
        <v>3283</v>
      </c>
      <c r="D100" s="143">
        <v>40.200000000000003</v>
      </c>
      <c r="E100" s="128">
        <v>3325</v>
      </c>
      <c r="F100" s="143">
        <v>25.4</v>
      </c>
      <c r="G100" s="128">
        <v>2069</v>
      </c>
      <c r="H100" s="143">
        <v>28.8</v>
      </c>
      <c r="I100" s="128">
        <v>8731</v>
      </c>
      <c r="J100" s="143">
        <v>25</v>
      </c>
      <c r="K100" s="128">
        <v>1633</v>
      </c>
      <c r="L100" s="129">
        <v>25.5</v>
      </c>
      <c r="M100" s="128">
        <v>483</v>
      </c>
      <c r="N100" s="143">
        <v>25.6</v>
      </c>
      <c r="O100" s="128">
        <v>60</v>
      </c>
      <c r="P100" s="143">
        <v>22.3</v>
      </c>
      <c r="Q100" s="144">
        <v>11</v>
      </c>
      <c r="R100" s="145">
        <v>20.3</v>
      </c>
      <c r="S100" s="128">
        <v>7</v>
      </c>
      <c r="T100" s="143">
        <v>9.6999999999999993</v>
      </c>
      <c r="U100" s="128">
        <v>19603</v>
      </c>
      <c r="V100" s="129">
        <v>27.2</v>
      </c>
    </row>
    <row r="101" spans="1:22" x14ac:dyDescent="0.15">
      <c r="A101" s="237"/>
      <c r="B101" s="64" t="s">
        <v>123</v>
      </c>
      <c r="C101" s="132">
        <v>2075</v>
      </c>
      <c r="D101" s="143">
        <v>25.4</v>
      </c>
      <c r="E101" s="132">
        <v>2903</v>
      </c>
      <c r="F101" s="143">
        <v>22.2</v>
      </c>
      <c r="G101" s="132">
        <v>1679</v>
      </c>
      <c r="H101" s="143">
        <v>23.4</v>
      </c>
      <c r="I101" s="132">
        <v>7888</v>
      </c>
      <c r="J101" s="143">
        <v>22.6</v>
      </c>
      <c r="K101" s="132">
        <v>1693</v>
      </c>
      <c r="L101" s="129">
        <v>26.4</v>
      </c>
      <c r="M101" s="132">
        <v>503</v>
      </c>
      <c r="N101" s="143">
        <v>26.6</v>
      </c>
      <c r="O101" s="132">
        <v>47</v>
      </c>
      <c r="P101" s="143">
        <v>17.600000000000001</v>
      </c>
      <c r="Q101" s="144">
        <v>13</v>
      </c>
      <c r="R101" s="145">
        <v>23.9</v>
      </c>
      <c r="S101" s="132">
        <v>16</v>
      </c>
      <c r="T101" s="143">
        <v>22.2</v>
      </c>
      <c r="U101" s="132">
        <v>16818</v>
      </c>
      <c r="V101" s="129">
        <v>23.4</v>
      </c>
    </row>
    <row r="102" spans="1:22" x14ac:dyDescent="0.15">
      <c r="A102" s="237"/>
      <c r="B102" s="65" t="s">
        <v>90</v>
      </c>
      <c r="C102" s="132">
        <v>583</v>
      </c>
      <c r="D102" s="143">
        <v>7.1</v>
      </c>
      <c r="E102" s="132">
        <v>1305</v>
      </c>
      <c r="F102" s="143">
        <v>10</v>
      </c>
      <c r="G102" s="132">
        <v>728</v>
      </c>
      <c r="H102" s="143">
        <v>10.1</v>
      </c>
      <c r="I102" s="132">
        <v>3073</v>
      </c>
      <c r="J102" s="143">
        <v>8.8000000000000007</v>
      </c>
      <c r="K102" s="132">
        <v>694</v>
      </c>
      <c r="L102" s="129">
        <v>10.8</v>
      </c>
      <c r="M102" s="132">
        <v>159</v>
      </c>
      <c r="N102" s="143">
        <v>8.4</v>
      </c>
      <c r="O102" s="132">
        <v>18</v>
      </c>
      <c r="P102" s="143">
        <v>6.8</v>
      </c>
      <c r="Q102" s="144" t="s">
        <v>115</v>
      </c>
      <c r="R102" s="145"/>
      <c r="S102" s="132" t="s">
        <v>115</v>
      </c>
      <c r="T102" s="143"/>
      <c r="U102" s="132">
        <v>6560</v>
      </c>
      <c r="V102" s="129">
        <v>9.1</v>
      </c>
    </row>
    <row r="103" spans="1:22" x14ac:dyDescent="0.15">
      <c r="A103" s="237"/>
      <c r="B103" s="65" t="s">
        <v>131</v>
      </c>
      <c r="C103" s="132">
        <v>134</v>
      </c>
      <c r="D103" s="148">
        <v>1.6</v>
      </c>
      <c r="E103" s="132">
        <v>510</v>
      </c>
      <c r="F103" s="148">
        <v>3.9</v>
      </c>
      <c r="G103" s="132">
        <v>83</v>
      </c>
      <c r="H103" s="148">
        <v>1.2</v>
      </c>
      <c r="I103" s="132">
        <v>1086</v>
      </c>
      <c r="J103" s="148">
        <v>3.1</v>
      </c>
      <c r="K103" s="132">
        <v>256</v>
      </c>
      <c r="L103" s="133">
        <v>4</v>
      </c>
      <c r="M103" s="132">
        <v>74</v>
      </c>
      <c r="N103" s="148">
        <v>3.9</v>
      </c>
      <c r="O103" s="132">
        <v>8</v>
      </c>
      <c r="P103" s="148">
        <v>2.9</v>
      </c>
      <c r="Q103" s="149" t="s">
        <v>115</v>
      </c>
      <c r="R103" s="150"/>
      <c r="S103" s="132">
        <v>28</v>
      </c>
      <c r="T103" s="148">
        <v>38.6</v>
      </c>
      <c r="U103" s="132">
        <v>2178</v>
      </c>
      <c r="V103" s="133">
        <v>3</v>
      </c>
    </row>
    <row r="104" spans="1:22" x14ac:dyDescent="0.15">
      <c r="A104" s="237"/>
      <c r="B104" s="67" t="s">
        <v>92</v>
      </c>
      <c r="C104" s="134">
        <v>1283</v>
      </c>
      <c r="D104" s="95">
        <v>15.7</v>
      </c>
      <c r="E104" s="134">
        <v>2523</v>
      </c>
      <c r="F104" s="95">
        <v>19.3</v>
      </c>
      <c r="G104" s="134">
        <v>1197</v>
      </c>
      <c r="H104" s="95">
        <v>16.7</v>
      </c>
      <c r="I104" s="134">
        <v>4880</v>
      </c>
      <c r="J104" s="95">
        <v>14</v>
      </c>
      <c r="K104" s="134">
        <v>876</v>
      </c>
      <c r="L104" s="96">
        <v>13.7</v>
      </c>
      <c r="M104" s="134">
        <v>244</v>
      </c>
      <c r="N104" s="95">
        <v>12.9</v>
      </c>
      <c r="O104" s="134">
        <v>29</v>
      </c>
      <c r="P104" s="95">
        <v>10.9</v>
      </c>
      <c r="Q104" s="151">
        <v>5</v>
      </c>
      <c r="R104" s="97">
        <v>9.6</v>
      </c>
      <c r="S104" s="134">
        <v>11</v>
      </c>
      <c r="T104" s="95">
        <v>14.9</v>
      </c>
      <c r="U104" s="134">
        <v>11049</v>
      </c>
      <c r="V104" s="96">
        <v>15.3</v>
      </c>
    </row>
    <row r="105" spans="1:22" x14ac:dyDescent="0.15">
      <c r="A105" s="238"/>
      <c r="B105" s="68"/>
      <c r="C105" s="90">
        <v>8169</v>
      </c>
      <c r="D105" s="102">
        <v>100</v>
      </c>
      <c r="E105" s="90">
        <v>13069</v>
      </c>
      <c r="F105" s="102">
        <v>100</v>
      </c>
      <c r="G105" s="90">
        <v>7189</v>
      </c>
      <c r="H105" s="102">
        <v>100</v>
      </c>
      <c r="I105" s="90">
        <v>34912</v>
      </c>
      <c r="J105" s="102">
        <v>100</v>
      </c>
      <c r="K105" s="90">
        <v>6401</v>
      </c>
      <c r="L105" s="91">
        <v>100</v>
      </c>
      <c r="M105" s="90">
        <v>1888</v>
      </c>
      <c r="N105" s="102">
        <v>100</v>
      </c>
      <c r="O105" s="90">
        <v>269</v>
      </c>
      <c r="P105" s="102">
        <v>100</v>
      </c>
      <c r="Q105" s="152">
        <v>55</v>
      </c>
      <c r="R105" s="153">
        <v>100</v>
      </c>
      <c r="S105" s="90">
        <v>71</v>
      </c>
      <c r="T105" s="102">
        <v>100</v>
      </c>
      <c r="U105" s="90">
        <v>72024</v>
      </c>
      <c r="V105" s="91">
        <v>100</v>
      </c>
    </row>
    <row r="106" spans="1:22" x14ac:dyDescent="0.15">
      <c r="A106" s="236" t="s">
        <v>125</v>
      </c>
      <c r="B106" s="63" t="s">
        <v>83</v>
      </c>
      <c r="C106" s="87"/>
      <c r="D106" s="98">
        <f t="shared" ref="D106:D115" si="40">D95-D117</f>
        <v>0.79999999999999893</v>
      </c>
      <c r="E106" s="87"/>
      <c r="F106" s="98">
        <f t="shared" ref="F106:F115" si="41">F95-F117</f>
        <v>0.10000000000000142</v>
      </c>
      <c r="G106" s="87"/>
      <c r="H106" s="98">
        <f t="shared" ref="H106:H115" si="42">H95-H117</f>
        <v>-3.6000000000000014</v>
      </c>
      <c r="I106" s="87"/>
      <c r="J106" s="98">
        <f t="shared" ref="J106:J115" si="43">J95-J117</f>
        <v>-3.3999999999999986</v>
      </c>
      <c r="K106" s="87"/>
      <c r="L106" s="98">
        <f t="shared" ref="L106:L115" si="44">L95-L117</f>
        <v>-3.3000000000000007</v>
      </c>
      <c r="M106" s="87"/>
      <c r="N106" s="98">
        <f t="shared" ref="N106:N115" si="45">N95-N117</f>
        <v>-1.5</v>
      </c>
      <c r="O106" s="87"/>
      <c r="P106" s="98">
        <f t="shared" ref="P106:P115" si="46">P95-P117</f>
        <v>-3.5</v>
      </c>
      <c r="Q106" s="142"/>
      <c r="R106" s="98">
        <f t="shared" ref="R106:R115" si="47">R95-R117</f>
        <v>-2.4000000000000004</v>
      </c>
      <c r="S106" s="87"/>
      <c r="T106" s="98">
        <f t="shared" ref="T106:T115" si="48">T95-T117</f>
        <v>-3.5999999999999996</v>
      </c>
      <c r="U106" s="87"/>
      <c r="V106" s="99">
        <f t="shared" ref="V106:V115" si="49">V95-V117</f>
        <v>-1.3999999999999986</v>
      </c>
    </row>
    <row r="107" spans="1:22" x14ac:dyDescent="0.15">
      <c r="A107" s="237"/>
      <c r="B107" s="64" t="s">
        <v>124</v>
      </c>
      <c r="C107" s="128"/>
      <c r="D107" s="154">
        <f t="shared" si="40"/>
        <v>1.1999999999999997</v>
      </c>
      <c r="E107" s="128"/>
      <c r="F107" s="154">
        <f t="shared" si="41"/>
        <v>2.4000000000000004</v>
      </c>
      <c r="G107" s="128"/>
      <c r="H107" s="154">
        <f t="shared" si="42"/>
        <v>0.70000000000000018</v>
      </c>
      <c r="I107" s="128"/>
      <c r="J107" s="154">
        <f t="shared" si="43"/>
        <v>0.79999999999999982</v>
      </c>
      <c r="K107" s="128"/>
      <c r="L107" s="154">
        <f t="shared" si="44"/>
        <v>-1.2000000000000002</v>
      </c>
      <c r="M107" s="128"/>
      <c r="N107" s="154">
        <f t="shared" si="45"/>
        <v>1</v>
      </c>
      <c r="O107" s="128"/>
      <c r="P107" s="154">
        <f t="shared" si="46"/>
        <v>-1</v>
      </c>
      <c r="Q107" s="144"/>
      <c r="R107" s="154">
        <f t="shared" si="47"/>
        <v>1.4</v>
      </c>
      <c r="S107" s="128"/>
      <c r="T107" s="154">
        <f t="shared" si="48"/>
        <v>-1.4000000000000004</v>
      </c>
      <c r="U107" s="128"/>
      <c r="V107" s="155">
        <f t="shared" si="49"/>
        <v>0.90000000000000036</v>
      </c>
    </row>
    <row r="108" spans="1:22" x14ac:dyDescent="0.15">
      <c r="A108" s="237"/>
      <c r="B108" s="64" t="s">
        <v>132</v>
      </c>
      <c r="C108" s="131"/>
      <c r="D108" s="156">
        <f t="shared" si="40"/>
        <v>4.0999999999999996</v>
      </c>
      <c r="E108" s="131"/>
      <c r="F108" s="156">
        <f t="shared" si="41"/>
        <v>1.9999999999999998</v>
      </c>
      <c r="G108" s="131"/>
      <c r="H108" s="156">
        <f t="shared" si="42"/>
        <v>-0.29999999999999982</v>
      </c>
      <c r="I108" s="131"/>
      <c r="J108" s="156">
        <f t="shared" si="43"/>
        <v>-0.30000000000000027</v>
      </c>
      <c r="K108" s="131"/>
      <c r="L108" s="156">
        <f t="shared" si="44"/>
        <v>-0.70000000000000018</v>
      </c>
      <c r="M108" s="131"/>
      <c r="N108" s="156">
        <f t="shared" si="45"/>
        <v>-0.40000000000000036</v>
      </c>
      <c r="O108" s="131"/>
      <c r="P108" s="156">
        <f t="shared" si="46"/>
        <v>0</v>
      </c>
      <c r="Q108" s="144"/>
      <c r="R108" s="156">
        <f t="shared" si="47"/>
        <v>-2.8</v>
      </c>
      <c r="S108" s="131"/>
      <c r="T108" s="156">
        <f t="shared" si="48"/>
        <v>2.1</v>
      </c>
      <c r="U108" s="131"/>
      <c r="V108" s="157">
        <f t="shared" si="49"/>
        <v>0.69999999999999973</v>
      </c>
    </row>
    <row r="109" spans="1:22" x14ac:dyDescent="0.15">
      <c r="A109" s="237"/>
      <c r="B109" s="64" t="s">
        <v>86</v>
      </c>
      <c r="C109" s="128"/>
      <c r="D109" s="154">
        <f t="shared" si="40"/>
        <v>10.399999999999999</v>
      </c>
      <c r="E109" s="128"/>
      <c r="F109" s="154">
        <f t="shared" si="41"/>
        <v>2</v>
      </c>
      <c r="G109" s="128"/>
      <c r="H109" s="154">
        <f t="shared" si="42"/>
        <v>0.20000000000000284</v>
      </c>
      <c r="I109" s="128"/>
      <c r="J109" s="154">
        <f t="shared" si="43"/>
        <v>-1.3999999999999986</v>
      </c>
      <c r="K109" s="128"/>
      <c r="L109" s="154">
        <f t="shared" si="44"/>
        <v>0.69999999999998863</v>
      </c>
      <c r="M109" s="128"/>
      <c r="N109" s="154">
        <f t="shared" si="45"/>
        <v>-1.7000000000000028</v>
      </c>
      <c r="O109" s="128"/>
      <c r="P109" s="154">
        <f t="shared" si="46"/>
        <v>-6.2999999999999972</v>
      </c>
      <c r="Q109" s="144"/>
      <c r="R109" s="154">
        <f t="shared" si="47"/>
        <v>-5.6999999999999957</v>
      </c>
      <c r="S109" s="128"/>
      <c r="T109" s="154">
        <f t="shared" si="48"/>
        <v>-7.1000000000000014</v>
      </c>
      <c r="U109" s="128"/>
      <c r="V109" s="155">
        <f t="shared" si="49"/>
        <v>1.8999999999999986</v>
      </c>
    </row>
    <row r="110" spans="1:22" x14ac:dyDescent="0.15">
      <c r="A110" s="237"/>
      <c r="B110" s="64" t="s">
        <v>87</v>
      </c>
      <c r="C110" s="128"/>
      <c r="D110" s="154">
        <f t="shared" si="40"/>
        <v>1.8000000000000114</v>
      </c>
      <c r="E110" s="128"/>
      <c r="F110" s="154">
        <f t="shared" si="41"/>
        <v>1.2000000000000028</v>
      </c>
      <c r="G110" s="128"/>
      <c r="H110" s="154">
        <f t="shared" si="42"/>
        <v>-1.5</v>
      </c>
      <c r="I110" s="128"/>
      <c r="J110" s="154">
        <f t="shared" si="43"/>
        <v>2.0999999999999943</v>
      </c>
      <c r="K110" s="128"/>
      <c r="L110" s="154">
        <f t="shared" si="44"/>
        <v>1.9000000000000057</v>
      </c>
      <c r="M110" s="128"/>
      <c r="N110" s="154">
        <f t="shared" si="45"/>
        <v>0</v>
      </c>
      <c r="O110" s="128"/>
      <c r="P110" s="154">
        <f t="shared" si="46"/>
        <v>-0.59999999999999432</v>
      </c>
      <c r="Q110" s="144"/>
      <c r="R110" s="154">
        <f t="shared" si="47"/>
        <v>7.9000000000000057</v>
      </c>
      <c r="S110" s="128"/>
      <c r="T110" s="154">
        <f t="shared" si="48"/>
        <v>-21.500000000000007</v>
      </c>
      <c r="U110" s="128"/>
      <c r="V110" s="155">
        <f t="shared" si="49"/>
        <v>2</v>
      </c>
    </row>
    <row r="111" spans="1:22" x14ac:dyDescent="0.15">
      <c r="A111" s="237"/>
      <c r="B111" s="64" t="s">
        <v>88</v>
      </c>
      <c r="C111" s="128"/>
      <c r="D111" s="154">
        <f t="shared" si="40"/>
        <v>7.5</v>
      </c>
      <c r="E111" s="128"/>
      <c r="F111" s="154">
        <f t="shared" si="41"/>
        <v>-7.6000000000000014</v>
      </c>
      <c r="G111" s="128"/>
      <c r="H111" s="154">
        <f t="shared" si="42"/>
        <v>-0.19999999999999929</v>
      </c>
      <c r="I111" s="128"/>
      <c r="J111" s="154">
        <f t="shared" si="43"/>
        <v>-2.1999999999999993</v>
      </c>
      <c r="K111" s="128"/>
      <c r="L111" s="154">
        <f t="shared" si="44"/>
        <v>-0.30000000000000071</v>
      </c>
      <c r="M111" s="128"/>
      <c r="N111" s="154">
        <f t="shared" si="45"/>
        <v>-0.59999999999999787</v>
      </c>
      <c r="O111" s="128"/>
      <c r="P111" s="154">
        <f t="shared" si="46"/>
        <v>-9.5</v>
      </c>
      <c r="Q111" s="144"/>
      <c r="R111" s="154">
        <f t="shared" si="47"/>
        <v>-7.3999999999999986</v>
      </c>
      <c r="S111" s="128"/>
      <c r="T111" s="154">
        <f t="shared" si="48"/>
        <v>-17.600000000000001</v>
      </c>
      <c r="U111" s="128"/>
      <c r="V111" s="155">
        <f t="shared" si="49"/>
        <v>-2</v>
      </c>
    </row>
    <row r="112" spans="1:22" x14ac:dyDescent="0.15">
      <c r="A112" s="237"/>
      <c r="B112" s="64" t="s">
        <v>123</v>
      </c>
      <c r="C112" s="132"/>
      <c r="D112" s="154">
        <f t="shared" si="40"/>
        <v>-1.8000000000000007</v>
      </c>
      <c r="E112" s="132"/>
      <c r="F112" s="154">
        <f t="shared" si="41"/>
        <v>3.8000000000000007</v>
      </c>
      <c r="G112" s="132"/>
      <c r="H112" s="154">
        <f t="shared" si="42"/>
        <v>1.2999999999999972</v>
      </c>
      <c r="I112" s="132"/>
      <c r="J112" s="154">
        <f t="shared" si="43"/>
        <v>-1.1999999999999993</v>
      </c>
      <c r="K112" s="132"/>
      <c r="L112" s="154">
        <f t="shared" si="44"/>
        <v>0</v>
      </c>
      <c r="M112" s="132"/>
      <c r="N112" s="154">
        <f t="shared" si="45"/>
        <v>-0.5</v>
      </c>
      <c r="O112" s="132"/>
      <c r="P112" s="154">
        <f t="shared" si="46"/>
        <v>-1.3999999999999986</v>
      </c>
      <c r="Q112" s="144"/>
      <c r="R112" s="154">
        <f t="shared" si="47"/>
        <v>5</v>
      </c>
      <c r="S112" s="132"/>
      <c r="T112" s="154">
        <f t="shared" si="48"/>
        <v>2.6999999999999993</v>
      </c>
      <c r="U112" s="132"/>
      <c r="V112" s="155">
        <f t="shared" si="49"/>
        <v>-0.10000000000000142</v>
      </c>
    </row>
    <row r="113" spans="1:22" x14ac:dyDescent="0.15">
      <c r="A113" s="237"/>
      <c r="B113" s="65" t="s">
        <v>90</v>
      </c>
      <c r="C113" s="132"/>
      <c r="D113" s="154">
        <f t="shared" si="40"/>
        <v>0.29999999999999982</v>
      </c>
      <c r="E113" s="132"/>
      <c r="F113" s="154">
        <f t="shared" si="41"/>
        <v>0.90000000000000036</v>
      </c>
      <c r="G113" s="132"/>
      <c r="H113" s="154">
        <f t="shared" si="42"/>
        <v>0.79999999999999893</v>
      </c>
      <c r="I113" s="132"/>
      <c r="J113" s="154">
        <f t="shared" si="43"/>
        <v>-0.5</v>
      </c>
      <c r="K113" s="132"/>
      <c r="L113" s="154">
        <f t="shared" si="44"/>
        <v>-0.69999999999999929</v>
      </c>
      <c r="M113" s="132"/>
      <c r="N113" s="154">
        <f t="shared" si="45"/>
        <v>-2.0999999999999996</v>
      </c>
      <c r="O113" s="132"/>
      <c r="P113" s="154">
        <f t="shared" si="46"/>
        <v>-3.7</v>
      </c>
      <c r="Q113" s="144"/>
      <c r="R113" s="154">
        <f t="shared" si="47"/>
        <v>-5.3</v>
      </c>
      <c r="S113" s="132"/>
      <c r="T113" s="154">
        <f t="shared" si="48"/>
        <v>-2.7</v>
      </c>
      <c r="U113" s="132"/>
      <c r="V113" s="155">
        <f t="shared" si="49"/>
        <v>9.9999999999999645E-2</v>
      </c>
    </row>
    <row r="114" spans="1:22" x14ac:dyDescent="0.15">
      <c r="A114" s="237"/>
      <c r="B114" s="65" t="s">
        <v>131</v>
      </c>
      <c r="C114" s="132"/>
      <c r="D114" s="158">
        <f t="shared" si="40"/>
        <v>-1.4</v>
      </c>
      <c r="E114" s="132"/>
      <c r="F114" s="158">
        <f t="shared" si="41"/>
        <v>1</v>
      </c>
      <c r="G114" s="132"/>
      <c r="H114" s="158">
        <f t="shared" si="42"/>
        <v>-2</v>
      </c>
      <c r="I114" s="132"/>
      <c r="J114" s="158">
        <f t="shared" si="43"/>
        <v>-0.5</v>
      </c>
      <c r="K114" s="132"/>
      <c r="L114" s="158">
        <f t="shared" si="44"/>
        <v>0.10000000000000009</v>
      </c>
      <c r="M114" s="132"/>
      <c r="N114" s="158">
        <f t="shared" si="45"/>
        <v>-0.69999999999999973</v>
      </c>
      <c r="O114" s="132"/>
      <c r="P114" s="158">
        <f t="shared" si="46"/>
        <v>-1.4</v>
      </c>
      <c r="Q114" s="149"/>
      <c r="R114" s="158">
        <f t="shared" si="47"/>
        <v>-1.3</v>
      </c>
      <c r="S114" s="132"/>
      <c r="T114" s="158">
        <f t="shared" si="48"/>
        <v>24.200000000000003</v>
      </c>
      <c r="U114" s="132"/>
      <c r="V114" s="159">
        <f t="shared" si="49"/>
        <v>-0.39999999999999991</v>
      </c>
    </row>
    <row r="115" spans="1:22" x14ac:dyDescent="0.15">
      <c r="A115" s="237"/>
      <c r="B115" s="67" t="s">
        <v>92</v>
      </c>
      <c r="C115" s="134"/>
      <c r="D115" s="100">
        <f t="shared" si="40"/>
        <v>-2.8000000000000007</v>
      </c>
      <c r="E115" s="134"/>
      <c r="F115" s="100">
        <f t="shared" si="41"/>
        <v>1.6000000000000014</v>
      </c>
      <c r="G115" s="134"/>
      <c r="H115" s="100">
        <f t="shared" si="42"/>
        <v>2.7999999999999989</v>
      </c>
      <c r="I115" s="134"/>
      <c r="J115" s="100">
        <f t="shared" si="43"/>
        <v>0.90000000000000036</v>
      </c>
      <c r="K115" s="134"/>
      <c r="L115" s="100">
        <f t="shared" si="44"/>
        <v>2.2999999999999989</v>
      </c>
      <c r="M115" s="134"/>
      <c r="N115" s="100">
        <f t="shared" si="45"/>
        <v>3</v>
      </c>
      <c r="O115" s="134"/>
      <c r="P115" s="100">
        <f t="shared" si="46"/>
        <v>-1.1999999999999993</v>
      </c>
      <c r="Q115" s="151"/>
      <c r="R115" s="100">
        <f t="shared" si="47"/>
        <v>-12.4</v>
      </c>
      <c r="S115" s="134"/>
      <c r="T115" s="100">
        <f t="shared" si="48"/>
        <v>0.20000000000000107</v>
      </c>
      <c r="U115" s="134"/>
      <c r="V115" s="101">
        <f t="shared" si="49"/>
        <v>0.60000000000000142</v>
      </c>
    </row>
    <row r="116" spans="1:22" x14ac:dyDescent="0.15">
      <c r="A116" s="238"/>
      <c r="B116" s="68"/>
      <c r="C116" s="90"/>
      <c r="D116" s="160" t="s">
        <v>108</v>
      </c>
      <c r="E116" s="90"/>
      <c r="F116" s="160" t="s">
        <v>108</v>
      </c>
      <c r="G116" s="90"/>
      <c r="H116" s="160" t="s">
        <v>108</v>
      </c>
      <c r="I116" s="90"/>
      <c r="J116" s="160" t="s">
        <v>108</v>
      </c>
      <c r="K116" s="90"/>
      <c r="L116" s="160" t="s">
        <v>108</v>
      </c>
      <c r="M116" s="90"/>
      <c r="N116" s="160" t="s">
        <v>108</v>
      </c>
      <c r="O116" s="90"/>
      <c r="P116" s="160" t="s">
        <v>108</v>
      </c>
      <c r="Q116" s="152"/>
      <c r="R116" s="160" t="s">
        <v>108</v>
      </c>
      <c r="S116" s="90"/>
      <c r="T116" s="160" t="s">
        <v>108</v>
      </c>
      <c r="U116" s="90"/>
      <c r="V116" s="161" t="s">
        <v>108</v>
      </c>
    </row>
    <row r="117" spans="1:22" x14ac:dyDescent="0.15">
      <c r="A117" s="236" t="s">
        <v>133</v>
      </c>
      <c r="B117" s="63" t="s">
        <v>83</v>
      </c>
      <c r="C117" s="87">
        <v>1589</v>
      </c>
      <c r="D117" s="93">
        <v>10.8</v>
      </c>
      <c r="E117" s="87">
        <v>3234</v>
      </c>
      <c r="F117" s="93">
        <v>22</v>
      </c>
      <c r="G117" s="87">
        <v>1895</v>
      </c>
      <c r="H117" s="93">
        <v>21.1</v>
      </c>
      <c r="I117" s="87">
        <v>9967</v>
      </c>
      <c r="J117" s="93">
        <v>26</v>
      </c>
      <c r="K117" s="87">
        <v>1715</v>
      </c>
      <c r="L117" s="88">
        <v>24.7</v>
      </c>
      <c r="M117" s="87">
        <v>472</v>
      </c>
      <c r="N117" s="93">
        <v>22.8</v>
      </c>
      <c r="O117" s="87">
        <v>82</v>
      </c>
      <c r="P117" s="93">
        <v>22.2</v>
      </c>
      <c r="Q117" s="142">
        <v>11</v>
      </c>
      <c r="R117" s="94">
        <v>14.1</v>
      </c>
      <c r="S117" s="87">
        <v>5</v>
      </c>
      <c r="T117" s="93">
        <v>9.5</v>
      </c>
      <c r="U117" s="87">
        <v>18970</v>
      </c>
      <c r="V117" s="88">
        <v>22</v>
      </c>
    </row>
    <row r="118" spans="1:22" x14ac:dyDescent="0.15">
      <c r="A118" s="237"/>
      <c r="B118" s="64" t="s">
        <v>124</v>
      </c>
      <c r="C118" s="128">
        <v>574</v>
      </c>
      <c r="D118" s="143">
        <v>3.9</v>
      </c>
      <c r="E118" s="128">
        <v>805</v>
      </c>
      <c r="F118" s="143">
        <v>5.5</v>
      </c>
      <c r="G118" s="128">
        <v>311</v>
      </c>
      <c r="H118" s="143">
        <v>3.5</v>
      </c>
      <c r="I118" s="128">
        <v>1197</v>
      </c>
      <c r="J118" s="143">
        <v>3.1</v>
      </c>
      <c r="K118" s="128">
        <v>292</v>
      </c>
      <c r="L118" s="129">
        <v>4.2</v>
      </c>
      <c r="M118" s="128">
        <v>55</v>
      </c>
      <c r="N118" s="143">
        <v>2.7</v>
      </c>
      <c r="O118" s="128">
        <v>13</v>
      </c>
      <c r="P118" s="143">
        <v>3.6</v>
      </c>
      <c r="Q118" s="144">
        <v>1</v>
      </c>
      <c r="R118" s="145">
        <v>1.1000000000000001</v>
      </c>
      <c r="S118" s="128">
        <v>3</v>
      </c>
      <c r="T118" s="143">
        <v>5.4</v>
      </c>
      <c r="U118" s="128">
        <v>3251</v>
      </c>
      <c r="V118" s="129">
        <v>3.8</v>
      </c>
    </row>
    <row r="119" spans="1:22" x14ac:dyDescent="0.15">
      <c r="A119" s="237"/>
      <c r="B119" s="64" t="s">
        <v>132</v>
      </c>
      <c r="C119" s="131">
        <v>149</v>
      </c>
      <c r="D119" s="146">
        <v>1</v>
      </c>
      <c r="E119" s="131">
        <v>270</v>
      </c>
      <c r="F119" s="146">
        <v>1.8</v>
      </c>
      <c r="G119" s="131">
        <v>225</v>
      </c>
      <c r="H119" s="146">
        <v>2.5</v>
      </c>
      <c r="I119" s="131">
        <v>1215</v>
      </c>
      <c r="J119" s="146">
        <v>3.2</v>
      </c>
      <c r="K119" s="131">
        <v>257</v>
      </c>
      <c r="L119" s="139">
        <v>3.7</v>
      </c>
      <c r="M119" s="131">
        <v>97</v>
      </c>
      <c r="N119" s="146">
        <v>4.7</v>
      </c>
      <c r="O119" s="131">
        <v>15</v>
      </c>
      <c r="P119" s="146">
        <v>4.0999999999999996</v>
      </c>
      <c r="Q119" s="144">
        <v>2</v>
      </c>
      <c r="R119" s="147">
        <v>2.8</v>
      </c>
      <c r="S119" s="131" t="s">
        <v>115</v>
      </c>
      <c r="T119" s="146"/>
      <c r="U119" s="131">
        <v>2231</v>
      </c>
      <c r="V119" s="139">
        <v>2.6</v>
      </c>
    </row>
    <row r="120" spans="1:22" x14ac:dyDescent="0.15">
      <c r="A120" s="237"/>
      <c r="B120" s="64" t="s">
        <v>86</v>
      </c>
      <c r="C120" s="128">
        <v>6497</v>
      </c>
      <c r="D120" s="143">
        <v>44.2</v>
      </c>
      <c r="E120" s="128">
        <v>7718</v>
      </c>
      <c r="F120" s="143">
        <v>52.5</v>
      </c>
      <c r="G120" s="128">
        <v>4805</v>
      </c>
      <c r="H120" s="143">
        <v>53.5</v>
      </c>
      <c r="I120" s="128">
        <v>24720</v>
      </c>
      <c r="J120" s="143">
        <v>64.5</v>
      </c>
      <c r="K120" s="128">
        <v>4549</v>
      </c>
      <c r="L120" s="129">
        <v>65.400000000000006</v>
      </c>
      <c r="M120" s="128">
        <v>1398</v>
      </c>
      <c r="N120" s="143">
        <v>67.400000000000006</v>
      </c>
      <c r="O120" s="128">
        <v>233</v>
      </c>
      <c r="P120" s="143">
        <v>63</v>
      </c>
      <c r="Q120" s="144">
        <v>49</v>
      </c>
      <c r="R120" s="145">
        <v>63.4</v>
      </c>
      <c r="S120" s="128">
        <v>20</v>
      </c>
      <c r="T120" s="143">
        <v>36.6</v>
      </c>
      <c r="U120" s="128">
        <v>49989</v>
      </c>
      <c r="V120" s="129">
        <v>58</v>
      </c>
    </row>
    <row r="121" spans="1:22" x14ac:dyDescent="0.15">
      <c r="A121" s="237"/>
      <c r="B121" s="64" t="s">
        <v>87</v>
      </c>
      <c r="C121" s="128">
        <v>9426</v>
      </c>
      <c r="D121" s="143">
        <v>64.099999999999994</v>
      </c>
      <c r="E121" s="128">
        <v>9798</v>
      </c>
      <c r="F121" s="143">
        <v>66.7</v>
      </c>
      <c r="G121" s="128">
        <v>6653</v>
      </c>
      <c r="H121" s="143">
        <v>74</v>
      </c>
      <c r="I121" s="128">
        <v>28909</v>
      </c>
      <c r="J121" s="143">
        <v>75.400000000000006</v>
      </c>
      <c r="K121" s="128">
        <v>5360</v>
      </c>
      <c r="L121" s="129">
        <v>77.099999999999994</v>
      </c>
      <c r="M121" s="128">
        <v>1630</v>
      </c>
      <c r="N121" s="143">
        <v>78.599999999999994</v>
      </c>
      <c r="O121" s="128">
        <v>294</v>
      </c>
      <c r="P121" s="143">
        <v>79.5</v>
      </c>
      <c r="Q121" s="144">
        <v>58</v>
      </c>
      <c r="R121" s="145">
        <v>74.5</v>
      </c>
      <c r="S121" s="128">
        <v>40</v>
      </c>
      <c r="T121" s="143">
        <v>74.900000000000006</v>
      </c>
      <c r="U121" s="128">
        <v>62168</v>
      </c>
      <c r="V121" s="129">
        <v>72.099999999999994</v>
      </c>
    </row>
    <row r="122" spans="1:22" x14ac:dyDescent="0.15">
      <c r="A122" s="237"/>
      <c r="B122" s="64" t="s">
        <v>88</v>
      </c>
      <c r="C122" s="128">
        <v>4801</v>
      </c>
      <c r="D122" s="143">
        <v>32.700000000000003</v>
      </c>
      <c r="E122" s="128">
        <v>4843</v>
      </c>
      <c r="F122" s="143">
        <v>33</v>
      </c>
      <c r="G122" s="128">
        <v>2606</v>
      </c>
      <c r="H122" s="143">
        <v>29</v>
      </c>
      <c r="I122" s="128">
        <v>10426</v>
      </c>
      <c r="J122" s="143">
        <v>27.2</v>
      </c>
      <c r="K122" s="128">
        <v>1795</v>
      </c>
      <c r="L122" s="129">
        <v>25.8</v>
      </c>
      <c r="M122" s="128">
        <v>544</v>
      </c>
      <c r="N122" s="143">
        <v>26.2</v>
      </c>
      <c r="O122" s="128">
        <v>118</v>
      </c>
      <c r="P122" s="143">
        <v>31.8</v>
      </c>
      <c r="Q122" s="144">
        <v>21</v>
      </c>
      <c r="R122" s="145">
        <v>27.7</v>
      </c>
      <c r="S122" s="128">
        <v>15</v>
      </c>
      <c r="T122" s="143">
        <v>27.3</v>
      </c>
      <c r="U122" s="128">
        <v>25169</v>
      </c>
      <c r="V122" s="129">
        <v>29.2</v>
      </c>
    </row>
    <row r="123" spans="1:22" x14ac:dyDescent="0.15">
      <c r="A123" s="237"/>
      <c r="B123" s="64" t="s">
        <v>123</v>
      </c>
      <c r="C123" s="132">
        <v>4001</v>
      </c>
      <c r="D123" s="143">
        <v>27.2</v>
      </c>
      <c r="E123" s="132">
        <v>2702</v>
      </c>
      <c r="F123" s="143">
        <v>18.399999999999999</v>
      </c>
      <c r="G123" s="132">
        <v>1988</v>
      </c>
      <c r="H123" s="143">
        <v>22.1</v>
      </c>
      <c r="I123" s="132">
        <v>9122</v>
      </c>
      <c r="J123" s="143">
        <v>23.8</v>
      </c>
      <c r="K123" s="132">
        <v>1837</v>
      </c>
      <c r="L123" s="129">
        <v>26.4</v>
      </c>
      <c r="M123" s="132">
        <v>562</v>
      </c>
      <c r="N123" s="143">
        <v>27.1</v>
      </c>
      <c r="O123" s="132">
        <v>70</v>
      </c>
      <c r="P123" s="143">
        <v>19</v>
      </c>
      <c r="Q123" s="144">
        <v>15</v>
      </c>
      <c r="R123" s="145">
        <v>18.899999999999999</v>
      </c>
      <c r="S123" s="132">
        <v>11</v>
      </c>
      <c r="T123" s="143">
        <v>19.5</v>
      </c>
      <c r="U123" s="132">
        <v>20306</v>
      </c>
      <c r="V123" s="129">
        <v>23.5</v>
      </c>
    </row>
    <row r="124" spans="1:22" x14ac:dyDescent="0.15">
      <c r="A124" s="237"/>
      <c r="B124" s="65" t="s">
        <v>90</v>
      </c>
      <c r="C124" s="132">
        <v>1006</v>
      </c>
      <c r="D124" s="143">
        <v>6.8</v>
      </c>
      <c r="E124" s="132">
        <v>1331</v>
      </c>
      <c r="F124" s="143">
        <v>9.1</v>
      </c>
      <c r="G124" s="132">
        <v>831</v>
      </c>
      <c r="H124" s="143">
        <v>9.3000000000000007</v>
      </c>
      <c r="I124" s="132">
        <v>3553</v>
      </c>
      <c r="J124" s="143">
        <v>9.3000000000000007</v>
      </c>
      <c r="K124" s="132">
        <v>800</v>
      </c>
      <c r="L124" s="129">
        <v>11.5</v>
      </c>
      <c r="M124" s="132">
        <v>217</v>
      </c>
      <c r="N124" s="143">
        <v>10.5</v>
      </c>
      <c r="O124" s="132">
        <v>39</v>
      </c>
      <c r="P124" s="143">
        <v>10.5</v>
      </c>
      <c r="Q124" s="144">
        <v>4</v>
      </c>
      <c r="R124" s="145">
        <v>5.3</v>
      </c>
      <c r="S124" s="132">
        <v>1</v>
      </c>
      <c r="T124" s="143">
        <v>2.7</v>
      </c>
      <c r="U124" s="132">
        <v>7782</v>
      </c>
      <c r="V124" s="129">
        <v>9</v>
      </c>
    </row>
    <row r="125" spans="1:22" x14ac:dyDescent="0.15">
      <c r="A125" s="237"/>
      <c r="B125" s="65" t="s">
        <v>131</v>
      </c>
      <c r="C125" s="132">
        <v>438</v>
      </c>
      <c r="D125" s="148">
        <v>3</v>
      </c>
      <c r="E125" s="132">
        <v>430</v>
      </c>
      <c r="F125" s="148">
        <v>2.9</v>
      </c>
      <c r="G125" s="132">
        <v>284</v>
      </c>
      <c r="H125" s="148">
        <v>3.2</v>
      </c>
      <c r="I125" s="132">
        <v>1376</v>
      </c>
      <c r="J125" s="148">
        <v>3.6</v>
      </c>
      <c r="K125" s="132">
        <v>273</v>
      </c>
      <c r="L125" s="133">
        <v>3.9</v>
      </c>
      <c r="M125" s="132">
        <v>96</v>
      </c>
      <c r="N125" s="148">
        <v>4.5999999999999996</v>
      </c>
      <c r="O125" s="132">
        <v>16</v>
      </c>
      <c r="P125" s="148">
        <v>4.3</v>
      </c>
      <c r="Q125" s="149">
        <v>1</v>
      </c>
      <c r="R125" s="150">
        <v>1.3</v>
      </c>
      <c r="S125" s="132">
        <v>8</v>
      </c>
      <c r="T125" s="148">
        <v>14.4</v>
      </c>
      <c r="U125" s="132">
        <v>2921</v>
      </c>
      <c r="V125" s="133">
        <v>3.4</v>
      </c>
    </row>
    <row r="126" spans="1:22" x14ac:dyDescent="0.15">
      <c r="A126" s="237"/>
      <c r="B126" s="67" t="s">
        <v>92</v>
      </c>
      <c r="C126" s="134">
        <v>2720</v>
      </c>
      <c r="D126" s="95">
        <v>18.5</v>
      </c>
      <c r="E126" s="134">
        <v>2597</v>
      </c>
      <c r="F126" s="95">
        <v>17.7</v>
      </c>
      <c r="G126" s="134">
        <v>1251</v>
      </c>
      <c r="H126" s="95">
        <v>13.9</v>
      </c>
      <c r="I126" s="134">
        <v>5032</v>
      </c>
      <c r="J126" s="95">
        <v>13.1</v>
      </c>
      <c r="K126" s="134">
        <v>791</v>
      </c>
      <c r="L126" s="96">
        <v>11.4</v>
      </c>
      <c r="M126" s="134">
        <v>205</v>
      </c>
      <c r="N126" s="95">
        <v>9.9</v>
      </c>
      <c r="O126" s="134">
        <v>45</v>
      </c>
      <c r="P126" s="95">
        <v>12.1</v>
      </c>
      <c r="Q126" s="151">
        <v>17</v>
      </c>
      <c r="R126" s="97">
        <v>22</v>
      </c>
      <c r="S126" s="134">
        <v>8</v>
      </c>
      <c r="T126" s="95">
        <v>14.7</v>
      </c>
      <c r="U126" s="134">
        <v>12665</v>
      </c>
      <c r="V126" s="96">
        <v>14.7</v>
      </c>
    </row>
    <row r="127" spans="1:22" x14ac:dyDescent="0.15">
      <c r="A127" s="238"/>
      <c r="B127" s="68"/>
      <c r="C127" s="90">
        <v>14698</v>
      </c>
      <c r="D127" s="102">
        <v>100</v>
      </c>
      <c r="E127" s="90">
        <v>14688</v>
      </c>
      <c r="F127" s="102">
        <v>100</v>
      </c>
      <c r="G127" s="90">
        <v>8986</v>
      </c>
      <c r="H127" s="102">
        <v>100</v>
      </c>
      <c r="I127" s="90">
        <v>38338</v>
      </c>
      <c r="J127" s="102">
        <v>100</v>
      </c>
      <c r="K127" s="90">
        <v>6953</v>
      </c>
      <c r="L127" s="91">
        <v>100</v>
      </c>
      <c r="M127" s="90">
        <v>2073</v>
      </c>
      <c r="N127" s="102">
        <v>100</v>
      </c>
      <c r="O127" s="90">
        <v>370</v>
      </c>
      <c r="P127" s="102">
        <v>100</v>
      </c>
      <c r="Q127" s="152">
        <v>77</v>
      </c>
      <c r="R127" s="153">
        <v>100</v>
      </c>
      <c r="S127" s="90">
        <v>54</v>
      </c>
      <c r="T127" s="102">
        <v>100</v>
      </c>
      <c r="U127" s="90">
        <v>86239</v>
      </c>
      <c r="V127" s="91">
        <v>100</v>
      </c>
    </row>
    <row r="128" spans="1:22" x14ac:dyDescent="0.15">
      <c r="R128" s="26"/>
      <c r="S128" s="37" t="str">
        <f>SUBSTITUTE('7-3-1'!K117,"2．","（注）")</f>
        <v/>
      </c>
    </row>
    <row r="129" spans="11:11" x14ac:dyDescent="0.15">
      <c r="K129" s="24"/>
    </row>
  </sheetData>
  <mergeCells count="22">
    <mergeCell ref="U4:V6"/>
    <mergeCell ref="E5:F6"/>
    <mergeCell ref="G5:H6"/>
    <mergeCell ref="I5:J6"/>
    <mergeCell ref="K5:L6"/>
    <mergeCell ref="M5:N6"/>
    <mergeCell ref="O5:P6"/>
    <mergeCell ref="Q5:R6"/>
    <mergeCell ref="A117:A127"/>
    <mergeCell ref="S5:T6"/>
    <mergeCell ref="A7:A17"/>
    <mergeCell ref="A18:A28"/>
    <mergeCell ref="A29:A39"/>
    <mergeCell ref="A40:A50"/>
    <mergeCell ref="A51:A61"/>
    <mergeCell ref="C4:D6"/>
    <mergeCell ref="E4:T4"/>
    <mergeCell ref="A62:A72"/>
    <mergeCell ref="A73:A83"/>
    <mergeCell ref="A84:A94"/>
    <mergeCell ref="A95:A105"/>
    <mergeCell ref="A106:A116"/>
  </mergeCells>
  <phoneticPr fontId="4"/>
  <pageMargins left="0.59055118110236227" right="0.59055118110236227" top="0.98425196850393704" bottom="0.98425196850393704" header="0.51181102362204722" footer="0.51181102362204722"/>
  <pageSetup paperSize="9" scale="41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6</vt:i4>
      </vt:variant>
    </vt:vector>
  </HeadingPairs>
  <TitlesOfParts>
    <vt:vector size="10" baseType="lpstr">
      <vt:lpstr>7-3-1</vt:lpstr>
      <vt:lpstr>7-3-2</vt:lpstr>
      <vt:lpstr>7-3-3</vt:lpstr>
      <vt:lpstr>7-3-4</vt:lpstr>
      <vt:lpstr>'7-3-1'!Print_Area</vt:lpstr>
      <vt:lpstr>'7-3-2'!Print_Area</vt:lpstr>
      <vt:lpstr>'7-3-3'!Print_Area</vt:lpstr>
      <vt:lpstr>'7-3-4'!Print_Area</vt:lpstr>
      <vt:lpstr>'7-3-1'!Print_Titles</vt:lpstr>
      <vt:lpstr>'7-3-4'!Print_Titles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sakamoto</dc:creator>
  <cp:lastModifiedBy>okazaki</cp:lastModifiedBy>
  <cp:lastPrinted>2025-03-31T10:11:23Z</cp:lastPrinted>
  <dcterms:created xsi:type="dcterms:W3CDTF">2020-09-23T10:57:37Z</dcterms:created>
  <dcterms:modified xsi:type="dcterms:W3CDTF">2025-06-19T04:23:17Z</dcterms:modified>
</cp:coreProperties>
</file>