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filterPrivacy="1" codeName="ThisWorkbook" defaultThemeVersion="124226"/>
  <xr:revisionPtr revIDLastSave="0" documentId="13_ncr:1_{8242D1CE-5840-4149-B10A-FE059B6C27C9}" xr6:coauthVersionLast="47" xr6:coauthVersionMax="47" xr10:uidLastSave="{00000000-0000-0000-0000-000000000000}"/>
  <bookViews>
    <workbookView xWindow="1335" yWindow="3285" windowWidth="27345" windowHeight="12195" tabRatio="931" xr2:uid="{00000000-000D-0000-FFFF-FFFF00000000}"/>
  </bookViews>
  <sheets>
    <sheet name="データ提出医療機関数(診療所)" sheetId="23" r:id="rId1"/>
    <sheet name="1.検査材料別分離菌数割合(呼吸器系)(診療所)" sheetId="25" r:id="rId2"/>
    <sheet name="1.検査材料別分離菌数割合(尿)(診療所)" sheetId="26" r:id="rId3"/>
    <sheet name="1.検査材料別分離菌数割合(膣分泌物)(診療所)" sheetId="27" r:id="rId4"/>
    <sheet name="2.主要菌の抗菌薬感受性(診療所)" sheetId="32" r:id="rId5"/>
  </sheets>
  <definedNames>
    <definedName name="_xlnm._FilterDatabase" localSheetId="4" hidden="1">'2.主要菌の抗菌薬感受性(診療所)'!#REF!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" i="32" l="1"/>
  <c r="D7" i="32"/>
  <c r="D8" i="32"/>
  <c r="D9" i="32"/>
  <c r="D10" i="32"/>
  <c r="D11" i="32"/>
  <c r="D12" i="32"/>
  <c r="D13" i="32"/>
  <c r="D14" i="32"/>
  <c r="D15" i="32"/>
  <c r="D16" i="32"/>
  <c r="D17" i="32"/>
  <c r="D18" i="32"/>
  <c r="D19" i="32"/>
  <c r="D20" i="32"/>
  <c r="D21" i="32"/>
  <c r="D22" i="32"/>
  <c r="D23" i="32"/>
  <c r="D24" i="32"/>
  <c r="D25" i="32"/>
  <c r="D26" i="32"/>
  <c r="D27" i="32"/>
  <c r="D28" i="32"/>
  <c r="D29" i="32"/>
  <c r="D30" i="32"/>
  <c r="D31" i="32"/>
  <c r="D32" i="32"/>
  <c r="D33" i="32"/>
  <c r="D34" i="32"/>
  <c r="D35" i="32"/>
  <c r="D36" i="32"/>
  <c r="D37" i="32"/>
  <c r="D38" i="32"/>
  <c r="D39" i="32"/>
  <c r="D40" i="32"/>
  <c r="D41" i="32"/>
  <c r="D42" i="32"/>
  <c r="D44" i="32"/>
  <c r="D45" i="32"/>
  <c r="D46" i="32"/>
  <c r="D47" i="32"/>
  <c r="D48" i="32"/>
  <c r="D49" i="32"/>
  <c r="D50" i="32"/>
  <c r="D51" i="32"/>
  <c r="D52" i="32"/>
  <c r="D53" i="32"/>
  <c r="D54" i="32"/>
  <c r="D55" i="32"/>
  <c r="D56" i="32"/>
  <c r="D57" i="32"/>
  <c r="D59" i="32"/>
  <c r="D60" i="32"/>
  <c r="D61" i="32"/>
  <c r="D62" i="32"/>
  <c r="D63" i="32"/>
  <c r="D64" i="32"/>
  <c r="D65" i="32"/>
  <c r="D66" i="32"/>
  <c r="D67" i="32"/>
  <c r="D68" i="32"/>
  <c r="D69" i="32"/>
  <c r="D70" i="32"/>
  <c r="D71" i="32"/>
  <c r="D72" i="32"/>
  <c r="D73" i="32"/>
  <c r="D74" i="32"/>
  <c r="D75" i="32"/>
  <c r="D76" i="32"/>
  <c r="D77" i="32"/>
  <c r="D78" i="32"/>
  <c r="D79" i="32"/>
  <c r="D81" i="32"/>
  <c r="D82" i="32"/>
  <c r="D83" i="32"/>
  <c r="D84" i="32"/>
  <c r="D85" i="32"/>
  <c r="D86" i="32"/>
  <c r="D87" i="32"/>
  <c r="D88" i="32"/>
  <c r="D89" i="32"/>
  <c r="D90" i="32"/>
  <c r="D91" i="32"/>
  <c r="D92" i="32"/>
  <c r="D93" i="32"/>
  <c r="D94" i="32"/>
  <c r="D95" i="32"/>
  <c r="C8" i="27"/>
  <c r="C9" i="27"/>
  <c r="C10" i="27"/>
  <c r="C11" i="27"/>
  <c r="C12" i="27"/>
  <c r="C13" i="27"/>
  <c r="C14" i="27"/>
  <c r="C15" i="27"/>
  <c r="C16" i="27"/>
  <c r="C17" i="27"/>
  <c r="C18" i="27"/>
  <c r="C19" i="27"/>
  <c r="C20" i="27"/>
  <c r="C21" i="27"/>
  <c r="C7" i="27"/>
  <c r="C6" i="27"/>
  <c r="C9" i="26"/>
  <c r="C10" i="26"/>
  <c r="C11" i="26"/>
  <c r="C12" i="26"/>
  <c r="C13" i="26"/>
  <c r="C14" i="26"/>
  <c r="C15" i="26"/>
  <c r="C16" i="26"/>
  <c r="C17" i="26"/>
  <c r="C18" i="26"/>
  <c r="C19" i="26"/>
  <c r="C20" i="26"/>
  <c r="C21" i="26"/>
  <c r="C8" i="26"/>
  <c r="C7" i="26"/>
  <c r="C7" i="25"/>
  <c r="C6" i="26"/>
  <c r="C8" i="25"/>
  <c r="C9" i="25"/>
  <c r="C10" i="25"/>
  <c r="C11" i="25"/>
  <c r="C12" i="25"/>
  <c r="C13" i="25"/>
  <c r="C14" i="25"/>
  <c r="C15" i="25"/>
  <c r="C16" i="25"/>
  <c r="C17" i="25"/>
  <c r="C18" i="25"/>
  <c r="C19" i="25"/>
  <c r="C20" i="25"/>
  <c r="C21" i="25"/>
  <c r="C6" i="25"/>
</calcChain>
</file>

<file path=xl/sharedStrings.xml><?xml version="1.0" encoding="utf-8"?>
<sst xmlns="http://schemas.openxmlformats.org/spreadsheetml/2006/main" count="627" uniqueCount="95">
  <si>
    <t>病床数</t>
    <rPh sb="0" eb="3">
      <t>ビョウショウスウ</t>
    </rPh>
    <phoneticPr fontId="2"/>
  </si>
  <si>
    <t>割合</t>
    <rPh sb="0" eb="2">
      <t>ワリアイ</t>
    </rPh>
    <phoneticPr fontId="2"/>
  </si>
  <si>
    <t>%</t>
  </si>
  <si>
    <t>合計</t>
    <rPh sb="0" eb="2">
      <t>ゴウケイ</t>
    </rPh>
    <phoneticPr fontId="2"/>
  </si>
  <si>
    <t>医療機関数</t>
  </si>
  <si>
    <t>JANIS集計対象</t>
    <rPh sb="5" eb="7">
      <t>シュウケイ</t>
    </rPh>
    <rPh sb="7" eb="9">
      <t>タイショウ</t>
    </rPh>
    <phoneticPr fontId="2"/>
  </si>
  <si>
    <t>菌種名</t>
  </si>
  <si>
    <t>分離菌数</t>
    <rPh sb="0" eb="2">
      <t>ブンリ</t>
    </rPh>
    <rPh sb="2" eb="3">
      <t>キン</t>
    </rPh>
    <phoneticPr fontId="2"/>
  </si>
  <si>
    <t>%</t>
    <phoneticPr fontId="2"/>
  </si>
  <si>
    <t>菌株数</t>
    <rPh sb="0" eb="1">
      <t>キン</t>
    </rPh>
    <rPh sb="1" eb="3">
      <t>カブスウ</t>
    </rPh>
    <phoneticPr fontId="2"/>
  </si>
  <si>
    <t>SorI</t>
    <phoneticPr fontId="2"/>
  </si>
  <si>
    <t>感性(S)</t>
    <rPh sb="0" eb="2">
      <t>カンセイ</t>
    </rPh>
    <phoneticPr fontId="2"/>
  </si>
  <si>
    <t>中間(I)</t>
    <phoneticPr fontId="2"/>
  </si>
  <si>
    <t>IorR</t>
    <phoneticPr fontId="2"/>
  </si>
  <si>
    <t>耐性(R)</t>
    <phoneticPr fontId="2"/>
  </si>
  <si>
    <t>判定不能</t>
    <phoneticPr fontId="2"/>
  </si>
  <si>
    <t>非感性(NS)</t>
    <rPh sb="0" eb="1">
      <t>ヒ</t>
    </rPh>
    <rPh sb="1" eb="3">
      <t>カンセイ</t>
    </rPh>
    <phoneticPr fontId="2"/>
  </si>
  <si>
    <t>割合</t>
    <phoneticPr fontId="2"/>
  </si>
  <si>
    <t>NA:欠損値</t>
  </si>
  <si>
    <t>NA:欠損値</t>
    <phoneticPr fontId="2"/>
  </si>
  <si>
    <t>菌種名</t>
    <phoneticPr fontId="2"/>
  </si>
  <si>
    <t>抗菌薬名</t>
    <phoneticPr fontId="2"/>
  </si>
  <si>
    <t>重複処理後</t>
    <rPh sb="0" eb="2">
      <t>チョウフク</t>
    </rPh>
    <rPh sb="2" eb="4">
      <t>ショリ</t>
    </rPh>
    <rPh sb="4" eb="5">
      <t>ゴ</t>
    </rPh>
    <phoneticPr fontId="2"/>
  </si>
  <si>
    <t>19床未満</t>
    <phoneticPr fontId="2"/>
  </si>
  <si>
    <t>1.検査材料別分離菌数割合(呼吸器系)</t>
    <rPh sb="14" eb="17">
      <t>コキュウキ</t>
    </rPh>
    <rPh sb="17" eb="18">
      <t>ケイ</t>
    </rPh>
    <phoneticPr fontId="2"/>
  </si>
  <si>
    <t>2.主要菌の抗菌薬感受性</t>
    <phoneticPr fontId="2"/>
  </si>
  <si>
    <t>検査材料名</t>
    <rPh sb="0" eb="2">
      <t>ケンサ</t>
    </rPh>
    <rPh sb="2" eb="4">
      <t>ザイリョウ</t>
    </rPh>
    <rPh sb="4" eb="5">
      <t>メイ</t>
    </rPh>
    <phoneticPr fontId="2"/>
  </si>
  <si>
    <t>データ提出医療機関数</t>
    <phoneticPr fontId="2"/>
  </si>
  <si>
    <t>1.検査材料別分離菌数割合(尿)</t>
    <rPh sb="14" eb="15">
      <t>ニョウ</t>
    </rPh>
    <phoneticPr fontId="2"/>
  </si>
  <si>
    <t>1.検査材料別分離菌数割合(膣分泌物)</t>
    <rPh sb="14" eb="15">
      <t>チツ</t>
    </rPh>
    <rPh sb="15" eb="17">
      <t>ブンピツ</t>
    </rPh>
    <rPh sb="17" eb="18">
      <t>ブツ</t>
    </rPh>
    <phoneticPr fontId="2"/>
  </si>
  <si>
    <t>α-Streptococcus</t>
  </si>
  <si>
    <t>Staphylococcus aureus</t>
  </si>
  <si>
    <t>Haemophilus influenzae</t>
  </si>
  <si>
    <t>Moraxella (Branhamella) catarrhalis</t>
  </si>
  <si>
    <t>Neisseria spp.</t>
  </si>
  <si>
    <t>Streptococcus pneumoniae</t>
  </si>
  <si>
    <t>Corynebacterium spp.</t>
  </si>
  <si>
    <t>Streptococcus pyogenes</t>
  </si>
  <si>
    <t>Candida albicans</t>
  </si>
  <si>
    <t>Pseudomonas aeruginosa</t>
  </si>
  <si>
    <t>Haemophilus parainfluenzae</t>
  </si>
  <si>
    <t>Coagulase-negative staphylococci (CNS)</t>
  </si>
  <si>
    <t>Candida spp.</t>
  </si>
  <si>
    <t>Klebsiella pneumoniae</t>
  </si>
  <si>
    <t>Staphylococcus epidermidis</t>
  </si>
  <si>
    <t>その他</t>
  </si>
  <si>
    <t>Escherichia coli</t>
  </si>
  <si>
    <t>Enterococcus faecalis</t>
  </si>
  <si>
    <t>Streptococcus agalactiae</t>
  </si>
  <si>
    <t>Enterococcus spp.</t>
  </si>
  <si>
    <t>Proteus mirabilis</t>
  </si>
  <si>
    <t>Citrobacter koseri</t>
  </si>
  <si>
    <t>Citrobacter freundii</t>
  </si>
  <si>
    <t>Streptococcus spp.</t>
  </si>
  <si>
    <t>Lactobacillus spp.</t>
  </si>
  <si>
    <t>Gardnerella vaginalis</t>
  </si>
  <si>
    <t>Gram-positive bacilli</t>
  </si>
  <si>
    <t>Yeasts</t>
  </si>
  <si>
    <t>Staphylococcus aureus（ALL）</t>
  </si>
  <si>
    <t>呼吸器系検体</t>
  </si>
  <si>
    <t>PCG</t>
  </si>
  <si>
    <t>NA</t>
  </si>
  <si>
    <t>MPIPC</t>
  </si>
  <si>
    <t>CEZ</t>
  </si>
  <si>
    <t>CFX</t>
  </si>
  <si>
    <t>GM</t>
  </si>
  <si>
    <t>EM</t>
  </si>
  <si>
    <t>CLDM</t>
  </si>
  <si>
    <t>LVFX</t>
  </si>
  <si>
    <t>MINO</t>
  </si>
  <si>
    <t>ST</t>
  </si>
  <si>
    <t>VCM</t>
  </si>
  <si>
    <t>TEIC</t>
  </si>
  <si>
    <t>LZD</t>
  </si>
  <si>
    <t>DAP</t>
  </si>
  <si>
    <t>Streptococcus pneumoniae(髄液検体以外)</t>
  </si>
  <si>
    <t>CTX</t>
  </si>
  <si>
    <t>CTRX</t>
  </si>
  <si>
    <t>MEPM</t>
  </si>
  <si>
    <t>ABPC</t>
  </si>
  <si>
    <t>SBT/ABPC</t>
  </si>
  <si>
    <t>CVA/AMPC</t>
  </si>
  <si>
    <t>CAM</t>
  </si>
  <si>
    <t>TC</t>
  </si>
  <si>
    <t>尿検体</t>
  </si>
  <si>
    <t>PIPC</t>
  </si>
  <si>
    <t>TAZ/PIPC</t>
  </si>
  <si>
    <t>CMZ</t>
  </si>
  <si>
    <t>CAZ</t>
  </si>
  <si>
    <t>CFPM</t>
  </si>
  <si>
    <t>AZT</t>
  </si>
  <si>
    <t>IPM</t>
  </si>
  <si>
    <t>AMK</t>
  </si>
  <si>
    <t>膣分泌物検体</t>
  </si>
  <si>
    <t>CTX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</si>
</sst>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.0_);[Red]\(#,##0.0\)"/>
    <numFmt numFmtId="178" formatCode="0_);[Red]\(0\)"/>
  </numFmts>
  <fonts count="5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rgb="FF000000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8">
    <xf numFmtId="0" fontId="0" fillId="0" borderId="0" xfId="0"/>
    <xf numFmtId="0" fontId="0" fillId="0" borderId="1" xfId="0" applyBorder="1"/>
    <xf numFmtId="0" fontId="0" fillId="0" borderId="2" xfId="0" applyBorder="1"/>
    <xf numFmtId="177" fontId="0" fillId="0" borderId="0" xfId="1" applyNumberFormat="1" applyFont="1" applyBorder="1" applyAlignment="1"/>
    <xf numFmtId="178" fontId="0" fillId="0" borderId="0" xfId="1" applyNumberFormat="1" applyFont="1" applyBorder="1" applyAlignment="1"/>
    <xf numFmtId="0" fontId="0" fillId="0" borderId="2" xfId="0" applyBorder="1" applyAlignment="1">
      <alignment horizontal="right"/>
    </xf>
    <xf numFmtId="38" fontId="0" fillId="0" borderId="2" xfId="1" applyFont="1" applyBorder="1" applyAlignment="1">
      <alignment horizontal="right"/>
    </xf>
    <xf numFmtId="178" fontId="0" fillId="0" borderId="0" xfId="1" applyNumberFormat="1" applyFont="1" applyBorder="1" applyAlignment="1">
      <alignment horizontal="right"/>
    </xf>
    <xf numFmtId="0" fontId="3" fillId="0" borderId="1" xfId="0" applyFont="1" applyBorder="1"/>
    <xf numFmtId="0" fontId="0" fillId="0" borderId="0" xfId="0" applyAlignment="1">
      <alignment horizontal="right" vertical="center"/>
    </xf>
    <xf numFmtId="0" fontId="4" fillId="0" borderId="0" xfId="0" applyFont="1" applyFill="1"/>
    <xf numFmtId="0" fontId="4" fillId="0" borderId="1" xfId="0" applyFont="1" applyFill="1" applyBorder="1"/>
    <xf numFmtId="0" fontId="4" fillId="0" borderId="2" xfId="0" applyFont="1" applyFill="1" applyBorder="1"/>
    <xf numFmtId="0" fontId="4" fillId="0" borderId="2" xfId="0" applyFont="1" applyFill="1" applyBorder="1" applyAlignment="1">
      <alignment horizontal="right"/>
    </xf>
    <xf numFmtId="178" fontId="4" fillId="0" borderId="0" xfId="1" applyNumberFormat="1" applyFont="1" applyFill="1" applyBorder="1" applyAlignment="1">
      <alignment horizontal="right"/>
    </xf>
    <xf numFmtId="0" fontId="4" fillId="0" borderId="0" xfId="0" applyFont="1" applyFill="1" applyAlignment="1">
      <alignment horizontal="right"/>
    </xf>
    <xf numFmtId="176" fontId="4" fillId="0" borderId="0" xfId="0" applyNumberFormat="1" applyFont="1" applyFill="1" applyAlignment="1">
      <alignment horizontal="right"/>
    </xf>
    <xf numFmtId="0" fontId="3" fillId="0" borderId="1" xfId="0" applyFont="1" applyFill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1"/>
  <dimension ref="A1:B7"/>
  <sheetViews>
    <sheetView tabSelected="1" workbookViewId="0"/>
  </sheetViews>
  <sheetFormatPr defaultRowHeight="13.5" x14ac:dyDescent="0.15"/>
  <cols>
    <col min="1" max="1" width="11.375" bestFit="1" customWidth="1"/>
    <col min="2" max="2" width="14.375" bestFit="1" customWidth="1"/>
  </cols>
  <sheetData>
    <row r="1" spans="1:2" x14ac:dyDescent="0.15">
      <c r="A1" t="s">
        <v>27</v>
      </c>
    </row>
    <row r="2" spans="1:2" ht="14.25" thickBot="1" x14ac:dyDescent="0.2"/>
    <row r="3" spans="1:2" x14ac:dyDescent="0.15">
      <c r="A3" s="1" t="s">
        <v>0</v>
      </c>
      <c r="B3" s="1" t="s">
        <v>5</v>
      </c>
    </row>
    <row r="4" spans="1:2" x14ac:dyDescent="0.15">
      <c r="B4" t="s">
        <v>4</v>
      </c>
    </row>
    <row r="5" spans="1:2" x14ac:dyDescent="0.15">
      <c r="A5" s="2"/>
      <c r="B5" s="5"/>
    </row>
    <row r="6" spans="1:2" ht="14.25" thickBot="1" x14ac:dyDescent="0.2">
      <c r="A6" t="s">
        <v>23</v>
      </c>
      <c r="B6" s="7">
        <v>480</v>
      </c>
    </row>
    <row r="7" spans="1:2" x14ac:dyDescent="0.15">
      <c r="A7" s="8" t="s">
        <v>19</v>
      </c>
      <c r="B7" s="8"/>
    </row>
  </sheetData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3"/>
  <dimension ref="A1:C22"/>
  <sheetViews>
    <sheetView workbookViewId="0"/>
  </sheetViews>
  <sheetFormatPr defaultRowHeight="13.5" x14ac:dyDescent="0.15"/>
  <cols>
    <col min="1" max="1" width="36.875" bestFit="1" customWidth="1"/>
    <col min="2" max="3" width="11" bestFit="1" customWidth="1"/>
  </cols>
  <sheetData>
    <row r="1" spans="1:3" x14ac:dyDescent="0.15">
      <c r="A1" t="s">
        <v>24</v>
      </c>
    </row>
    <row r="2" spans="1:3" ht="14.25" thickBot="1" x14ac:dyDescent="0.2"/>
    <row r="3" spans="1:3" x14ac:dyDescent="0.15">
      <c r="A3" s="1" t="s">
        <v>20</v>
      </c>
      <c r="B3" s="1" t="s">
        <v>7</v>
      </c>
      <c r="C3" s="1" t="s">
        <v>17</v>
      </c>
    </row>
    <row r="4" spans="1:3" x14ac:dyDescent="0.15">
      <c r="B4" t="s">
        <v>22</v>
      </c>
      <c r="C4" t="s">
        <v>22</v>
      </c>
    </row>
    <row r="5" spans="1:3" x14ac:dyDescent="0.15">
      <c r="A5" s="2"/>
      <c r="B5" s="5"/>
      <c r="C5" s="6" t="s">
        <v>8</v>
      </c>
    </row>
    <row r="6" spans="1:3" x14ac:dyDescent="0.15">
      <c r="A6" t="s">
        <v>30</v>
      </c>
      <c r="B6" s="9">
        <v>4539</v>
      </c>
      <c r="C6" s="3">
        <f>ROUND(B6/SUM(B$6:B$21)*100,1)</f>
        <v>15.6</v>
      </c>
    </row>
    <row r="7" spans="1:3" x14ac:dyDescent="0.15">
      <c r="A7" t="s">
        <v>31</v>
      </c>
      <c r="B7" s="9">
        <v>3627</v>
      </c>
      <c r="C7" s="3">
        <f>ROUND(B7/SUM(B$6:B$21)*100,1)</f>
        <v>12.4</v>
      </c>
    </row>
    <row r="8" spans="1:3" x14ac:dyDescent="0.15">
      <c r="A8" t="s">
        <v>32</v>
      </c>
      <c r="B8" s="9">
        <v>3347</v>
      </c>
      <c r="C8" s="3">
        <f t="shared" ref="C8:C21" si="0">ROUND(B8/SUM(B$6:B$21)*100,1)</f>
        <v>11.5</v>
      </c>
    </row>
    <row r="9" spans="1:3" x14ac:dyDescent="0.15">
      <c r="A9" t="s">
        <v>33</v>
      </c>
      <c r="B9" s="9">
        <v>3281</v>
      </c>
      <c r="C9" s="3">
        <f t="shared" si="0"/>
        <v>11.3</v>
      </c>
    </row>
    <row r="10" spans="1:3" x14ac:dyDescent="0.15">
      <c r="A10" t="s">
        <v>34</v>
      </c>
      <c r="B10" s="9">
        <v>2468</v>
      </c>
      <c r="C10" s="3">
        <f t="shared" si="0"/>
        <v>8.5</v>
      </c>
    </row>
    <row r="11" spans="1:3" x14ac:dyDescent="0.15">
      <c r="A11" t="s">
        <v>35</v>
      </c>
      <c r="B11" s="9">
        <v>2418</v>
      </c>
      <c r="C11" s="3">
        <f t="shared" si="0"/>
        <v>8.3000000000000007</v>
      </c>
    </row>
    <row r="12" spans="1:3" x14ac:dyDescent="0.15">
      <c r="A12" t="s">
        <v>36</v>
      </c>
      <c r="B12" s="9">
        <v>1268</v>
      </c>
      <c r="C12" s="3">
        <f t="shared" si="0"/>
        <v>4.4000000000000004</v>
      </c>
    </row>
    <row r="13" spans="1:3" x14ac:dyDescent="0.15">
      <c r="A13" t="s">
        <v>37</v>
      </c>
      <c r="B13" s="9">
        <v>748</v>
      </c>
      <c r="C13" s="3">
        <f t="shared" si="0"/>
        <v>2.6</v>
      </c>
    </row>
    <row r="14" spans="1:3" x14ac:dyDescent="0.15">
      <c r="A14" t="s">
        <v>38</v>
      </c>
      <c r="B14" s="9">
        <v>740</v>
      </c>
      <c r="C14" s="3">
        <f t="shared" si="0"/>
        <v>2.5</v>
      </c>
    </row>
    <row r="15" spans="1:3" x14ac:dyDescent="0.15">
      <c r="A15" t="s">
        <v>39</v>
      </c>
      <c r="B15" s="9">
        <v>542</v>
      </c>
      <c r="C15" s="3">
        <f t="shared" si="0"/>
        <v>1.9</v>
      </c>
    </row>
    <row r="16" spans="1:3" x14ac:dyDescent="0.15">
      <c r="A16" t="s">
        <v>40</v>
      </c>
      <c r="B16" s="9">
        <v>466</v>
      </c>
      <c r="C16" s="3">
        <f t="shared" si="0"/>
        <v>1.6</v>
      </c>
    </row>
    <row r="17" spans="1:3" x14ac:dyDescent="0.15">
      <c r="A17" t="s">
        <v>41</v>
      </c>
      <c r="B17" s="9">
        <v>415</v>
      </c>
      <c r="C17" s="3">
        <f t="shared" si="0"/>
        <v>1.4</v>
      </c>
    </row>
    <row r="18" spans="1:3" x14ac:dyDescent="0.15">
      <c r="A18" t="s">
        <v>42</v>
      </c>
      <c r="B18" s="9">
        <v>398</v>
      </c>
      <c r="C18" s="3">
        <f t="shared" si="0"/>
        <v>1.4</v>
      </c>
    </row>
    <row r="19" spans="1:3" x14ac:dyDescent="0.15">
      <c r="A19" t="s">
        <v>43</v>
      </c>
      <c r="B19" s="9">
        <v>387</v>
      </c>
      <c r="C19" s="3">
        <f t="shared" si="0"/>
        <v>1.3</v>
      </c>
    </row>
    <row r="20" spans="1:3" x14ac:dyDescent="0.15">
      <c r="A20" t="s">
        <v>44</v>
      </c>
      <c r="B20" s="9">
        <v>379</v>
      </c>
      <c r="C20" s="3">
        <f t="shared" si="0"/>
        <v>1.3</v>
      </c>
    </row>
    <row r="21" spans="1:3" ht="14.25" thickBot="1" x14ac:dyDescent="0.2">
      <c r="A21" t="s">
        <v>45</v>
      </c>
      <c r="B21" s="9">
        <v>4110</v>
      </c>
      <c r="C21" s="3">
        <f t="shared" si="0"/>
        <v>14.1</v>
      </c>
    </row>
    <row r="22" spans="1:3" x14ac:dyDescent="0.15">
      <c r="A22" s="8"/>
      <c r="B22" s="8"/>
      <c r="C22" s="8"/>
    </row>
  </sheetData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4"/>
  <dimension ref="A1:C22"/>
  <sheetViews>
    <sheetView workbookViewId="0"/>
  </sheetViews>
  <sheetFormatPr defaultRowHeight="13.5" x14ac:dyDescent="0.15"/>
  <cols>
    <col min="1" max="1" width="36.875" bestFit="1" customWidth="1"/>
    <col min="2" max="3" width="11" bestFit="1" customWidth="1"/>
  </cols>
  <sheetData>
    <row r="1" spans="1:3" x14ac:dyDescent="0.15">
      <c r="A1" t="s">
        <v>28</v>
      </c>
    </row>
    <row r="2" spans="1:3" ht="14.25" thickBot="1" x14ac:dyDescent="0.2"/>
    <row r="3" spans="1:3" x14ac:dyDescent="0.15">
      <c r="A3" s="1" t="s">
        <v>20</v>
      </c>
      <c r="B3" s="1" t="s">
        <v>7</v>
      </c>
      <c r="C3" s="1" t="s">
        <v>17</v>
      </c>
    </row>
    <row r="4" spans="1:3" x14ac:dyDescent="0.15">
      <c r="B4" t="s">
        <v>22</v>
      </c>
      <c r="C4" t="s">
        <v>22</v>
      </c>
    </row>
    <row r="5" spans="1:3" x14ac:dyDescent="0.15">
      <c r="A5" s="2"/>
      <c r="B5" s="5"/>
      <c r="C5" s="6" t="s">
        <v>8</v>
      </c>
    </row>
    <row r="6" spans="1:3" x14ac:dyDescent="0.15">
      <c r="A6" t="s">
        <v>46</v>
      </c>
      <c r="B6" s="4">
        <v>15216</v>
      </c>
      <c r="C6" s="3">
        <f>ROUND(B6/SUM(B$6:B$21)*100,1)</f>
        <v>43.2</v>
      </c>
    </row>
    <row r="7" spans="1:3" x14ac:dyDescent="0.15">
      <c r="A7" t="s">
        <v>47</v>
      </c>
      <c r="B7" s="4">
        <v>3121</v>
      </c>
      <c r="C7" s="3">
        <f>ROUND(B7/SUM(B$6:B$21)*100,1)</f>
        <v>8.9</v>
      </c>
    </row>
    <row r="8" spans="1:3" x14ac:dyDescent="0.15">
      <c r="A8" t="s">
        <v>43</v>
      </c>
      <c r="B8" s="4">
        <v>2271</v>
      </c>
      <c r="C8" s="3">
        <f>ROUND(B8/SUM(B$6:B$21)*100,1)</f>
        <v>6.4</v>
      </c>
    </row>
    <row r="9" spans="1:3" x14ac:dyDescent="0.15">
      <c r="A9" t="s">
        <v>48</v>
      </c>
      <c r="B9" s="4">
        <v>2120</v>
      </c>
      <c r="C9" s="3">
        <f t="shared" ref="C9:C21" si="0">ROUND(B9/SUM(B$6:B$21)*100,1)</f>
        <v>6</v>
      </c>
    </row>
    <row r="10" spans="1:3" x14ac:dyDescent="0.15">
      <c r="A10" t="s">
        <v>41</v>
      </c>
      <c r="B10" s="4">
        <v>1681</v>
      </c>
      <c r="C10" s="3">
        <f t="shared" si="0"/>
        <v>4.8</v>
      </c>
    </row>
    <row r="11" spans="1:3" x14ac:dyDescent="0.15">
      <c r="A11" t="s">
        <v>49</v>
      </c>
      <c r="B11" s="4">
        <v>1013</v>
      </c>
      <c r="C11" s="3">
        <f t="shared" si="0"/>
        <v>2.9</v>
      </c>
    </row>
    <row r="12" spans="1:3" x14ac:dyDescent="0.15">
      <c r="A12" t="s">
        <v>39</v>
      </c>
      <c r="B12" s="4">
        <v>932</v>
      </c>
      <c r="C12" s="3">
        <f t="shared" si="0"/>
        <v>2.6</v>
      </c>
    </row>
    <row r="13" spans="1:3" x14ac:dyDescent="0.15">
      <c r="A13" t="s">
        <v>31</v>
      </c>
      <c r="B13" s="4">
        <v>907</v>
      </c>
      <c r="C13" s="3">
        <f t="shared" si="0"/>
        <v>2.6</v>
      </c>
    </row>
    <row r="14" spans="1:3" x14ac:dyDescent="0.15">
      <c r="A14" t="s">
        <v>36</v>
      </c>
      <c r="B14" s="4">
        <v>898</v>
      </c>
      <c r="C14" s="3">
        <f t="shared" si="0"/>
        <v>2.5</v>
      </c>
    </row>
    <row r="15" spans="1:3" x14ac:dyDescent="0.15">
      <c r="A15" t="s">
        <v>30</v>
      </c>
      <c r="B15" s="4">
        <v>783</v>
      </c>
      <c r="C15" s="3">
        <f t="shared" si="0"/>
        <v>2.2000000000000002</v>
      </c>
    </row>
    <row r="16" spans="1:3" x14ac:dyDescent="0.15">
      <c r="A16" t="s">
        <v>50</v>
      </c>
      <c r="B16" s="4">
        <v>776</v>
      </c>
      <c r="C16" s="3">
        <f t="shared" si="0"/>
        <v>2.2000000000000002</v>
      </c>
    </row>
    <row r="17" spans="1:3" x14ac:dyDescent="0.15">
      <c r="A17" t="s">
        <v>51</v>
      </c>
      <c r="B17" s="4">
        <v>575</v>
      </c>
      <c r="C17" s="3">
        <f t="shared" si="0"/>
        <v>1.6</v>
      </c>
    </row>
    <row r="18" spans="1:3" x14ac:dyDescent="0.15">
      <c r="A18" t="s">
        <v>52</v>
      </c>
      <c r="B18" s="4">
        <v>496</v>
      </c>
      <c r="C18" s="3">
        <f t="shared" si="0"/>
        <v>1.4</v>
      </c>
    </row>
    <row r="19" spans="1:3" x14ac:dyDescent="0.15">
      <c r="A19" t="s">
        <v>44</v>
      </c>
      <c r="B19" s="4">
        <v>432</v>
      </c>
      <c r="C19" s="3">
        <f t="shared" si="0"/>
        <v>1.2</v>
      </c>
    </row>
    <row r="20" spans="1:3" x14ac:dyDescent="0.15">
      <c r="A20" t="s">
        <v>53</v>
      </c>
      <c r="B20" s="4">
        <v>388</v>
      </c>
      <c r="C20" s="3">
        <f t="shared" si="0"/>
        <v>1.1000000000000001</v>
      </c>
    </row>
    <row r="21" spans="1:3" ht="14.25" thickBot="1" x14ac:dyDescent="0.2">
      <c r="A21" t="s">
        <v>45</v>
      </c>
      <c r="B21" s="4">
        <v>3635</v>
      </c>
      <c r="C21" s="3">
        <f t="shared" si="0"/>
        <v>10.3</v>
      </c>
    </row>
    <row r="22" spans="1:3" x14ac:dyDescent="0.15">
      <c r="A22" s="8"/>
      <c r="B22" s="8"/>
      <c r="C22" s="8"/>
    </row>
  </sheetData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5"/>
  <dimension ref="A1:C22"/>
  <sheetViews>
    <sheetView workbookViewId="0"/>
  </sheetViews>
  <sheetFormatPr defaultRowHeight="13.5" x14ac:dyDescent="0.15"/>
  <cols>
    <col min="1" max="1" width="36.875" bestFit="1" customWidth="1"/>
    <col min="2" max="3" width="11" bestFit="1" customWidth="1"/>
  </cols>
  <sheetData>
    <row r="1" spans="1:3" x14ac:dyDescent="0.15">
      <c r="A1" t="s">
        <v>29</v>
      </c>
    </row>
    <row r="2" spans="1:3" ht="14.25" thickBot="1" x14ac:dyDescent="0.2"/>
    <row r="3" spans="1:3" x14ac:dyDescent="0.15">
      <c r="A3" s="1" t="s">
        <v>20</v>
      </c>
      <c r="B3" s="1" t="s">
        <v>7</v>
      </c>
      <c r="C3" s="1" t="s">
        <v>17</v>
      </c>
    </row>
    <row r="4" spans="1:3" x14ac:dyDescent="0.15">
      <c r="B4" t="s">
        <v>22</v>
      </c>
      <c r="C4" t="s">
        <v>22</v>
      </c>
    </row>
    <row r="5" spans="1:3" x14ac:dyDescent="0.15">
      <c r="A5" s="2"/>
      <c r="B5" s="5"/>
      <c r="C5" s="6" t="s">
        <v>8</v>
      </c>
    </row>
    <row r="6" spans="1:3" x14ac:dyDescent="0.15">
      <c r="A6" t="s">
        <v>48</v>
      </c>
      <c r="B6">
        <v>1681</v>
      </c>
      <c r="C6" s="3">
        <f>ROUND(B6/SUM(B$6:B$21)*100,1)</f>
        <v>13.8</v>
      </c>
    </row>
    <row r="7" spans="1:3" x14ac:dyDescent="0.15">
      <c r="A7" t="s">
        <v>46</v>
      </c>
      <c r="B7">
        <v>1564</v>
      </c>
      <c r="C7" s="3">
        <f>ROUND(B7/SUM(B$6:B$21)*100,1)</f>
        <v>12.9</v>
      </c>
    </row>
    <row r="8" spans="1:3" x14ac:dyDescent="0.15">
      <c r="A8" t="s">
        <v>41</v>
      </c>
      <c r="B8">
        <v>1400</v>
      </c>
      <c r="C8" s="3">
        <f t="shared" ref="C8:C21" si="0">ROUND(B8/SUM(B$6:B$21)*100,1)</f>
        <v>11.5</v>
      </c>
    </row>
    <row r="9" spans="1:3" x14ac:dyDescent="0.15">
      <c r="A9" t="s">
        <v>54</v>
      </c>
      <c r="B9">
        <v>1056</v>
      </c>
      <c r="C9" s="3">
        <f t="shared" si="0"/>
        <v>8.6999999999999993</v>
      </c>
    </row>
    <row r="10" spans="1:3" x14ac:dyDescent="0.15">
      <c r="A10" t="s">
        <v>38</v>
      </c>
      <c r="B10">
        <v>1037</v>
      </c>
      <c r="C10" s="3">
        <f t="shared" si="0"/>
        <v>8.5</v>
      </c>
    </row>
    <row r="11" spans="1:3" x14ac:dyDescent="0.15">
      <c r="A11" t="s">
        <v>55</v>
      </c>
      <c r="B11">
        <v>690</v>
      </c>
      <c r="C11" s="3">
        <f t="shared" si="0"/>
        <v>5.7</v>
      </c>
    </row>
    <row r="12" spans="1:3" x14ac:dyDescent="0.15">
      <c r="A12" t="s">
        <v>42</v>
      </c>
      <c r="B12">
        <v>507</v>
      </c>
      <c r="C12" s="3">
        <f t="shared" si="0"/>
        <v>4.2</v>
      </c>
    </row>
    <row r="13" spans="1:3" x14ac:dyDescent="0.15">
      <c r="A13" t="s">
        <v>31</v>
      </c>
      <c r="B13">
        <v>421</v>
      </c>
      <c r="C13" s="3">
        <f t="shared" si="0"/>
        <v>3.5</v>
      </c>
    </row>
    <row r="14" spans="1:3" x14ac:dyDescent="0.15">
      <c r="A14" t="s">
        <v>49</v>
      </c>
      <c r="B14">
        <v>419</v>
      </c>
      <c r="C14" s="3">
        <f t="shared" si="0"/>
        <v>3.5</v>
      </c>
    </row>
    <row r="15" spans="1:3" x14ac:dyDescent="0.15">
      <c r="A15" t="s">
        <v>56</v>
      </c>
      <c r="B15">
        <v>412</v>
      </c>
      <c r="C15" s="3">
        <f t="shared" si="0"/>
        <v>3.4</v>
      </c>
    </row>
    <row r="16" spans="1:3" x14ac:dyDescent="0.15">
      <c r="A16" t="s">
        <v>47</v>
      </c>
      <c r="B16">
        <v>373</v>
      </c>
      <c r="C16" s="3">
        <f t="shared" si="0"/>
        <v>3.1</v>
      </c>
    </row>
    <row r="17" spans="1:3" x14ac:dyDescent="0.15">
      <c r="A17" t="s">
        <v>30</v>
      </c>
      <c r="B17">
        <v>298</v>
      </c>
      <c r="C17" s="3">
        <f t="shared" si="0"/>
        <v>2.5</v>
      </c>
    </row>
    <row r="18" spans="1:3" x14ac:dyDescent="0.15">
      <c r="A18" t="s">
        <v>36</v>
      </c>
      <c r="B18">
        <v>281</v>
      </c>
      <c r="C18" s="3">
        <f t="shared" si="0"/>
        <v>2.2999999999999998</v>
      </c>
    </row>
    <row r="19" spans="1:3" x14ac:dyDescent="0.15">
      <c r="A19" t="s">
        <v>57</v>
      </c>
      <c r="B19">
        <v>215</v>
      </c>
      <c r="C19" s="3">
        <f t="shared" si="0"/>
        <v>1.8</v>
      </c>
    </row>
    <row r="20" spans="1:3" x14ac:dyDescent="0.15">
      <c r="A20" t="s">
        <v>44</v>
      </c>
      <c r="B20">
        <v>194</v>
      </c>
      <c r="C20" s="3">
        <f t="shared" si="0"/>
        <v>1.6</v>
      </c>
    </row>
    <row r="21" spans="1:3" ht="14.25" thickBot="1" x14ac:dyDescent="0.2">
      <c r="A21" t="s">
        <v>45</v>
      </c>
      <c r="B21">
        <v>1592</v>
      </c>
      <c r="C21" s="3">
        <f t="shared" si="0"/>
        <v>13.1</v>
      </c>
    </row>
    <row r="22" spans="1:3" x14ac:dyDescent="0.15">
      <c r="A22" s="8"/>
      <c r="B22" s="8"/>
      <c r="C22" s="8"/>
    </row>
  </sheetData>
  <phoneticPr fontId="2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30"/>
  <dimension ref="A1:R96"/>
  <sheetViews>
    <sheetView zoomScaleNormal="100" workbookViewId="0">
      <selection sqref="A1:XFD1048576"/>
    </sheetView>
  </sheetViews>
  <sheetFormatPr defaultRowHeight="13.5" x14ac:dyDescent="0.15"/>
  <cols>
    <col min="1" max="1" width="38.75" style="10" bestFit="1" customWidth="1"/>
    <col min="2" max="2" width="17.125" style="10" customWidth="1"/>
    <col min="3" max="3" width="13" style="10" customWidth="1"/>
    <col min="4" max="5" width="8.5" style="10" bestFit="1" customWidth="1"/>
    <col min="6" max="7" width="7.5" style="10" bestFit="1" customWidth="1"/>
    <col min="8" max="8" width="7.125" style="10" bestFit="1" customWidth="1"/>
    <col min="9" max="9" width="8.5" style="10" bestFit="1" customWidth="1"/>
    <col min="10" max="10" width="10.875" style="10" bestFit="1" customWidth="1"/>
    <col min="11" max="11" width="9" style="10" bestFit="1" customWidth="1"/>
    <col min="12" max="12" width="7.625" style="10" bestFit="1" customWidth="1"/>
    <col min="13" max="15" width="7.5" style="10" bestFit="1" customWidth="1"/>
    <col min="16" max="16" width="7.625" style="10" bestFit="1" customWidth="1"/>
    <col min="17" max="17" width="10.875" style="10" bestFit="1" customWidth="1"/>
    <col min="18" max="18" width="9" style="10" bestFit="1" customWidth="1"/>
    <col min="19" max="16384" width="9" style="10"/>
  </cols>
  <sheetData>
    <row r="1" spans="1:18" x14ac:dyDescent="0.15">
      <c r="A1" s="10" t="s">
        <v>25</v>
      </c>
    </row>
    <row r="2" spans="1:18" ht="14.25" thickBot="1" x14ac:dyDescent="0.2"/>
    <row r="3" spans="1:18" x14ac:dyDescent="0.15">
      <c r="A3" s="11" t="s">
        <v>6</v>
      </c>
      <c r="B3" s="11" t="s">
        <v>26</v>
      </c>
      <c r="C3" s="11" t="s">
        <v>21</v>
      </c>
      <c r="D3" s="11" t="s">
        <v>3</v>
      </c>
      <c r="E3" s="11" t="s">
        <v>11</v>
      </c>
      <c r="F3" s="11" t="s">
        <v>10</v>
      </c>
      <c r="G3" s="11" t="s">
        <v>12</v>
      </c>
      <c r="H3" s="11" t="s">
        <v>13</v>
      </c>
      <c r="I3" s="11" t="s">
        <v>14</v>
      </c>
      <c r="J3" s="11" t="s">
        <v>16</v>
      </c>
      <c r="K3" s="11" t="s">
        <v>15</v>
      </c>
      <c r="L3" s="11" t="s">
        <v>11</v>
      </c>
      <c r="M3" s="11" t="s">
        <v>10</v>
      </c>
      <c r="N3" s="11" t="s">
        <v>12</v>
      </c>
      <c r="O3" s="11" t="s">
        <v>13</v>
      </c>
      <c r="P3" s="11" t="s">
        <v>14</v>
      </c>
      <c r="Q3" s="11" t="s">
        <v>16</v>
      </c>
      <c r="R3" s="11" t="s">
        <v>15</v>
      </c>
    </row>
    <row r="4" spans="1:18" x14ac:dyDescent="0.15">
      <c r="D4" s="10" t="s">
        <v>9</v>
      </c>
      <c r="E4" s="10" t="s">
        <v>9</v>
      </c>
      <c r="F4" s="10" t="s">
        <v>9</v>
      </c>
      <c r="G4" s="10" t="s">
        <v>9</v>
      </c>
      <c r="H4" s="10" t="s">
        <v>9</v>
      </c>
      <c r="I4" s="10" t="s">
        <v>9</v>
      </c>
      <c r="J4" s="10" t="s">
        <v>9</v>
      </c>
      <c r="K4" s="10" t="s">
        <v>9</v>
      </c>
      <c r="L4" s="10" t="s">
        <v>1</v>
      </c>
      <c r="M4" s="10" t="s">
        <v>1</v>
      </c>
      <c r="N4" s="10" t="s">
        <v>1</v>
      </c>
      <c r="O4" s="10" t="s">
        <v>1</v>
      </c>
      <c r="P4" s="10" t="s">
        <v>1</v>
      </c>
      <c r="Q4" s="10" t="s">
        <v>1</v>
      </c>
      <c r="R4" s="10" t="s">
        <v>1</v>
      </c>
    </row>
    <row r="5" spans="1:18" x14ac:dyDescent="0.15">
      <c r="A5" s="12"/>
      <c r="B5" s="12"/>
      <c r="C5" s="12"/>
      <c r="D5" s="13"/>
      <c r="E5" s="13"/>
      <c r="F5" s="13"/>
      <c r="G5" s="13"/>
      <c r="H5" s="13"/>
      <c r="I5" s="13"/>
      <c r="J5" s="13"/>
      <c r="K5" s="13"/>
      <c r="L5" s="13" t="s">
        <v>8</v>
      </c>
      <c r="M5" s="13" t="s">
        <v>2</v>
      </c>
      <c r="N5" s="13" t="s">
        <v>2</v>
      </c>
      <c r="O5" s="13" t="s">
        <v>2</v>
      </c>
      <c r="P5" s="13" t="s">
        <v>2</v>
      </c>
      <c r="Q5" s="13" t="s">
        <v>2</v>
      </c>
      <c r="R5" s="13" t="s">
        <v>2</v>
      </c>
    </row>
    <row r="6" spans="1:18" x14ac:dyDescent="0.15">
      <c r="A6" s="10" t="s">
        <v>58</v>
      </c>
      <c r="B6" s="10" t="s">
        <v>59</v>
      </c>
      <c r="C6" s="10" t="s">
        <v>60</v>
      </c>
      <c r="D6" s="14">
        <f t="shared" ref="D6:D37" si="0">SUM($E6:$K6)</f>
        <v>1075</v>
      </c>
      <c r="E6" s="14">
        <v>412</v>
      </c>
      <c r="F6" s="14">
        <v>0</v>
      </c>
      <c r="G6" s="14">
        <v>0</v>
      </c>
      <c r="H6" s="14">
        <v>0</v>
      </c>
      <c r="I6" s="14">
        <v>663</v>
      </c>
      <c r="J6" s="14" t="s">
        <v>61</v>
      </c>
      <c r="K6" s="14">
        <v>0</v>
      </c>
      <c r="L6" s="15">
        <v>38.299999999999997</v>
      </c>
      <c r="M6" s="16">
        <v>0</v>
      </c>
      <c r="N6" s="16">
        <v>0</v>
      </c>
      <c r="O6" s="16">
        <v>0</v>
      </c>
      <c r="P6" s="16">
        <v>61.7</v>
      </c>
      <c r="Q6" s="16" t="s">
        <v>61</v>
      </c>
      <c r="R6" s="16">
        <v>0</v>
      </c>
    </row>
    <row r="7" spans="1:18" x14ac:dyDescent="0.15">
      <c r="A7" s="10" t="s">
        <v>58</v>
      </c>
      <c r="B7" s="10" t="s">
        <v>59</v>
      </c>
      <c r="C7" s="10" t="s">
        <v>62</v>
      </c>
      <c r="D7" s="14">
        <f t="shared" si="0"/>
        <v>642</v>
      </c>
      <c r="E7" s="14">
        <v>484</v>
      </c>
      <c r="F7" s="14">
        <v>0</v>
      </c>
      <c r="G7" s="14">
        <v>0</v>
      </c>
      <c r="H7" s="14">
        <v>0</v>
      </c>
      <c r="I7" s="14">
        <v>158</v>
      </c>
      <c r="J7" s="14" t="s">
        <v>61</v>
      </c>
      <c r="K7" s="14">
        <v>0</v>
      </c>
      <c r="L7" s="15">
        <v>75.400000000000006</v>
      </c>
      <c r="M7" s="16">
        <v>0</v>
      </c>
      <c r="N7" s="16">
        <v>0</v>
      </c>
      <c r="O7" s="16">
        <v>0</v>
      </c>
      <c r="P7" s="16">
        <v>24.6</v>
      </c>
      <c r="Q7" s="16" t="s">
        <v>61</v>
      </c>
      <c r="R7" s="16">
        <v>0</v>
      </c>
    </row>
    <row r="8" spans="1:18" x14ac:dyDescent="0.15">
      <c r="A8" s="10" t="s">
        <v>58</v>
      </c>
      <c r="B8" s="10" t="s">
        <v>59</v>
      </c>
      <c r="C8" s="10" t="s">
        <v>63</v>
      </c>
      <c r="D8" s="14">
        <f t="shared" si="0"/>
        <v>1109</v>
      </c>
      <c r="E8" s="14">
        <v>1011</v>
      </c>
      <c r="F8" s="14">
        <v>0</v>
      </c>
      <c r="G8" s="14">
        <v>29</v>
      </c>
      <c r="H8" s="14">
        <v>1</v>
      </c>
      <c r="I8" s="14">
        <v>68</v>
      </c>
      <c r="J8" s="14" t="s">
        <v>61</v>
      </c>
      <c r="K8" s="14">
        <v>0</v>
      </c>
      <c r="L8" s="15">
        <v>91.2</v>
      </c>
      <c r="M8" s="16">
        <v>0</v>
      </c>
      <c r="N8" s="16">
        <v>2.6</v>
      </c>
      <c r="O8" s="16">
        <v>0.1</v>
      </c>
      <c r="P8" s="16">
        <v>6.1</v>
      </c>
      <c r="Q8" s="16" t="s">
        <v>61</v>
      </c>
      <c r="R8" s="16">
        <v>0</v>
      </c>
    </row>
    <row r="9" spans="1:18" x14ac:dyDescent="0.15">
      <c r="A9" s="10" t="s">
        <v>58</v>
      </c>
      <c r="B9" s="10" t="s">
        <v>59</v>
      </c>
      <c r="C9" s="10" t="s">
        <v>64</v>
      </c>
      <c r="D9" s="14">
        <f t="shared" si="0"/>
        <v>146</v>
      </c>
      <c r="E9" s="14">
        <v>100</v>
      </c>
      <c r="F9" s="14">
        <v>0</v>
      </c>
      <c r="G9" s="14">
        <v>0</v>
      </c>
      <c r="H9" s="14">
        <v>0</v>
      </c>
      <c r="I9" s="14">
        <v>46</v>
      </c>
      <c r="J9" s="14" t="s">
        <v>61</v>
      </c>
      <c r="K9" s="14">
        <v>0</v>
      </c>
      <c r="L9" s="15">
        <v>68.5</v>
      </c>
      <c r="M9" s="16">
        <v>0</v>
      </c>
      <c r="N9" s="16">
        <v>0</v>
      </c>
      <c r="O9" s="16">
        <v>0</v>
      </c>
      <c r="P9" s="16">
        <v>31.5</v>
      </c>
      <c r="Q9" s="16" t="s">
        <v>61</v>
      </c>
      <c r="R9" s="16">
        <v>0</v>
      </c>
    </row>
    <row r="10" spans="1:18" x14ac:dyDescent="0.15">
      <c r="A10" s="10" t="s">
        <v>58</v>
      </c>
      <c r="B10" s="10" t="s">
        <v>59</v>
      </c>
      <c r="C10" s="10" t="s">
        <v>65</v>
      </c>
      <c r="D10" s="14">
        <f t="shared" si="0"/>
        <v>1077</v>
      </c>
      <c r="E10" s="14">
        <v>824</v>
      </c>
      <c r="F10" s="14">
        <v>0</v>
      </c>
      <c r="G10" s="14">
        <v>55</v>
      </c>
      <c r="H10" s="14">
        <v>2</v>
      </c>
      <c r="I10" s="14">
        <v>196</v>
      </c>
      <c r="J10" s="14" t="s">
        <v>61</v>
      </c>
      <c r="K10" s="14">
        <v>0</v>
      </c>
      <c r="L10" s="15">
        <v>76.5</v>
      </c>
      <c r="M10" s="16">
        <v>0</v>
      </c>
      <c r="N10" s="16">
        <v>5.0999999999999996</v>
      </c>
      <c r="O10" s="16">
        <v>0.2</v>
      </c>
      <c r="P10" s="16">
        <v>18.2</v>
      </c>
      <c r="Q10" s="16" t="s">
        <v>61</v>
      </c>
      <c r="R10" s="16">
        <v>0</v>
      </c>
    </row>
    <row r="11" spans="1:18" x14ac:dyDescent="0.15">
      <c r="A11" s="10" t="s">
        <v>58</v>
      </c>
      <c r="B11" s="10" t="s">
        <v>59</v>
      </c>
      <c r="C11" s="10" t="s">
        <v>66</v>
      </c>
      <c r="D11" s="14">
        <f t="shared" si="0"/>
        <v>1145</v>
      </c>
      <c r="E11" s="14">
        <v>700</v>
      </c>
      <c r="F11" s="14">
        <v>0</v>
      </c>
      <c r="G11" s="14">
        <v>73</v>
      </c>
      <c r="H11" s="14">
        <v>1</v>
      </c>
      <c r="I11" s="14">
        <v>371</v>
      </c>
      <c r="J11" s="14" t="s">
        <v>61</v>
      </c>
      <c r="K11" s="14">
        <v>0</v>
      </c>
      <c r="L11" s="15">
        <v>61.1</v>
      </c>
      <c r="M11" s="16">
        <v>0</v>
      </c>
      <c r="N11" s="16">
        <v>6.4</v>
      </c>
      <c r="O11" s="16">
        <v>0.1</v>
      </c>
      <c r="P11" s="16">
        <v>32.4</v>
      </c>
      <c r="Q11" s="16" t="s">
        <v>61</v>
      </c>
      <c r="R11" s="16">
        <v>0</v>
      </c>
    </row>
    <row r="12" spans="1:18" x14ac:dyDescent="0.15">
      <c r="A12" s="10" t="s">
        <v>58</v>
      </c>
      <c r="B12" s="10" t="s">
        <v>59</v>
      </c>
      <c r="C12" s="10" t="s">
        <v>67</v>
      </c>
      <c r="D12" s="14">
        <f t="shared" si="0"/>
        <v>2381</v>
      </c>
      <c r="E12" s="14">
        <v>2243</v>
      </c>
      <c r="F12" s="14">
        <v>0</v>
      </c>
      <c r="G12" s="14">
        <v>9</v>
      </c>
      <c r="H12" s="14">
        <v>1</v>
      </c>
      <c r="I12" s="14">
        <v>128</v>
      </c>
      <c r="J12" s="14" t="s">
        <v>61</v>
      </c>
      <c r="K12" s="14">
        <v>0</v>
      </c>
      <c r="L12" s="15">
        <v>94.2</v>
      </c>
      <c r="M12" s="16">
        <v>0</v>
      </c>
      <c r="N12" s="16">
        <v>0.4</v>
      </c>
      <c r="O12" s="16">
        <v>0</v>
      </c>
      <c r="P12" s="16">
        <v>5.4</v>
      </c>
      <c r="Q12" s="16" t="s">
        <v>61</v>
      </c>
      <c r="R12" s="16">
        <v>0</v>
      </c>
    </row>
    <row r="13" spans="1:18" x14ac:dyDescent="0.15">
      <c r="A13" s="10" t="s">
        <v>58</v>
      </c>
      <c r="B13" s="10" t="s">
        <v>59</v>
      </c>
      <c r="C13" s="10" t="s">
        <v>68</v>
      </c>
      <c r="D13" s="14">
        <f t="shared" si="0"/>
        <v>2738</v>
      </c>
      <c r="E13" s="14">
        <v>1888</v>
      </c>
      <c r="F13" s="14">
        <v>0</v>
      </c>
      <c r="G13" s="14">
        <v>55</v>
      </c>
      <c r="H13" s="14">
        <v>0</v>
      </c>
      <c r="I13" s="14">
        <v>795</v>
      </c>
      <c r="J13" s="14" t="s">
        <v>61</v>
      </c>
      <c r="K13" s="14">
        <v>0</v>
      </c>
      <c r="L13" s="15">
        <v>69</v>
      </c>
      <c r="M13" s="16">
        <v>0</v>
      </c>
      <c r="N13" s="16">
        <v>2</v>
      </c>
      <c r="O13" s="16">
        <v>0</v>
      </c>
      <c r="P13" s="16">
        <v>29</v>
      </c>
      <c r="Q13" s="16" t="s">
        <v>61</v>
      </c>
      <c r="R13" s="16">
        <v>0</v>
      </c>
    </row>
    <row r="14" spans="1:18" x14ac:dyDescent="0.15">
      <c r="A14" s="10" t="s">
        <v>58</v>
      </c>
      <c r="B14" s="10" t="s">
        <v>59</v>
      </c>
      <c r="C14" s="10" t="s">
        <v>69</v>
      </c>
      <c r="D14" s="14">
        <f t="shared" si="0"/>
        <v>2771</v>
      </c>
      <c r="E14" s="14">
        <v>2731</v>
      </c>
      <c r="F14" s="14">
        <v>0</v>
      </c>
      <c r="G14" s="14">
        <v>7</v>
      </c>
      <c r="H14" s="14">
        <v>1</v>
      </c>
      <c r="I14" s="14">
        <v>32</v>
      </c>
      <c r="J14" s="14" t="s">
        <v>61</v>
      </c>
      <c r="K14" s="14">
        <v>0</v>
      </c>
      <c r="L14" s="15">
        <v>98.6</v>
      </c>
      <c r="M14" s="16">
        <v>0</v>
      </c>
      <c r="N14" s="16">
        <v>0.3</v>
      </c>
      <c r="O14" s="16">
        <v>0</v>
      </c>
      <c r="P14" s="16">
        <v>1.2</v>
      </c>
      <c r="Q14" s="16" t="s">
        <v>61</v>
      </c>
      <c r="R14" s="16">
        <v>0</v>
      </c>
    </row>
    <row r="15" spans="1:18" x14ac:dyDescent="0.15">
      <c r="A15" s="10" t="s">
        <v>58</v>
      </c>
      <c r="B15" s="10" t="s">
        <v>59</v>
      </c>
      <c r="C15" s="10" t="s">
        <v>70</v>
      </c>
      <c r="D15" s="14">
        <f t="shared" si="0"/>
        <v>2246</v>
      </c>
      <c r="E15" s="14">
        <v>2243</v>
      </c>
      <c r="F15" s="14">
        <v>0</v>
      </c>
      <c r="G15" s="14">
        <v>0</v>
      </c>
      <c r="H15" s="14">
        <v>0</v>
      </c>
      <c r="I15" s="14">
        <v>3</v>
      </c>
      <c r="J15" s="14" t="s">
        <v>61</v>
      </c>
      <c r="K15" s="14">
        <v>0</v>
      </c>
      <c r="L15" s="15">
        <v>99.9</v>
      </c>
      <c r="M15" s="16">
        <v>0</v>
      </c>
      <c r="N15" s="16">
        <v>0</v>
      </c>
      <c r="O15" s="16">
        <v>0</v>
      </c>
      <c r="P15" s="16">
        <v>0.1</v>
      </c>
      <c r="Q15" s="16" t="s">
        <v>61</v>
      </c>
      <c r="R15" s="16">
        <v>0</v>
      </c>
    </row>
    <row r="16" spans="1:18" x14ac:dyDescent="0.15">
      <c r="A16" s="10" t="s">
        <v>58</v>
      </c>
      <c r="B16" s="10" t="s">
        <v>59</v>
      </c>
      <c r="C16" s="10" t="s">
        <v>71</v>
      </c>
      <c r="D16" s="14">
        <f t="shared" si="0"/>
        <v>1032</v>
      </c>
      <c r="E16" s="14">
        <v>1032</v>
      </c>
      <c r="F16" s="14">
        <v>0</v>
      </c>
      <c r="G16" s="14">
        <v>0</v>
      </c>
      <c r="H16" s="14">
        <v>0</v>
      </c>
      <c r="I16" s="14">
        <v>0</v>
      </c>
      <c r="J16" s="14" t="s">
        <v>61</v>
      </c>
      <c r="K16" s="14">
        <v>0</v>
      </c>
      <c r="L16" s="15">
        <v>100</v>
      </c>
      <c r="M16" s="16">
        <v>0</v>
      </c>
      <c r="N16" s="16">
        <v>0</v>
      </c>
      <c r="O16" s="16">
        <v>0</v>
      </c>
      <c r="P16" s="16">
        <v>0</v>
      </c>
      <c r="Q16" s="16" t="s">
        <v>61</v>
      </c>
      <c r="R16" s="16">
        <v>0</v>
      </c>
    </row>
    <row r="17" spans="1:18" x14ac:dyDescent="0.15">
      <c r="A17" s="10" t="s">
        <v>58</v>
      </c>
      <c r="B17" s="10" t="s">
        <v>59</v>
      </c>
      <c r="C17" s="10" t="s">
        <v>72</v>
      </c>
      <c r="D17" s="14">
        <f t="shared" si="0"/>
        <v>510</v>
      </c>
      <c r="E17" s="14">
        <v>510</v>
      </c>
      <c r="F17" s="14">
        <v>0</v>
      </c>
      <c r="G17" s="14">
        <v>0</v>
      </c>
      <c r="H17" s="14">
        <v>0</v>
      </c>
      <c r="I17" s="14">
        <v>0</v>
      </c>
      <c r="J17" s="14" t="s">
        <v>61</v>
      </c>
      <c r="K17" s="14">
        <v>0</v>
      </c>
      <c r="L17" s="15">
        <v>100</v>
      </c>
      <c r="M17" s="16">
        <v>0</v>
      </c>
      <c r="N17" s="16">
        <v>0</v>
      </c>
      <c r="O17" s="16">
        <v>0</v>
      </c>
      <c r="P17" s="16">
        <v>0</v>
      </c>
      <c r="Q17" s="16" t="s">
        <v>61</v>
      </c>
      <c r="R17" s="16">
        <v>0</v>
      </c>
    </row>
    <row r="18" spans="1:18" x14ac:dyDescent="0.15">
      <c r="A18" s="10" t="s">
        <v>58</v>
      </c>
      <c r="B18" s="10" t="s">
        <v>59</v>
      </c>
      <c r="C18" s="10" t="s">
        <v>73</v>
      </c>
      <c r="D18" s="14">
        <f t="shared" si="0"/>
        <v>1574</v>
      </c>
      <c r="E18" s="14">
        <v>1574</v>
      </c>
      <c r="F18" s="14">
        <v>0</v>
      </c>
      <c r="G18" s="14">
        <v>0</v>
      </c>
      <c r="H18" s="14">
        <v>0</v>
      </c>
      <c r="I18" s="14">
        <v>0</v>
      </c>
      <c r="J18" s="14" t="s">
        <v>61</v>
      </c>
      <c r="K18" s="14">
        <v>0</v>
      </c>
      <c r="L18" s="15">
        <v>100</v>
      </c>
      <c r="M18" s="16">
        <v>0</v>
      </c>
      <c r="N18" s="16">
        <v>0</v>
      </c>
      <c r="O18" s="16">
        <v>0</v>
      </c>
      <c r="P18" s="16">
        <v>0</v>
      </c>
      <c r="Q18" s="16" t="s">
        <v>61</v>
      </c>
      <c r="R18" s="16">
        <v>0</v>
      </c>
    </row>
    <row r="19" spans="1:18" x14ac:dyDescent="0.15">
      <c r="A19" s="10" t="s">
        <v>58</v>
      </c>
      <c r="B19" s="10" t="s">
        <v>59</v>
      </c>
      <c r="C19" s="10" t="s">
        <v>74</v>
      </c>
      <c r="D19" s="14">
        <f t="shared" si="0"/>
        <v>129</v>
      </c>
      <c r="E19" s="14">
        <v>129</v>
      </c>
      <c r="F19" s="14" t="s">
        <v>61</v>
      </c>
      <c r="G19" s="14" t="s">
        <v>61</v>
      </c>
      <c r="H19" s="14" t="s">
        <v>61</v>
      </c>
      <c r="I19" s="14" t="s">
        <v>61</v>
      </c>
      <c r="J19" s="14">
        <v>0</v>
      </c>
      <c r="K19" s="14">
        <v>0</v>
      </c>
      <c r="L19" s="15">
        <v>100</v>
      </c>
      <c r="M19" s="16" t="s">
        <v>61</v>
      </c>
      <c r="N19" s="16" t="s">
        <v>61</v>
      </c>
      <c r="O19" s="16" t="s">
        <v>61</v>
      </c>
      <c r="P19" s="16" t="s">
        <v>61</v>
      </c>
      <c r="Q19" s="16">
        <v>0</v>
      </c>
      <c r="R19" s="16">
        <v>0</v>
      </c>
    </row>
    <row r="20" spans="1:18" x14ac:dyDescent="0.15">
      <c r="A20" s="10" t="s">
        <v>75</v>
      </c>
      <c r="B20" s="10" t="s">
        <v>59</v>
      </c>
      <c r="C20" s="10" t="s">
        <v>60</v>
      </c>
      <c r="D20" s="14">
        <f t="shared" si="0"/>
        <v>1148</v>
      </c>
      <c r="E20" s="14">
        <v>1126</v>
      </c>
      <c r="F20" s="14">
        <v>0</v>
      </c>
      <c r="G20" s="14">
        <v>21</v>
      </c>
      <c r="H20" s="14">
        <v>0</v>
      </c>
      <c r="I20" s="14">
        <v>1</v>
      </c>
      <c r="J20" s="14" t="s">
        <v>61</v>
      </c>
      <c r="K20" s="14">
        <v>0</v>
      </c>
      <c r="L20" s="15">
        <v>98.1</v>
      </c>
      <c r="M20" s="16">
        <v>0</v>
      </c>
      <c r="N20" s="16">
        <v>1.8</v>
      </c>
      <c r="O20" s="16">
        <v>0</v>
      </c>
      <c r="P20" s="16">
        <v>0.1</v>
      </c>
      <c r="Q20" s="16" t="s">
        <v>61</v>
      </c>
      <c r="R20" s="16">
        <v>0</v>
      </c>
    </row>
    <row r="21" spans="1:18" x14ac:dyDescent="0.15">
      <c r="A21" s="10" t="s">
        <v>75</v>
      </c>
      <c r="B21" s="10" t="s">
        <v>59</v>
      </c>
      <c r="C21" s="10" t="s">
        <v>76</v>
      </c>
      <c r="D21" s="14">
        <f t="shared" si="0"/>
        <v>896</v>
      </c>
      <c r="E21" s="14">
        <v>881</v>
      </c>
      <c r="F21" s="14">
        <v>0</v>
      </c>
      <c r="G21" s="14">
        <v>12</v>
      </c>
      <c r="H21" s="14">
        <v>0</v>
      </c>
      <c r="I21" s="14">
        <v>3</v>
      </c>
      <c r="J21" s="14" t="s">
        <v>61</v>
      </c>
      <c r="K21" s="14">
        <v>0</v>
      </c>
      <c r="L21" s="15">
        <v>98.3</v>
      </c>
      <c r="M21" s="16">
        <v>0</v>
      </c>
      <c r="N21" s="16">
        <v>1.3</v>
      </c>
      <c r="O21" s="16">
        <v>0</v>
      </c>
      <c r="P21" s="16">
        <v>0.3</v>
      </c>
      <c r="Q21" s="16" t="s">
        <v>61</v>
      </c>
      <c r="R21" s="16">
        <v>0</v>
      </c>
    </row>
    <row r="22" spans="1:18" x14ac:dyDescent="0.15">
      <c r="A22" s="10" t="s">
        <v>75</v>
      </c>
      <c r="B22" s="10" t="s">
        <v>59</v>
      </c>
      <c r="C22" s="10" t="s">
        <v>77</v>
      </c>
      <c r="D22" s="14">
        <f t="shared" si="0"/>
        <v>1149</v>
      </c>
      <c r="E22" s="14">
        <v>1148</v>
      </c>
      <c r="F22" s="14">
        <v>0</v>
      </c>
      <c r="G22" s="14">
        <v>1</v>
      </c>
      <c r="H22" s="14">
        <v>0</v>
      </c>
      <c r="I22" s="14">
        <v>0</v>
      </c>
      <c r="J22" s="14" t="s">
        <v>61</v>
      </c>
      <c r="K22" s="14">
        <v>0</v>
      </c>
      <c r="L22" s="15">
        <v>99.9</v>
      </c>
      <c r="M22" s="16">
        <v>0</v>
      </c>
      <c r="N22" s="16">
        <v>0.1</v>
      </c>
      <c r="O22" s="16">
        <v>0</v>
      </c>
      <c r="P22" s="16">
        <v>0</v>
      </c>
      <c r="Q22" s="16" t="s">
        <v>61</v>
      </c>
      <c r="R22" s="16">
        <v>0</v>
      </c>
    </row>
    <row r="23" spans="1:18" x14ac:dyDescent="0.15">
      <c r="A23" s="10" t="s">
        <v>75</v>
      </c>
      <c r="B23" s="10" t="s">
        <v>59</v>
      </c>
      <c r="C23" s="10" t="s">
        <v>78</v>
      </c>
      <c r="D23" s="14">
        <f t="shared" si="0"/>
        <v>1115</v>
      </c>
      <c r="E23" s="14">
        <v>945</v>
      </c>
      <c r="F23" s="14">
        <v>0</v>
      </c>
      <c r="G23" s="14">
        <v>129</v>
      </c>
      <c r="H23" s="14">
        <v>0</v>
      </c>
      <c r="I23" s="14">
        <v>41</v>
      </c>
      <c r="J23" s="14" t="s">
        <v>61</v>
      </c>
      <c r="K23" s="14">
        <v>0</v>
      </c>
      <c r="L23" s="15">
        <v>84.8</v>
      </c>
      <c r="M23" s="16">
        <v>0</v>
      </c>
      <c r="N23" s="16">
        <v>11.6</v>
      </c>
      <c r="O23" s="16">
        <v>0</v>
      </c>
      <c r="P23" s="16">
        <v>3.7</v>
      </c>
      <c r="Q23" s="16" t="s">
        <v>61</v>
      </c>
      <c r="R23" s="16">
        <v>0</v>
      </c>
    </row>
    <row r="24" spans="1:18" x14ac:dyDescent="0.15">
      <c r="A24" s="10" t="s">
        <v>75</v>
      </c>
      <c r="B24" s="10" t="s">
        <v>59</v>
      </c>
      <c r="C24" s="10" t="s">
        <v>66</v>
      </c>
      <c r="D24" s="14">
        <f t="shared" si="0"/>
        <v>1032</v>
      </c>
      <c r="E24" s="14">
        <v>207</v>
      </c>
      <c r="F24" s="14">
        <v>0</v>
      </c>
      <c r="G24" s="14">
        <v>20</v>
      </c>
      <c r="H24" s="14">
        <v>0</v>
      </c>
      <c r="I24" s="14">
        <v>805</v>
      </c>
      <c r="J24" s="14" t="s">
        <v>61</v>
      </c>
      <c r="K24" s="14">
        <v>0</v>
      </c>
      <c r="L24" s="15">
        <v>20.100000000000001</v>
      </c>
      <c r="M24" s="16">
        <v>0</v>
      </c>
      <c r="N24" s="16">
        <v>1.9</v>
      </c>
      <c r="O24" s="16">
        <v>0</v>
      </c>
      <c r="P24" s="16">
        <v>78</v>
      </c>
      <c r="Q24" s="16" t="s">
        <v>61</v>
      </c>
      <c r="R24" s="16">
        <v>0</v>
      </c>
    </row>
    <row r="25" spans="1:18" x14ac:dyDescent="0.15">
      <c r="A25" s="10" t="s">
        <v>75</v>
      </c>
      <c r="B25" s="10" t="s">
        <v>59</v>
      </c>
      <c r="C25" s="10" t="s">
        <v>67</v>
      </c>
      <c r="D25" s="14">
        <f t="shared" si="0"/>
        <v>1096</v>
      </c>
      <c r="E25" s="14">
        <v>544</v>
      </c>
      <c r="F25" s="14">
        <v>0</v>
      </c>
      <c r="G25" s="14">
        <v>15</v>
      </c>
      <c r="H25" s="14">
        <v>0</v>
      </c>
      <c r="I25" s="14">
        <v>537</v>
      </c>
      <c r="J25" s="14" t="s">
        <v>61</v>
      </c>
      <c r="K25" s="14">
        <v>0</v>
      </c>
      <c r="L25" s="15">
        <v>49.6</v>
      </c>
      <c r="M25" s="16">
        <v>0</v>
      </c>
      <c r="N25" s="16">
        <v>1.4</v>
      </c>
      <c r="O25" s="16">
        <v>0</v>
      </c>
      <c r="P25" s="16">
        <v>49</v>
      </c>
      <c r="Q25" s="16" t="s">
        <v>61</v>
      </c>
      <c r="R25" s="16">
        <v>0</v>
      </c>
    </row>
    <row r="26" spans="1:18" x14ac:dyDescent="0.15">
      <c r="A26" s="10" t="s">
        <v>75</v>
      </c>
      <c r="B26" s="10" t="s">
        <v>59</v>
      </c>
      <c r="C26" s="10" t="s">
        <v>68</v>
      </c>
      <c r="D26" s="14">
        <f t="shared" si="0"/>
        <v>1901</v>
      </c>
      <c r="E26" s="14">
        <v>1887</v>
      </c>
      <c r="F26" s="14">
        <v>0</v>
      </c>
      <c r="G26" s="14">
        <v>2</v>
      </c>
      <c r="H26" s="14">
        <v>0</v>
      </c>
      <c r="I26" s="14">
        <v>12</v>
      </c>
      <c r="J26" s="14" t="s">
        <v>61</v>
      </c>
      <c r="K26" s="14">
        <v>0</v>
      </c>
      <c r="L26" s="15">
        <v>99.3</v>
      </c>
      <c r="M26" s="16">
        <v>0</v>
      </c>
      <c r="N26" s="16">
        <v>0.1</v>
      </c>
      <c r="O26" s="16">
        <v>0</v>
      </c>
      <c r="P26" s="16">
        <v>0.6</v>
      </c>
      <c r="Q26" s="16" t="s">
        <v>61</v>
      </c>
      <c r="R26" s="16">
        <v>0</v>
      </c>
    </row>
    <row r="27" spans="1:18" x14ac:dyDescent="0.15">
      <c r="A27" s="10" t="s">
        <v>75</v>
      </c>
      <c r="B27" s="10" t="s">
        <v>59</v>
      </c>
      <c r="C27" s="10" t="s">
        <v>71</v>
      </c>
      <c r="D27" s="14">
        <f t="shared" si="0"/>
        <v>1000</v>
      </c>
      <c r="E27" s="14">
        <v>1000</v>
      </c>
      <c r="F27" s="14" t="s">
        <v>61</v>
      </c>
      <c r="G27" s="14" t="s">
        <v>61</v>
      </c>
      <c r="H27" s="14" t="s">
        <v>61</v>
      </c>
      <c r="I27" s="14" t="s">
        <v>61</v>
      </c>
      <c r="J27" s="14">
        <v>0</v>
      </c>
      <c r="K27" s="14">
        <v>0</v>
      </c>
      <c r="L27" s="15">
        <v>100</v>
      </c>
      <c r="M27" s="16" t="s">
        <v>61</v>
      </c>
      <c r="N27" s="16" t="s">
        <v>61</v>
      </c>
      <c r="O27" s="16" t="s">
        <v>61</v>
      </c>
      <c r="P27" s="16" t="s">
        <v>61</v>
      </c>
      <c r="Q27" s="16">
        <v>0</v>
      </c>
      <c r="R27" s="16">
        <v>0</v>
      </c>
    </row>
    <row r="28" spans="1:18" x14ac:dyDescent="0.15">
      <c r="A28" s="10" t="s">
        <v>32</v>
      </c>
      <c r="B28" s="10" t="s">
        <v>59</v>
      </c>
      <c r="C28" s="10" t="s">
        <v>79</v>
      </c>
      <c r="D28" s="14">
        <f t="shared" si="0"/>
        <v>1880</v>
      </c>
      <c r="E28" s="14">
        <v>718</v>
      </c>
      <c r="F28" s="14">
        <v>0</v>
      </c>
      <c r="G28" s="14">
        <v>257</v>
      </c>
      <c r="H28" s="14">
        <v>0</v>
      </c>
      <c r="I28" s="14">
        <v>905</v>
      </c>
      <c r="J28" s="14" t="s">
        <v>61</v>
      </c>
      <c r="K28" s="14">
        <v>0</v>
      </c>
      <c r="L28" s="15">
        <v>38.200000000000003</v>
      </c>
      <c r="M28" s="16">
        <v>0</v>
      </c>
      <c r="N28" s="16">
        <v>13.7</v>
      </c>
      <c r="O28" s="16">
        <v>0</v>
      </c>
      <c r="P28" s="16">
        <v>48.1</v>
      </c>
      <c r="Q28" s="16" t="s">
        <v>61</v>
      </c>
      <c r="R28" s="16">
        <v>0</v>
      </c>
    </row>
    <row r="29" spans="1:18" x14ac:dyDescent="0.15">
      <c r="A29" s="10" t="s">
        <v>32</v>
      </c>
      <c r="B29" s="10" t="s">
        <v>59</v>
      </c>
      <c r="C29" s="10" t="s">
        <v>80</v>
      </c>
      <c r="D29" s="14">
        <f t="shared" si="0"/>
        <v>1142</v>
      </c>
      <c r="E29" s="14">
        <v>762</v>
      </c>
      <c r="F29" s="14">
        <v>0</v>
      </c>
      <c r="G29" s="14">
        <v>0</v>
      </c>
      <c r="H29" s="14">
        <v>0</v>
      </c>
      <c r="I29" s="14">
        <v>380</v>
      </c>
      <c r="J29" s="14" t="s">
        <v>61</v>
      </c>
      <c r="K29" s="14">
        <v>0</v>
      </c>
      <c r="L29" s="15">
        <v>66.7</v>
      </c>
      <c r="M29" s="16">
        <v>0</v>
      </c>
      <c r="N29" s="16">
        <v>0</v>
      </c>
      <c r="O29" s="16">
        <v>0</v>
      </c>
      <c r="P29" s="16">
        <v>33.299999999999997</v>
      </c>
      <c r="Q29" s="16" t="s">
        <v>61</v>
      </c>
      <c r="R29" s="16">
        <v>0</v>
      </c>
    </row>
    <row r="30" spans="1:18" x14ac:dyDescent="0.15">
      <c r="A30" s="10" t="s">
        <v>32</v>
      </c>
      <c r="B30" s="10" t="s">
        <v>59</v>
      </c>
      <c r="C30" s="10" t="s">
        <v>81</v>
      </c>
      <c r="D30" s="14">
        <f t="shared" si="0"/>
        <v>2448</v>
      </c>
      <c r="E30" s="14">
        <v>2117</v>
      </c>
      <c r="F30" s="14">
        <v>0</v>
      </c>
      <c r="G30" s="14">
        <v>0</v>
      </c>
      <c r="H30" s="14">
        <v>0</v>
      </c>
      <c r="I30" s="14">
        <v>331</v>
      </c>
      <c r="J30" s="14" t="s">
        <v>61</v>
      </c>
      <c r="K30" s="14">
        <v>0</v>
      </c>
      <c r="L30" s="15">
        <v>86.5</v>
      </c>
      <c r="M30" s="16">
        <v>0</v>
      </c>
      <c r="N30" s="16">
        <v>0</v>
      </c>
      <c r="O30" s="16">
        <v>0</v>
      </c>
      <c r="P30" s="16">
        <v>13.5</v>
      </c>
      <c r="Q30" s="16" t="s">
        <v>61</v>
      </c>
      <c r="R30" s="16">
        <v>0</v>
      </c>
    </row>
    <row r="31" spans="1:18" x14ac:dyDescent="0.15">
      <c r="A31" s="10" t="s">
        <v>32</v>
      </c>
      <c r="B31" s="10" t="s">
        <v>59</v>
      </c>
      <c r="C31" s="10" t="s">
        <v>82</v>
      </c>
      <c r="D31" s="14">
        <f t="shared" si="0"/>
        <v>2719</v>
      </c>
      <c r="E31" s="14">
        <v>2475</v>
      </c>
      <c r="F31" s="14">
        <v>0</v>
      </c>
      <c r="G31" s="14">
        <v>202</v>
      </c>
      <c r="H31" s="14">
        <v>0</v>
      </c>
      <c r="I31" s="14">
        <v>42</v>
      </c>
      <c r="J31" s="14" t="s">
        <v>61</v>
      </c>
      <c r="K31" s="14">
        <v>0</v>
      </c>
      <c r="L31" s="15">
        <v>91</v>
      </c>
      <c r="M31" s="16">
        <v>0</v>
      </c>
      <c r="N31" s="16">
        <v>7.4</v>
      </c>
      <c r="O31" s="16">
        <v>0</v>
      </c>
      <c r="P31" s="16">
        <v>1.5</v>
      </c>
      <c r="Q31" s="16" t="s">
        <v>61</v>
      </c>
      <c r="R31" s="16">
        <v>0</v>
      </c>
    </row>
    <row r="32" spans="1:18" x14ac:dyDescent="0.15">
      <c r="A32" s="10" t="s">
        <v>32</v>
      </c>
      <c r="B32" s="10" t="s">
        <v>59</v>
      </c>
      <c r="C32" s="10" t="s">
        <v>83</v>
      </c>
      <c r="D32" s="14">
        <f t="shared" si="0"/>
        <v>592</v>
      </c>
      <c r="E32" s="14">
        <v>589</v>
      </c>
      <c r="F32" s="14">
        <v>0</v>
      </c>
      <c r="G32" s="14">
        <v>1</v>
      </c>
      <c r="H32" s="14">
        <v>0</v>
      </c>
      <c r="I32" s="14">
        <v>2</v>
      </c>
      <c r="J32" s="14" t="s">
        <v>61</v>
      </c>
      <c r="K32" s="14">
        <v>0</v>
      </c>
      <c r="L32" s="15">
        <v>99.5</v>
      </c>
      <c r="M32" s="16">
        <v>0</v>
      </c>
      <c r="N32" s="16">
        <v>0.2</v>
      </c>
      <c r="O32" s="16">
        <v>0</v>
      </c>
      <c r="P32" s="16">
        <v>0.3</v>
      </c>
      <c r="Q32" s="16" t="s">
        <v>61</v>
      </c>
      <c r="R32" s="16">
        <v>0</v>
      </c>
    </row>
    <row r="33" spans="1:18" x14ac:dyDescent="0.15">
      <c r="A33" s="10" t="s">
        <v>32</v>
      </c>
      <c r="B33" s="10" t="s">
        <v>59</v>
      </c>
      <c r="C33" s="10" t="s">
        <v>76</v>
      </c>
      <c r="D33" s="14">
        <f t="shared" si="0"/>
        <v>1477</v>
      </c>
      <c r="E33" s="14">
        <v>1471</v>
      </c>
      <c r="F33" s="14" t="s">
        <v>61</v>
      </c>
      <c r="G33" s="14" t="s">
        <v>61</v>
      </c>
      <c r="H33" s="14" t="s">
        <v>61</v>
      </c>
      <c r="I33" s="14" t="s">
        <v>61</v>
      </c>
      <c r="J33" s="14">
        <v>6</v>
      </c>
      <c r="K33" s="14">
        <v>0</v>
      </c>
      <c r="L33" s="15">
        <v>99.6</v>
      </c>
      <c r="M33" s="16" t="s">
        <v>61</v>
      </c>
      <c r="N33" s="16" t="s">
        <v>61</v>
      </c>
      <c r="O33" s="16" t="s">
        <v>61</v>
      </c>
      <c r="P33" s="16" t="s">
        <v>61</v>
      </c>
      <c r="Q33" s="16">
        <v>0.4</v>
      </c>
      <c r="R33" s="16">
        <v>0</v>
      </c>
    </row>
    <row r="34" spans="1:18" x14ac:dyDescent="0.15">
      <c r="A34" s="10" t="s">
        <v>32</v>
      </c>
      <c r="B34" s="10" t="s">
        <v>59</v>
      </c>
      <c r="C34" s="10" t="s">
        <v>77</v>
      </c>
      <c r="D34" s="14">
        <f t="shared" si="0"/>
        <v>2019</v>
      </c>
      <c r="E34" s="14">
        <v>2018</v>
      </c>
      <c r="F34" s="14" t="s">
        <v>61</v>
      </c>
      <c r="G34" s="14" t="s">
        <v>61</v>
      </c>
      <c r="H34" s="14" t="s">
        <v>61</v>
      </c>
      <c r="I34" s="14" t="s">
        <v>61</v>
      </c>
      <c r="J34" s="14">
        <v>1</v>
      </c>
      <c r="K34" s="14">
        <v>0</v>
      </c>
      <c r="L34" s="15">
        <v>100</v>
      </c>
      <c r="M34" s="16" t="s">
        <v>61</v>
      </c>
      <c r="N34" s="16" t="s">
        <v>61</v>
      </c>
      <c r="O34" s="16" t="s">
        <v>61</v>
      </c>
      <c r="P34" s="16" t="s">
        <v>61</v>
      </c>
      <c r="Q34" s="16">
        <v>0</v>
      </c>
      <c r="R34" s="16">
        <v>0</v>
      </c>
    </row>
    <row r="35" spans="1:18" x14ac:dyDescent="0.15">
      <c r="A35" s="10" t="s">
        <v>32</v>
      </c>
      <c r="B35" s="10" t="s">
        <v>59</v>
      </c>
      <c r="C35" s="10" t="s">
        <v>78</v>
      </c>
      <c r="D35" s="14">
        <f t="shared" si="0"/>
        <v>1632</v>
      </c>
      <c r="E35" s="14">
        <v>1616</v>
      </c>
      <c r="F35" s="14" t="s">
        <v>61</v>
      </c>
      <c r="G35" s="14" t="s">
        <v>61</v>
      </c>
      <c r="H35" s="14" t="s">
        <v>61</v>
      </c>
      <c r="I35" s="14" t="s">
        <v>61</v>
      </c>
      <c r="J35" s="14">
        <v>16</v>
      </c>
      <c r="K35" s="14">
        <v>0</v>
      </c>
      <c r="L35" s="15">
        <v>99</v>
      </c>
      <c r="M35" s="16" t="s">
        <v>61</v>
      </c>
      <c r="N35" s="16" t="s">
        <v>61</v>
      </c>
      <c r="O35" s="16" t="s">
        <v>61</v>
      </c>
      <c r="P35" s="16" t="s">
        <v>61</v>
      </c>
      <c r="Q35" s="16">
        <v>1</v>
      </c>
      <c r="R35" s="16">
        <v>0</v>
      </c>
    </row>
    <row r="36" spans="1:18" x14ac:dyDescent="0.15">
      <c r="A36" s="10" t="s">
        <v>32</v>
      </c>
      <c r="B36" s="10" t="s">
        <v>59</v>
      </c>
      <c r="C36" s="10" t="s">
        <v>68</v>
      </c>
      <c r="D36" s="14">
        <f t="shared" si="0"/>
        <v>2704</v>
      </c>
      <c r="E36" s="14">
        <v>2693</v>
      </c>
      <c r="F36" s="14" t="s">
        <v>61</v>
      </c>
      <c r="G36" s="14" t="s">
        <v>61</v>
      </c>
      <c r="H36" s="14" t="s">
        <v>61</v>
      </c>
      <c r="I36" s="14" t="s">
        <v>61</v>
      </c>
      <c r="J36" s="14">
        <v>11</v>
      </c>
      <c r="K36" s="14">
        <v>0</v>
      </c>
      <c r="L36" s="15">
        <v>99.6</v>
      </c>
      <c r="M36" s="16" t="s">
        <v>61</v>
      </c>
      <c r="N36" s="16" t="s">
        <v>61</v>
      </c>
      <c r="O36" s="16" t="s">
        <v>61</v>
      </c>
      <c r="P36" s="16" t="s">
        <v>61</v>
      </c>
      <c r="Q36" s="16">
        <v>0.4</v>
      </c>
      <c r="R36" s="16">
        <v>0</v>
      </c>
    </row>
    <row r="37" spans="1:18" x14ac:dyDescent="0.15">
      <c r="A37" s="10" t="s">
        <v>46</v>
      </c>
      <c r="B37" s="10" t="s">
        <v>84</v>
      </c>
      <c r="C37" s="10" t="s">
        <v>79</v>
      </c>
      <c r="D37" s="14">
        <f t="shared" si="0"/>
        <v>7780</v>
      </c>
      <c r="E37" s="14">
        <v>4931</v>
      </c>
      <c r="F37" s="14">
        <v>0</v>
      </c>
      <c r="G37" s="14">
        <v>89</v>
      </c>
      <c r="H37" s="14">
        <v>23</v>
      </c>
      <c r="I37" s="14">
        <v>2737</v>
      </c>
      <c r="J37" s="14" t="s">
        <v>61</v>
      </c>
      <c r="K37" s="14">
        <v>0</v>
      </c>
      <c r="L37" s="15">
        <v>63.4</v>
      </c>
      <c r="M37" s="16">
        <v>0</v>
      </c>
      <c r="N37" s="16">
        <v>1.1000000000000001</v>
      </c>
      <c r="O37" s="16">
        <v>0.3</v>
      </c>
      <c r="P37" s="16">
        <v>35.200000000000003</v>
      </c>
      <c r="Q37" s="16" t="s">
        <v>61</v>
      </c>
      <c r="R37" s="16">
        <v>0</v>
      </c>
    </row>
    <row r="38" spans="1:18" x14ac:dyDescent="0.15">
      <c r="A38" s="10" t="s">
        <v>46</v>
      </c>
      <c r="B38" s="10" t="s">
        <v>84</v>
      </c>
      <c r="C38" s="10" t="s">
        <v>80</v>
      </c>
      <c r="D38" s="14">
        <f t="shared" ref="D38:D71" si="1">SUM($E38:$K38)</f>
        <v>4078</v>
      </c>
      <c r="E38" s="14">
        <v>3198</v>
      </c>
      <c r="F38" s="14">
        <v>0</v>
      </c>
      <c r="G38" s="14">
        <v>492</v>
      </c>
      <c r="H38" s="14">
        <v>10</v>
      </c>
      <c r="I38" s="14">
        <v>378</v>
      </c>
      <c r="J38" s="14" t="s">
        <v>61</v>
      </c>
      <c r="K38" s="14">
        <v>0</v>
      </c>
      <c r="L38" s="15">
        <v>78.400000000000006</v>
      </c>
      <c r="M38" s="16">
        <v>0</v>
      </c>
      <c r="N38" s="16">
        <v>12.1</v>
      </c>
      <c r="O38" s="16">
        <v>0.2</v>
      </c>
      <c r="P38" s="16">
        <v>9.3000000000000007</v>
      </c>
      <c r="Q38" s="16" t="s">
        <v>61</v>
      </c>
      <c r="R38" s="16">
        <v>0</v>
      </c>
    </row>
    <row r="39" spans="1:18" x14ac:dyDescent="0.15">
      <c r="A39" s="10" t="s">
        <v>46</v>
      </c>
      <c r="B39" s="10" t="s">
        <v>84</v>
      </c>
      <c r="C39" s="10" t="s">
        <v>85</v>
      </c>
      <c r="D39" s="14">
        <f t="shared" si="1"/>
        <v>7321</v>
      </c>
      <c r="E39" s="14">
        <v>4911</v>
      </c>
      <c r="F39" s="14">
        <v>0</v>
      </c>
      <c r="G39" s="14">
        <v>209</v>
      </c>
      <c r="H39" s="14">
        <v>21</v>
      </c>
      <c r="I39" s="14">
        <v>2180</v>
      </c>
      <c r="J39" s="14" t="s">
        <v>61</v>
      </c>
      <c r="K39" s="14">
        <v>0</v>
      </c>
      <c r="L39" s="15">
        <v>67.099999999999994</v>
      </c>
      <c r="M39" s="16">
        <v>0</v>
      </c>
      <c r="N39" s="16">
        <v>2.9</v>
      </c>
      <c r="O39" s="16">
        <v>0.3</v>
      </c>
      <c r="P39" s="16">
        <v>29.8</v>
      </c>
      <c r="Q39" s="16" t="s">
        <v>61</v>
      </c>
      <c r="R39" s="16">
        <v>0</v>
      </c>
    </row>
    <row r="40" spans="1:18" x14ac:dyDescent="0.15">
      <c r="A40" s="10" t="s">
        <v>46</v>
      </c>
      <c r="B40" s="10" t="s">
        <v>84</v>
      </c>
      <c r="C40" s="10" t="s">
        <v>86</v>
      </c>
      <c r="D40" s="14">
        <f t="shared" si="1"/>
        <v>3547</v>
      </c>
      <c r="E40" s="14">
        <v>3479</v>
      </c>
      <c r="F40" s="14">
        <v>0</v>
      </c>
      <c r="G40" s="14">
        <v>14</v>
      </c>
      <c r="H40" s="14">
        <v>0</v>
      </c>
      <c r="I40" s="14">
        <v>54</v>
      </c>
      <c r="J40" s="14" t="s">
        <v>61</v>
      </c>
      <c r="K40" s="14">
        <v>0</v>
      </c>
      <c r="L40" s="15">
        <v>98.1</v>
      </c>
      <c r="M40" s="16">
        <v>0</v>
      </c>
      <c r="N40" s="16">
        <v>0.4</v>
      </c>
      <c r="O40" s="16">
        <v>0</v>
      </c>
      <c r="P40" s="16">
        <v>1.5</v>
      </c>
      <c r="Q40" s="16" t="s">
        <v>61</v>
      </c>
      <c r="R40" s="16">
        <v>0</v>
      </c>
    </row>
    <row r="41" spans="1:18" x14ac:dyDescent="0.15">
      <c r="A41" s="10" t="s">
        <v>46</v>
      </c>
      <c r="B41" s="10" t="s">
        <v>84</v>
      </c>
      <c r="C41" s="10" t="s">
        <v>63</v>
      </c>
      <c r="D41" s="14">
        <f t="shared" si="1"/>
        <v>8416</v>
      </c>
      <c r="E41" s="14">
        <v>5233</v>
      </c>
      <c r="F41" s="14">
        <v>1183</v>
      </c>
      <c r="G41" s="14">
        <v>271</v>
      </c>
      <c r="H41" s="14">
        <v>0</v>
      </c>
      <c r="I41" s="14">
        <v>1577</v>
      </c>
      <c r="J41" s="14" t="s">
        <v>61</v>
      </c>
      <c r="K41" s="14">
        <v>152</v>
      </c>
      <c r="L41" s="15">
        <v>62.2</v>
      </c>
      <c r="M41" s="16">
        <v>14.1</v>
      </c>
      <c r="N41" s="16">
        <v>3.2</v>
      </c>
      <c r="O41" s="16">
        <v>0</v>
      </c>
      <c r="P41" s="16">
        <v>18.7</v>
      </c>
      <c r="Q41" s="16" t="s">
        <v>61</v>
      </c>
      <c r="R41" s="16">
        <v>1.8</v>
      </c>
    </row>
    <row r="42" spans="1:18" x14ac:dyDescent="0.15">
      <c r="A42" s="10" t="s">
        <v>46</v>
      </c>
      <c r="B42" s="10" t="s">
        <v>84</v>
      </c>
      <c r="C42" s="10" t="s">
        <v>87</v>
      </c>
      <c r="D42" s="14">
        <f t="shared" si="1"/>
        <v>7369</v>
      </c>
      <c r="E42" s="14">
        <v>7323</v>
      </c>
      <c r="F42" s="14">
        <v>0</v>
      </c>
      <c r="G42" s="14">
        <v>37</v>
      </c>
      <c r="H42" s="14">
        <v>0</v>
      </c>
      <c r="I42" s="14">
        <v>9</v>
      </c>
      <c r="J42" s="14" t="s">
        <v>61</v>
      </c>
      <c r="K42" s="14">
        <v>0</v>
      </c>
      <c r="L42" s="15">
        <v>99.4</v>
      </c>
      <c r="M42" s="16">
        <v>0</v>
      </c>
      <c r="N42" s="16">
        <v>0.5</v>
      </c>
      <c r="O42" s="16">
        <v>0</v>
      </c>
      <c r="P42" s="16">
        <v>0.1</v>
      </c>
      <c r="Q42" s="16" t="s">
        <v>61</v>
      </c>
      <c r="R42" s="16">
        <v>0</v>
      </c>
    </row>
    <row r="43" spans="1:18" x14ac:dyDescent="0.15">
      <c r="A43" s="10" t="s">
        <v>46</v>
      </c>
      <c r="B43" s="10" t="s">
        <v>84</v>
      </c>
      <c r="C43" s="10" t="s">
        <v>94</v>
      </c>
      <c r="D43" s="14">
        <v>4358</v>
      </c>
      <c r="E43" s="14">
        <v>3871</v>
      </c>
      <c r="F43" s="14">
        <v>3</v>
      </c>
      <c r="G43" s="14">
        <v>12</v>
      </c>
      <c r="H43" s="14">
        <v>11</v>
      </c>
      <c r="I43" s="14">
        <v>461</v>
      </c>
      <c r="J43" s="14" t="s">
        <v>61</v>
      </c>
      <c r="K43" s="14">
        <v>0</v>
      </c>
      <c r="L43" s="15">
        <v>88.8</v>
      </c>
      <c r="M43" s="16">
        <v>0.1</v>
      </c>
      <c r="N43" s="16">
        <v>0.3</v>
      </c>
      <c r="O43" s="16">
        <v>0.3</v>
      </c>
      <c r="P43" s="16">
        <v>10.6</v>
      </c>
      <c r="Q43" s="16" t="s">
        <v>61</v>
      </c>
      <c r="R43" s="16">
        <v>0</v>
      </c>
    </row>
    <row r="44" spans="1:18" x14ac:dyDescent="0.15">
      <c r="A44" s="10" t="s">
        <v>46</v>
      </c>
      <c r="B44" s="10" t="s">
        <v>84</v>
      </c>
      <c r="C44" s="10" t="s">
        <v>77</v>
      </c>
      <c r="D44" s="14">
        <f t="shared" si="1"/>
        <v>4908</v>
      </c>
      <c r="E44" s="14">
        <v>4158</v>
      </c>
      <c r="F44" s="14">
        <v>0</v>
      </c>
      <c r="G44" s="14">
        <v>17</v>
      </c>
      <c r="H44" s="14">
        <v>11</v>
      </c>
      <c r="I44" s="14">
        <v>722</v>
      </c>
      <c r="J44" s="14" t="s">
        <v>61</v>
      </c>
      <c r="K44" s="14">
        <v>0</v>
      </c>
      <c r="L44" s="15">
        <v>84.7</v>
      </c>
      <c r="M44" s="16">
        <v>0</v>
      </c>
      <c r="N44" s="16">
        <v>0.3</v>
      </c>
      <c r="O44" s="16">
        <v>0.2</v>
      </c>
      <c r="P44" s="16">
        <v>14.7</v>
      </c>
      <c r="Q44" s="16" t="s">
        <v>61</v>
      </c>
      <c r="R44" s="16">
        <v>0</v>
      </c>
    </row>
    <row r="45" spans="1:18" x14ac:dyDescent="0.15">
      <c r="A45" s="10" t="s">
        <v>46</v>
      </c>
      <c r="B45" s="10" t="s">
        <v>84</v>
      </c>
      <c r="C45" s="10" t="s">
        <v>88</v>
      </c>
      <c r="D45" s="14">
        <f t="shared" si="1"/>
        <v>6292</v>
      </c>
      <c r="E45" s="14">
        <v>5578</v>
      </c>
      <c r="F45" s="14">
        <v>331</v>
      </c>
      <c r="G45" s="14">
        <v>105</v>
      </c>
      <c r="H45" s="14">
        <v>3</v>
      </c>
      <c r="I45" s="14">
        <v>275</v>
      </c>
      <c r="J45" s="14" t="s">
        <v>61</v>
      </c>
      <c r="K45" s="14">
        <v>0</v>
      </c>
      <c r="L45" s="15">
        <v>88.7</v>
      </c>
      <c r="M45" s="16">
        <v>5.3</v>
      </c>
      <c r="N45" s="16">
        <v>1.7</v>
      </c>
      <c r="O45" s="16">
        <v>0</v>
      </c>
      <c r="P45" s="16">
        <v>4.4000000000000004</v>
      </c>
      <c r="Q45" s="16" t="s">
        <v>61</v>
      </c>
      <c r="R45" s="16">
        <v>0</v>
      </c>
    </row>
    <row r="46" spans="1:18" x14ac:dyDescent="0.15">
      <c r="A46" s="10" t="s">
        <v>46</v>
      </c>
      <c r="B46" s="10" t="s">
        <v>84</v>
      </c>
      <c r="C46" s="10" t="s">
        <v>89</v>
      </c>
      <c r="D46" s="14">
        <f t="shared" si="1"/>
        <v>6920</v>
      </c>
      <c r="E46" s="14">
        <v>6044</v>
      </c>
      <c r="F46" s="14">
        <v>286</v>
      </c>
      <c r="G46" s="14">
        <v>108</v>
      </c>
      <c r="H46" s="14">
        <v>0</v>
      </c>
      <c r="I46" s="14">
        <v>482</v>
      </c>
      <c r="J46" s="14" t="s">
        <v>61</v>
      </c>
      <c r="K46" s="14">
        <v>0</v>
      </c>
      <c r="L46" s="15">
        <v>87.3</v>
      </c>
      <c r="M46" s="16">
        <v>4.0999999999999996</v>
      </c>
      <c r="N46" s="16">
        <v>1.6</v>
      </c>
      <c r="O46" s="16">
        <v>0</v>
      </c>
      <c r="P46" s="16">
        <v>7</v>
      </c>
      <c r="Q46" s="16" t="s">
        <v>61</v>
      </c>
      <c r="R46" s="16">
        <v>0</v>
      </c>
    </row>
    <row r="47" spans="1:18" x14ac:dyDescent="0.15">
      <c r="A47" s="10" t="s">
        <v>46</v>
      </c>
      <c r="B47" s="10" t="s">
        <v>84</v>
      </c>
      <c r="C47" s="10" t="s">
        <v>90</v>
      </c>
      <c r="D47" s="14">
        <f t="shared" si="1"/>
        <v>5292</v>
      </c>
      <c r="E47" s="14">
        <v>4814</v>
      </c>
      <c r="F47" s="14">
        <v>0</v>
      </c>
      <c r="G47" s="14">
        <v>95</v>
      </c>
      <c r="H47" s="14">
        <v>8</v>
      </c>
      <c r="I47" s="14">
        <v>375</v>
      </c>
      <c r="J47" s="14" t="s">
        <v>61</v>
      </c>
      <c r="K47" s="14">
        <v>0</v>
      </c>
      <c r="L47" s="15">
        <v>91</v>
      </c>
      <c r="M47" s="16">
        <v>0</v>
      </c>
      <c r="N47" s="16">
        <v>1.8</v>
      </c>
      <c r="O47" s="16">
        <v>0.2</v>
      </c>
      <c r="P47" s="16">
        <v>7.1</v>
      </c>
      <c r="Q47" s="16" t="s">
        <v>61</v>
      </c>
      <c r="R47" s="16">
        <v>0</v>
      </c>
    </row>
    <row r="48" spans="1:18" x14ac:dyDescent="0.15">
      <c r="A48" s="10" t="s">
        <v>46</v>
      </c>
      <c r="B48" s="10" t="s">
        <v>84</v>
      </c>
      <c r="C48" s="10" t="s">
        <v>91</v>
      </c>
      <c r="D48" s="14">
        <f t="shared" si="1"/>
        <v>6717</v>
      </c>
      <c r="E48" s="14">
        <v>6713</v>
      </c>
      <c r="F48" s="14">
        <v>0</v>
      </c>
      <c r="G48" s="14">
        <v>3</v>
      </c>
      <c r="H48" s="14">
        <v>0</v>
      </c>
      <c r="I48" s="14">
        <v>1</v>
      </c>
      <c r="J48" s="14" t="s">
        <v>61</v>
      </c>
      <c r="K48" s="14">
        <v>0</v>
      </c>
      <c r="L48" s="15">
        <v>99.9</v>
      </c>
      <c r="M48" s="16">
        <v>0</v>
      </c>
      <c r="N48" s="16">
        <v>0</v>
      </c>
      <c r="O48" s="16">
        <v>0</v>
      </c>
      <c r="P48" s="16">
        <v>0</v>
      </c>
      <c r="Q48" s="16" t="s">
        <v>61</v>
      </c>
      <c r="R48" s="16">
        <v>0</v>
      </c>
    </row>
    <row r="49" spans="1:18" x14ac:dyDescent="0.15">
      <c r="A49" s="10" t="s">
        <v>46</v>
      </c>
      <c r="B49" s="10" t="s">
        <v>84</v>
      </c>
      <c r="C49" s="10" t="s">
        <v>78</v>
      </c>
      <c r="D49" s="14">
        <f t="shared" si="1"/>
        <v>6186</v>
      </c>
      <c r="E49" s="14">
        <v>6184</v>
      </c>
      <c r="F49" s="14">
        <v>0</v>
      </c>
      <c r="G49" s="14">
        <v>1</v>
      </c>
      <c r="H49" s="14">
        <v>0</v>
      </c>
      <c r="I49" s="14">
        <v>1</v>
      </c>
      <c r="J49" s="14" t="s">
        <v>61</v>
      </c>
      <c r="K49" s="14">
        <v>0</v>
      </c>
      <c r="L49" s="15">
        <v>100</v>
      </c>
      <c r="M49" s="16">
        <v>0</v>
      </c>
      <c r="N49" s="16">
        <v>0</v>
      </c>
      <c r="O49" s="16">
        <v>0</v>
      </c>
      <c r="P49" s="16">
        <v>0</v>
      </c>
      <c r="Q49" s="16" t="s">
        <v>61</v>
      </c>
      <c r="R49" s="16">
        <v>0</v>
      </c>
    </row>
    <row r="50" spans="1:18" x14ac:dyDescent="0.15">
      <c r="A50" s="10" t="s">
        <v>46</v>
      </c>
      <c r="B50" s="10" t="s">
        <v>84</v>
      </c>
      <c r="C50" s="10" t="s">
        <v>92</v>
      </c>
      <c r="D50" s="14">
        <f t="shared" si="1"/>
        <v>8918</v>
      </c>
      <c r="E50" s="14">
        <v>8904</v>
      </c>
      <c r="F50" s="14">
        <v>0</v>
      </c>
      <c r="G50" s="14">
        <v>11</v>
      </c>
      <c r="H50" s="14">
        <v>0</v>
      </c>
      <c r="I50" s="14">
        <v>3</v>
      </c>
      <c r="J50" s="14" t="s">
        <v>61</v>
      </c>
      <c r="K50" s="14">
        <v>0</v>
      </c>
      <c r="L50" s="15">
        <v>99.8</v>
      </c>
      <c r="M50" s="16">
        <v>0</v>
      </c>
      <c r="N50" s="16">
        <v>0.1</v>
      </c>
      <c r="O50" s="16">
        <v>0</v>
      </c>
      <c r="P50" s="16">
        <v>0</v>
      </c>
      <c r="Q50" s="16" t="s">
        <v>61</v>
      </c>
      <c r="R50" s="16">
        <v>0</v>
      </c>
    </row>
    <row r="51" spans="1:18" x14ac:dyDescent="0.15">
      <c r="A51" s="10" t="s">
        <v>46</v>
      </c>
      <c r="B51" s="10" t="s">
        <v>84</v>
      </c>
      <c r="C51" s="10" t="s">
        <v>68</v>
      </c>
      <c r="D51" s="14">
        <f t="shared" si="1"/>
        <v>10057</v>
      </c>
      <c r="E51" s="14">
        <v>7401</v>
      </c>
      <c r="F51" s="14">
        <v>0</v>
      </c>
      <c r="G51" s="14">
        <v>202</v>
      </c>
      <c r="H51" s="14">
        <v>117</v>
      </c>
      <c r="I51" s="14">
        <v>2238</v>
      </c>
      <c r="J51" s="14" t="s">
        <v>61</v>
      </c>
      <c r="K51" s="14">
        <v>99</v>
      </c>
      <c r="L51" s="15">
        <v>73.599999999999994</v>
      </c>
      <c r="M51" s="16">
        <v>0</v>
      </c>
      <c r="N51" s="16">
        <v>2</v>
      </c>
      <c r="O51" s="16">
        <v>1.2</v>
      </c>
      <c r="P51" s="16">
        <v>22.3</v>
      </c>
      <c r="Q51" s="16" t="s">
        <v>61</v>
      </c>
      <c r="R51" s="16">
        <v>1</v>
      </c>
    </row>
    <row r="52" spans="1:18" x14ac:dyDescent="0.15">
      <c r="A52" s="10" t="s">
        <v>46</v>
      </c>
      <c r="B52" s="10" t="s">
        <v>84</v>
      </c>
      <c r="C52" s="10" t="s">
        <v>70</v>
      </c>
      <c r="D52" s="14">
        <f t="shared" si="1"/>
        <v>6197</v>
      </c>
      <c r="E52" s="14">
        <v>5236</v>
      </c>
      <c r="F52" s="14">
        <v>0</v>
      </c>
      <c r="G52" s="14">
        <v>0</v>
      </c>
      <c r="H52" s="14">
        <v>0</v>
      </c>
      <c r="I52" s="14">
        <v>951</v>
      </c>
      <c r="J52" s="14" t="s">
        <v>61</v>
      </c>
      <c r="K52" s="14">
        <v>10</v>
      </c>
      <c r="L52" s="15">
        <v>84.5</v>
      </c>
      <c r="M52" s="16">
        <v>0</v>
      </c>
      <c r="N52" s="16">
        <v>0</v>
      </c>
      <c r="O52" s="16">
        <v>0</v>
      </c>
      <c r="P52" s="16">
        <v>15.3</v>
      </c>
      <c r="Q52" s="16" t="s">
        <v>61</v>
      </c>
      <c r="R52" s="16">
        <v>0.2</v>
      </c>
    </row>
    <row r="53" spans="1:18" x14ac:dyDescent="0.15">
      <c r="A53" s="10" t="s">
        <v>43</v>
      </c>
      <c r="B53" s="10" t="s">
        <v>84</v>
      </c>
      <c r="C53" s="10" t="s">
        <v>79</v>
      </c>
      <c r="D53" s="14">
        <f t="shared" si="1"/>
        <v>1118</v>
      </c>
      <c r="E53" s="14">
        <v>37</v>
      </c>
      <c r="F53" s="14">
        <v>0</v>
      </c>
      <c r="G53" s="14">
        <v>201</v>
      </c>
      <c r="H53" s="14">
        <v>12</v>
      </c>
      <c r="I53" s="14">
        <v>868</v>
      </c>
      <c r="J53" s="14" t="s">
        <v>61</v>
      </c>
      <c r="K53" s="14">
        <v>0</v>
      </c>
      <c r="L53" s="15">
        <v>3.3</v>
      </c>
      <c r="M53" s="16">
        <v>0</v>
      </c>
      <c r="N53" s="16">
        <v>18</v>
      </c>
      <c r="O53" s="16">
        <v>1.1000000000000001</v>
      </c>
      <c r="P53" s="16">
        <v>77.599999999999994</v>
      </c>
      <c r="Q53" s="16" t="s">
        <v>61</v>
      </c>
      <c r="R53" s="16">
        <v>0</v>
      </c>
    </row>
    <row r="54" spans="1:18" x14ac:dyDescent="0.15">
      <c r="A54" s="10" t="s">
        <v>43</v>
      </c>
      <c r="B54" s="10" t="s">
        <v>84</v>
      </c>
      <c r="C54" s="10" t="s">
        <v>85</v>
      </c>
      <c r="D54" s="14">
        <f t="shared" si="1"/>
        <v>1085</v>
      </c>
      <c r="E54" s="14">
        <v>718</v>
      </c>
      <c r="F54" s="14">
        <v>0</v>
      </c>
      <c r="G54" s="14">
        <v>138</v>
      </c>
      <c r="H54" s="14">
        <v>3</v>
      </c>
      <c r="I54" s="14">
        <v>226</v>
      </c>
      <c r="J54" s="14" t="s">
        <v>61</v>
      </c>
      <c r="K54" s="14">
        <v>0</v>
      </c>
      <c r="L54" s="15">
        <v>66.2</v>
      </c>
      <c r="M54" s="16">
        <v>0</v>
      </c>
      <c r="N54" s="16">
        <v>12.7</v>
      </c>
      <c r="O54" s="16">
        <v>0.3</v>
      </c>
      <c r="P54" s="16">
        <v>20.8</v>
      </c>
      <c r="Q54" s="16" t="s">
        <v>61</v>
      </c>
      <c r="R54" s="16">
        <v>0</v>
      </c>
    </row>
    <row r="55" spans="1:18" x14ac:dyDescent="0.15">
      <c r="A55" s="10" t="s">
        <v>43</v>
      </c>
      <c r="B55" s="10" t="s">
        <v>84</v>
      </c>
      <c r="C55" s="10" t="s">
        <v>86</v>
      </c>
      <c r="D55" s="14">
        <f t="shared" si="1"/>
        <v>531</v>
      </c>
      <c r="E55" s="14">
        <v>522</v>
      </c>
      <c r="F55" s="14">
        <v>0</v>
      </c>
      <c r="G55" s="14">
        <v>4</v>
      </c>
      <c r="H55" s="14">
        <v>0</v>
      </c>
      <c r="I55" s="14">
        <v>5</v>
      </c>
      <c r="J55" s="14" t="s">
        <v>61</v>
      </c>
      <c r="K55" s="14">
        <v>0</v>
      </c>
      <c r="L55" s="15">
        <v>98.3</v>
      </c>
      <c r="M55" s="16">
        <v>0</v>
      </c>
      <c r="N55" s="16">
        <v>0.8</v>
      </c>
      <c r="O55" s="16">
        <v>0</v>
      </c>
      <c r="P55" s="16">
        <v>0.9</v>
      </c>
      <c r="Q55" s="16" t="s">
        <v>61</v>
      </c>
      <c r="R55" s="16">
        <v>0</v>
      </c>
    </row>
    <row r="56" spans="1:18" x14ac:dyDescent="0.15">
      <c r="A56" s="10" t="s">
        <v>43</v>
      </c>
      <c r="B56" s="10" t="s">
        <v>84</v>
      </c>
      <c r="C56" s="10" t="s">
        <v>63</v>
      </c>
      <c r="D56" s="14">
        <f t="shared" si="1"/>
        <v>1271</v>
      </c>
      <c r="E56" s="14">
        <v>930</v>
      </c>
      <c r="F56" s="14">
        <v>198</v>
      </c>
      <c r="G56" s="14">
        <v>14</v>
      </c>
      <c r="H56" s="14">
        <v>0</v>
      </c>
      <c r="I56" s="14">
        <v>109</v>
      </c>
      <c r="J56" s="14" t="s">
        <v>61</v>
      </c>
      <c r="K56" s="14">
        <v>20</v>
      </c>
      <c r="L56" s="15">
        <v>73.2</v>
      </c>
      <c r="M56" s="16">
        <v>15.6</v>
      </c>
      <c r="N56" s="16">
        <v>1.1000000000000001</v>
      </c>
      <c r="O56" s="16">
        <v>0</v>
      </c>
      <c r="P56" s="16">
        <v>8.6</v>
      </c>
      <c r="Q56" s="16" t="s">
        <v>61</v>
      </c>
      <c r="R56" s="16">
        <v>1.6</v>
      </c>
    </row>
    <row r="57" spans="1:18" x14ac:dyDescent="0.15">
      <c r="A57" s="10" t="s">
        <v>43</v>
      </c>
      <c r="B57" s="10" t="s">
        <v>84</v>
      </c>
      <c r="C57" s="10" t="s">
        <v>87</v>
      </c>
      <c r="D57" s="14">
        <f t="shared" si="1"/>
        <v>1105</v>
      </c>
      <c r="E57" s="14">
        <v>1096</v>
      </c>
      <c r="F57" s="14">
        <v>0</v>
      </c>
      <c r="G57" s="14">
        <v>2</v>
      </c>
      <c r="H57" s="14">
        <v>0</v>
      </c>
      <c r="I57" s="14">
        <v>7</v>
      </c>
      <c r="J57" s="14" t="s">
        <v>61</v>
      </c>
      <c r="K57" s="14">
        <v>0</v>
      </c>
      <c r="L57" s="15">
        <v>99.2</v>
      </c>
      <c r="M57" s="16">
        <v>0</v>
      </c>
      <c r="N57" s="16">
        <v>0.2</v>
      </c>
      <c r="O57" s="16">
        <v>0</v>
      </c>
      <c r="P57" s="16">
        <v>0.6</v>
      </c>
      <c r="Q57" s="16" t="s">
        <v>61</v>
      </c>
      <c r="R57" s="16">
        <v>0</v>
      </c>
    </row>
    <row r="58" spans="1:18" x14ac:dyDescent="0.15">
      <c r="A58" s="10" t="s">
        <v>43</v>
      </c>
      <c r="B58" s="10" t="s">
        <v>84</v>
      </c>
      <c r="C58" s="10" t="s">
        <v>94</v>
      </c>
      <c r="D58" s="14">
        <v>608</v>
      </c>
      <c r="E58" s="14">
        <v>593</v>
      </c>
      <c r="F58" s="14">
        <v>0</v>
      </c>
      <c r="G58" s="14">
        <v>1</v>
      </c>
      <c r="H58" s="14">
        <v>1</v>
      </c>
      <c r="I58" s="14">
        <v>13</v>
      </c>
      <c r="J58" s="14" t="s">
        <v>61</v>
      </c>
      <c r="K58" s="14">
        <v>0</v>
      </c>
      <c r="L58" s="15">
        <v>97.5</v>
      </c>
      <c r="M58" s="16">
        <v>0</v>
      </c>
      <c r="N58" s="16">
        <v>0.2</v>
      </c>
      <c r="O58" s="16">
        <v>0.2</v>
      </c>
      <c r="P58" s="16">
        <v>2.1</v>
      </c>
      <c r="Q58" s="16" t="s">
        <v>61</v>
      </c>
      <c r="R58" s="16">
        <v>0</v>
      </c>
    </row>
    <row r="59" spans="1:18" x14ac:dyDescent="0.15">
      <c r="A59" s="10" t="s">
        <v>43</v>
      </c>
      <c r="B59" s="10" t="s">
        <v>84</v>
      </c>
      <c r="C59" s="10" t="s">
        <v>77</v>
      </c>
      <c r="D59" s="14">
        <f t="shared" si="1"/>
        <v>757</v>
      </c>
      <c r="E59" s="14">
        <v>674</v>
      </c>
      <c r="F59" s="14">
        <v>0</v>
      </c>
      <c r="G59" s="14">
        <v>3</v>
      </c>
      <c r="H59" s="14">
        <v>1</v>
      </c>
      <c r="I59" s="14">
        <v>79</v>
      </c>
      <c r="J59" s="14" t="s">
        <v>61</v>
      </c>
      <c r="K59" s="14">
        <v>0</v>
      </c>
      <c r="L59" s="15">
        <v>89</v>
      </c>
      <c r="M59" s="16">
        <v>0</v>
      </c>
      <c r="N59" s="16">
        <v>0.4</v>
      </c>
      <c r="O59" s="16">
        <v>0.1</v>
      </c>
      <c r="P59" s="16">
        <v>10.4</v>
      </c>
      <c r="Q59" s="16" t="s">
        <v>61</v>
      </c>
      <c r="R59" s="16">
        <v>0</v>
      </c>
    </row>
    <row r="60" spans="1:18" x14ac:dyDescent="0.15">
      <c r="A60" s="10" t="s">
        <v>43</v>
      </c>
      <c r="B60" s="10" t="s">
        <v>84</v>
      </c>
      <c r="C60" s="10" t="s">
        <v>88</v>
      </c>
      <c r="D60" s="14">
        <f t="shared" si="1"/>
        <v>936</v>
      </c>
      <c r="E60" s="14">
        <v>835</v>
      </c>
      <c r="F60" s="14">
        <v>59</v>
      </c>
      <c r="G60" s="14">
        <v>11</v>
      </c>
      <c r="H60" s="14">
        <v>0</v>
      </c>
      <c r="I60" s="14">
        <v>31</v>
      </c>
      <c r="J60" s="14" t="s">
        <v>61</v>
      </c>
      <c r="K60" s="14">
        <v>0</v>
      </c>
      <c r="L60" s="15">
        <v>89.2</v>
      </c>
      <c r="M60" s="16">
        <v>6.3</v>
      </c>
      <c r="N60" s="16">
        <v>1.2</v>
      </c>
      <c r="O60" s="16">
        <v>0</v>
      </c>
      <c r="P60" s="16">
        <v>3.3</v>
      </c>
      <c r="Q60" s="16" t="s">
        <v>61</v>
      </c>
      <c r="R60" s="16">
        <v>0</v>
      </c>
    </row>
    <row r="61" spans="1:18" x14ac:dyDescent="0.15">
      <c r="A61" s="10" t="s">
        <v>43</v>
      </c>
      <c r="B61" s="10" t="s">
        <v>84</v>
      </c>
      <c r="C61" s="10" t="s">
        <v>89</v>
      </c>
      <c r="D61" s="14">
        <f t="shared" si="1"/>
        <v>1028</v>
      </c>
      <c r="E61" s="14">
        <v>926</v>
      </c>
      <c r="F61" s="14">
        <v>45</v>
      </c>
      <c r="G61" s="14">
        <v>7</v>
      </c>
      <c r="H61" s="14">
        <v>0</v>
      </c>
      <c r="I61" s="14">
        <v>50</v>
      </c>
      <c r="J61" s="14" t="s">
        <v>61</v>
      </c>
      <c r="K61" s="14">
        <v>0</v>
      </c>
      <c r="L61" s="15">
        <v>90.1</v>
      </c>
      <c r="M61" s="16">
        <v>4.4000000000000004</v>
      </c>
      <c r="N61" s="16">
        <v>0.7</v>
      </c>
      <c r="O61" s="16">
        <v>0</v>
      </c>
      <c r="P61" s="16">
        <v>4.9000000000000004</v>
      </c>
      <c r="Q61" s="16" t="s">
        <v>61</v>
      </c>
      <c r="R61" s="16">
        <v>0</v>
      </c>
    </row>
    <row r="62" spans="1:18" x14ac:dyDescent="0.15">
      <c r="A62" s="10" t="s">
        <v>43</v>
      </c>
      <c r="B62" s="10" t="s">
        <v>84</v>
      </c>
      <c r="C62" s="10" t="s">
        <v>90</v>
      </c>
      <c r="D62" s="14">
        <f t="shared" si="1"/>
        <v>783</v>
      </c>
      <c r="E62" s="14">
        <v>736</v>
      </c>
      <c r="F62" s="14">
        <v>0</v>
      </c>
      <c r="G62" s="14">
        <v>3</v>
      </c>
      <c r="H62" s="14">
        <v>0</v>
      </c>
      <c r="I62" s="14">
        <v>44</v>
      </c>
      <c r="J62" s="14" t="s">
        <v>61</v>
      </c>
      <c r="K62" s="14">
        <v>0</v>
      </c>
      <c r="L62" s="15">
        <v>94</v>
      </c>
      <c r="M62" s="16">
        <v>0</v>
      </c>
      <c r="N62" s="16">
        <v>0.4</v>
      </c>
      <c r="O62" s="16">
        <v>0</v>
      </c>
      <c r="P62" s="16">
        <v>5.6</v>
      </c>
      <c r="Q62" s="16" t="s">
        <v>61</v>
      </c>
      <c r="R62" s="16">
        <v>0</v>
      </c>
    </row>
    <row r="63" spans="1:18" x14ac:dyDescent="0.15">
      <c r="A63" s="10" t="s">
        <v>43</v>
      </c>
      <c r="B63" s="10" t="s">
        <v>84</v>
      </c>
      <c r="C63" s="10" t="s">
        <v>91</v>
      </c>
      <c r="D63" s="14">
        <f t="shared" si="1"/>
        <v>1016</v>
      </c>
      <c r="E63" s="14">
        <v>1015</v>
      </c>
      <c r="F63" s="14">
        <v>0</v>
      </c>
      <c r="G63" s="14">
        <v>1</v>
      </c>
      <c r="H63" s="14">
        <v>0</v>
      </c>
      <c r="I63" s="14">
        <v>0</v>
      </c>
      <c r="J63" s="14" t="s">
        <v>61</v>
      </c>
      <c r="K63" s="14">
        <v>0</v>
      </c>
      <c r="L63" s="15">
        <v>99.9</v>
      </c>
      <c r="M63" s="16">
        <v>0</v>
      </c>
      <c r="N63" s="16">
        <v>0.1</v>
      </c>
      <c r="O63" s="16">
        <v>0</v>
      </c>
      <c r="P63" s="16">
        <v>0</v>
      </c>
      <c r="Q63" s="16" t="s">
        <v>61</v>
      </c>
      <c r="R63" s="16">
        <v>0</v>
      </c>
    </row>
    <row r="64" spans="1:18" x14ac:dyDescent="0.15">
      <c r="A64" s="10" t="s">
        <v>43</v>
      </c>
      <c r="B64" s="10" t="s">
        <v>84</v>
      </c>
      <c r="C64" s="10" t="s">
        <v>78</v>
      </c>
      <c r="D64" s="14">
        <f t="shared" si="1"/>
        <v>905</v>
      </c>
      <c r="E64" s="14">
        <v>905</v>
      </c>
      <c r="F64" s="14">
        <v>0</v>
      </c>
      <c r="G64" s="14">
        <v>0</v>
      </c>
      <c r="H64" s="14">
        <v>0</v>
      </c>
      <c r="I64" s="14">
        <v>0</v>
      </c>
      <c r="J64" s="14" t="s">
        <v>61</v>
      </c>
      <c r="K64" s="14">
        <v>0</v>
      </c>
      <c r="L64" s="15">
        <v>100</v>
      </c>
      <c r="M64" s="16">
        <v>0</v>
      </c>
      <c r="N64" s="16">
        <v>0</v>
      </c>
      <c r="O64" s="16">
        <v>0</v>
      </c>
      <c r="P64" s="16">
        <v>0</v>
      </c>
      <c r="Q64" s="16" t="s">
        <v>61</v>
      </c>
      <c r="R64" s="16">
        <v>0</v>
      </c>
    </row>
    <row r="65" spans="1:18" x14ac:dyDescent="0.15">
      <c r="A65" s="10" t="s">
        <v>43</v>
      </c>
      <c r="B65" s="10" t="s">
        <v>84</v>
      </c>
      <c r="C65" s="10" t="s">
        <v>92</v>
      </c>
      <c r="D65" s="14">
        <f t="shared" si="1"/>
        <v>1309</v>
      </c>
      <c r="E65" s="14">
        <v>1309</v>
      </c>
      <c r="F65" s="14">
        <v>0</v>
      </c>
      <c r="G65" s="14">
        <v>0</v>
      </c>
      <c r="H65" s="14">
        <v>0</v>
      </c>
      <c r="I65" s="14">
        <v>0</v>
      </c>
      <c r="J65" s="14" t="s">
        <v>61</v>
      </c>
      <c r="K65" s="14">
        <v>0</v>
      </c>
      <c r="L65" s="15">
        <v>100</v>
      </c>
      <c r="M65" s="16">
        <v>0</v>
      </c>
      <c r="N65" s="16">
        <v>0</v>
      </c>
      <c r="O65" s="16">
        <v>0</v>
      </c>
      <c r="P65" s="16">
        <v>0</v>
      </c>
      <c r="Q65" s="16" t="s">
        <v>61</v>
      </c>
      <c r="R65" s="16">
        <v>0</v>
      </c>
    </row>
    <row r="66" spans="1:18" x14ac:dyDescent="0.15">
      <c r="A66" s="10" t="s">
        <v>43</v>
      </c>
      <c r="B66" s="10" t="s">
        <v>84</v>
      </c>
      <c r="C66" s="10" t="s">
        <v>68</v>
      </c>
      <c r="D66" s="14">
        <f t="shared" si="1"/>
        <v>1465</v>
      </c>
      <c r="E66" s="14">
        <v>1411</v>
      </c>
      <c r="F66" s="14">
        <v>0</v>
      </c>
      <c r="G66" s="14">
        <v>11</v>
      </c>
      <c r="H66" s="14">
        <v>0</v>
      </c>
      <c r="I66" s="14">
        <v>41</v>
      </c>
      <c r="J66" s="14" t="s">
        <v>61</v>
      </c>
      <c r="K66" s="14">
        <v>2</v>
      </c>
      <c r="L66" s="15">
        <v>96.3</v>
      </c>
      <c r="M66" s="16">
        <v>0</v>
      </c>
      <c r="N66" s="16">
        <v>0.8</v>
      </c>
      <c r="O66" s="16">
        <v>0</v>
      </c>
      <c r="P66" s="16">
        <v>2.8</v>
      </c>
      <c r="Q66" s="16" t="s">
        <v>61</v>
      </c>
      <c r="R66" s="16">
        <v>0.1</v>
      </c>
    </row>
    <row r="67" spans="1:18" x14ac:dyDescent="0.15">
      <c r="A67" s="10" t="s">
        <v>47</v>
      </c>
      <c r="B67" s="10" t="s">
        <v>84</v>
      </c>
      <c r="C67" s="10" t="s">
        <v>60</v>
      </c>
      <c r="D67" s="14">
        <f t="shared" si="1"/>
        <v>773</v>
      </c>
      <c r="E67" s="14">
        <v>772</v>
      </c>
      <c r="F67" s="14">
        <v>0</v>
      </c>
      <c r="G67" s="14">
        <v>0</v>
      </c>
      <c r="H67" s="14">
        <v>0</v>
      </c>
      <c r="I67" s="14">
        <v>1</v>
      </c>
      <c r="J67" s="14" t="s">
        <v>61</v>
      </c>
      <c r="K67" s="14">
        <v>0</v>
      </c>
      <c r="L67" s="15">
        <v>99.9</v>
      </c>
      <c r="M67" s="16">
        <v>0</v>
      </c>
      <c r="N67" s="16">
        <v>0</v>
      </c>
      <c r="O67" s="16">
        <v>0</v>
      </c>
      <c r="P67" s="16">
        <v>0.1</v>
      </c>
      <c r="Q67" s="16" t="s">
        <v>61</v>
      </c>
      <c r="R67" s="16">
        <v>0</v>
      </c>
    </row>
    <row r="68" spans="1:18" x14ac:dyDescent="0.15">
      <c r="A68" s="10" t="s">
        <v>47</v>
      </c>
      <c r="B68" s="10" t="s">
        <v>84</v>
      </c>
      <c r="C68" s="10" t="s">
        <v>79</v>
      </c>
      <c r="D68" s="14">
        <f t="shared" si="1"/>
        <v>1425</v>
      </c>
      <c r="E68" s="14">
        <v>1425</v>
      </c>
      <c r="F68" s="14">
        <v>0</v>
      </c>
      <c r="G68" s="14">
        <v>0</v>
      </c>
      <c r="H68" s="14">
        <v>0</v>
      </c>
      <c r="I68" s="14">
        <v>0</v>
      </c>
      <c r="J68" s="14" t="s">
        <v>61</v>
      </c>
      <c r="K68" s="14">
        <v>0</v>
      </c>
      <c r="L68" s="15">
        <v>100</v>
      </c>
      <c r="M68" s="16">
        <v>0</v>
      </c>
      <c r="N68" s="16">
        <v>0</v>
      </c>
      <c r="O68" s="16">
        <v>0</v>
      </c>
      <c r="P68" s="16">
        <v>0</v>
      </c>
      <c r="Q68" s="16" t="s">
        <v>61</v>
      </c>
      <c r="R68" s="16">
        <v>0</v>
      </c>
    </row>
    <row r="69" spans="1:18" x14ac:dyDescent="0.15">
      <c r="A69" s="10" t="s">
        <v>47</v>
      </c>
      <c r="B69" s="10" t="s">
        <v>84</v>
      </c>
      <c r="C69" s="10" t="s">
        <v>66</v>
      </c>
      <c r="D69" s="14">
        <f t="shared" si="1"/>
        <v>1415</v>
      </c>
      <c r="E69" s="14">
        <v>259</v>
      </c>
      <c r="F69" s="14">
        <v>0</v>
      </c>
      <c r="G69" s="14">
        <v>541</v>
      </c>
      <c r="H69" s="14">
        <v>7</v>
      </c>
      <c r="I69" s="14">
        <v>608</v>
      </c>
      <c r="J69" s="14" t="s">
        <v>61</v>
      </c>
      <c r="K69" s="14">
        <v>0</v>
      </c>
      <c r="L69" s="15">
        <v>18.3</v>
      </c>
      <c r="M69" s="16">
        <v>0</v>
      </c>
      <c r="N69" s="16">
        <v>38.200000000000003</v>
      </c>
      <c r="O69" s="16">
        <v>0.5</v>
      </c>
      <c r="P69" s="16">
        <v>43</v>
      </c>
      <c r="Q69" s="16" t="s">
        <v>61</v>
      </c>
      <c r="R69" s="16">
        <v>0</v>
      </c>
    </row>
    <row r="70" spans="1:18" x14ac:dyDescent="0.15">
      <c r="A70" s="10" t="s">
        <v>47</v>
      </c>
      <c r="B70" s="10" t="s">
        <v>84</v>
      </c>
      <c r="C70" s="10" t="s">
        <v>68</v>
      </c>
      <c r="D70" s="14">
        <f t="shared" si="1"/>
        <v>2125</v>
      </c>
      <c r="E70" s="14">
        <v>1985</v>
      </c>
      <c r="F70" s="14">
        <v>0</v>
      </c>
      <c r="G70" s="14">
        <v>18</v>
      </c>
      <c r="H70" s="14">
        <v>2</v>
      </c>
      <c r="I70" s="14">
        <v>120</v>
      </c>
      <c r="J70" s="14" t="s">
        <v>61</v>
      </c>
      <c r="K70" s="14">
        <v>0</v>
      </c>
      <c r="L70" s="15">
        <v>93.4</v>
      </c>
      <c r="M70" s="16">
        <v>0</v>
      </c>
      <c r="N70" s="16">
        <v>0.8</v>
      </c>
      <c r="O70" s="16">
        <v>0.1</v>
      </c>
      <c r="P70" s="16">
        <v>5.6</v>
      </c>
      <c r="Q70" s="16" t="s">
        <v>61</v>
      </c>
      <c r="R70" s="16">
        <v>0</v>
      </c>
    </row>
    <row r="71" spans="1:18" x14ac:dyDescent="0.15">
      <c r="A71" s="10" t="s">
        <v>47</v>
      </c>
      <c r="B71" s="10" t="s">
        <v>84</v>
      </c>
      <c r="C71" s="10" t="s">
        <v>69</v>
      </c>
      <c r="D71" s="14">
        <f t="shared" si="1"/>
        <v>2074</v>
      </c>
      <c r="E71" s="14">
        <v>616</v>
      </c>
      <c r="F71" s="14">
        <v>0</v>
      </c>
      <c r="G71" s="14">
        <v>433</v>
      </c>
      <c r="H71" s="14">
        <v>5</v>
      </c>
      <c r="I71" s="14">
        <v>1020</v>
      </c>
      <c r="J71" s="14" t="s">
        <v>61</v>
      </c>
      <c r="K71" s="14">
        <v>0</v>
      </c>
      <c r="L71" s="15">
        <v>29.7</v>
      </c>
      <c r="M71" s="16">
        <v>0</v>
      </c>
      <c r="N71" s="16">
        <v>20.9</v>
      </c>
      <c r="O71" s="16">
        <v>0.2</v>
      </c>
      <c r="P71" s="16">
        <v>49.2</v>
      </c>
      <c r="Q71" s="16" t="s">
        <v>61</v>
      </c>
      <c r="R71" s="16">
        <v>0</v>
      </c>
    </row>
    <row r="72" spans="1:18" x14ac:dyDescent="0.15">
      <c r="A72" s="10" t="s">
        <v>47</v>
      </c>
      <c r="B72" s="10" t="s">
        <v>84</v>
      </c>
      <c r="C72" s="10" t="s">
        <v>71</v>
      </c>
      <c r="D72" s="14">
        <f t="shared" ref="D72:D95" si="2">SUM($E72:$K72)</f>
        <v>1784</v>
      </c>
      <c r="E72" s="14">
        <v>1784</v>
      </c>
      <c r="F72" s="14">
        <v>0</v>
      </c>
      <c r="G72" s="14">
        <v>0</v>
      </c>
      <c r="H72" s="14">
        <v>0</v>
      </c>
      <c r="I72" s="14">
        <v>0</v>
      </c>
      <c r="J72" s="14" t="s">
        <v>61</v>
      </c>
      <c r="K72" s="14">
        <v>0</v>
      </c>
      <c r="L72" s="15">
        <v>100</v>
      </c>
      <c r="M72" s="16">
        <v>0</v>
      </c>
      <c r="N72" s="16">
        <v>0</v>
      </c>
      <c r="O72" s="16">
        <v>0</v>
      </c>
      <c r="P72" s="16">
        <v>0</v>
      </c>
      <c r="Q72" s="16" t="s">
        <v>61</v>
      </c>
      <c r="R72" s="16">
        <v>0</v>
      </c>
    </row>
    <row r="73" spans="1:18" x14ac:dyDescent="0.15">
      <c r="A73" s="10" t="s">
        <v>47</v>
      </c>
      <c r="B73" s="10" t="s">
        <v>84</v>
      </c>
      <c r="C73" s="10" t="s">
        <v>72</v>
      </c>
      <c r="D73" s="14">
        <f t="shared" si="2"/>
        <v>675</v>
      </c>
      <c r="E73" s="14">
        <v>675</v>
      </c>
      <c r="F73" s="14">
        <v>0</v>
      </c>
      <c r="G73" s="14">
        <v>0</v>
      </c>
      <c r="H73" s="14">
        <v>0</v>
      </c>
      <c r="I73" s="14">
        <v>0</v>
      </c>
      <c r="J73" s="14" t="s">
        <v>61</v>
      </c>
      <c r="K73" s="14">
        <v>0</v>
      </c>
      <c r="L73" s="15">
        <v>100</v>
      </c>
      <c r="M73" s="16">
        <v>0</v>
      </c>
      <c r="N73" s="16">
        <v>0</v>
      </c>
      <c r="O73" s="16">
        <v>0</v>
      </c>
      <c r="P73" s="16">
        <v>0</v>
      </c>
      <c r="Q73" s="16" t="s">
        <v>61</v>
      </c>
      <c r="R73" s="16">
        <v>0</v>
      </c>
    </row>
    <row r="74" spans="1:18" x14ac:dyDescent="0.15">
      <c r="A74" s="10" t="s">
        <v>46</v>
      </c>
      <c r="B74" s="10" t="s">
        <v>93</v>
      </c>
      <c r="C74" s="10" t="s">
        <v>79</v>
      </c>
      <c r="D74" s="14">
        <f t="shared" si="2"/>
        <v>119</v>
      </c>
      <c r="E74" s="14">
        <v>62</v>
      </c>
      <c r="F74" s="14">
        <v>0</v>
      </c>
      <c r="G74" s="14">
        <v>1</v>
      </c>
      <c r="H74" s="14">
        <v>0</v>
      </c>
      <c r="I74" s="14">
        <v>56</v>
      </c>
      <c r="J74" s="14" t="s">
        <v>61</v>
      </c>
      <c r="K74" s="14">
        <v>0</v>
      </c>
      <c r="L74" s="15">
        <v>52.1</v>
      </c>
      <c r="M74" s="16">
        <v>0</v>
      </c>
      <c r="N74" s="16">
        <v>0.8</v>
      </c>
      <c r="O74" s="16">
        <v>0</v>
      </c>
      <c r="P74" s="16">
        <v>47.1</v>
      </c>
      <c r="Q74" s="16" t="s">
        <v>61</v>
      </c>
      <c r="R74" s="16">
        <v>0</v>
      </c>
    </row>
    <row r="75" spans="1:18" x14ac:dyDescent="0.15">
      <c r="A75" s="10" t="s">
        <v>46</v>
      </c>
      <c r="B75" s="10" t="s">
        <v>93</v>
      </c>
      <c r="C75" s="10" t="s">
        <v>80</v>
      </c>
      <c r="D75" s="14">
        <f t="shared" si="2"/>
        <v>35</v>
      </c>
      <c r="E75" s="14">
        <v>25</v>
      </c>
      <c r="F75" s="14">
        <v>0</v>
      </c>
      <c r="G75" s="14">
        <v>7</v>
      </c>
      <c r="H75" s="14">
        <v>0</v>
      </c>
      <c r="I75" s="14">
        <v>3</v>
      </c>
      <c r="J75" s="14" t="s">
        <v>61</v>
      </c>
      <c r="K75" s="14">
        <v>0</v>
      </c>
      <c r="L75" s="15">
        <v>71.400000000000006</v>
      </c>
      <c r="M75" s="16">
        <v>0</v>
      </c>
      <c r="N75" s="16">
        <v>20</v>
      </c>
      <c r="O75" s="16">
        <v>0</v>
      </c>
      <c r="P75" s="16">
        <v>8.6</v>
      </c>
      <c r="Q75" s="16" t="s">
        <v>61</v>
      </c>
      <c r="R75" s="16">
        <v>0</v>
      </c>
    </row>
    <row r="76" spans="1:18" x14ac:dyDescent="0.15">
      <c r="A76" s="10" t="s">
        <v>46</v>
      </c>
      <c r="B76" s="10" t="s">
        <v>93</v>
      </c>
      <c r="C76" s="10" t="s">
        <v>85</v>
      </c>
      <c r="D76" s="14">
        <f t="shared" si="2"/>
        <v>126</v>
      </c>
      <c r="E76" s="14">
        <v>71</v>
      </c>
      <c r="F76" s="14">
        <v>0</v>
      </c>
      <c r="G76" s="14">
        <v>1</v>
      </c>
      <c r="H76" s="14">
        <v>0</v>
      </c>
      <c r="I76" s="14">
        <v>54</v>
      </c>
      <c r="J76" s="14" t="s">
        <v>61</v>
      </c>
      <c r="K76" s="14">
        <v>0</v>
      </c>
      <c r="L76" s="15">
        <v>56.3</v>
      </c>
      <c r="M76" s="16">
        <v>0</v>
      </c>
      <c r="N76" s="16">
        <v>0.8</v>
      </c>
      <c r="O76" s="16">
        <v>0</v>
      </c>
      <c r="P76" s="16">
        <v>42.9</v>
      </c>
      <c r="Q76" s="16" t="s">
        <v>61</v>
      </c>
      <c r="R76" s="16">
        <v>0</v>
      </c>
    </row>
    <row r="77" spans="1:18" x14ac:dyDescent="0.15">
      <c r="A77" s="10" t="s">
        <v>46</v>
      </c>
      <c r="B77" s="10" t="s">
        <v>93</v>
      </c>
      <c r="C77" s="10" t="s">
        <v>86</v>
      </c>
      <c r="D77" s="14">
        <f t="shared" si="2"/>
        <v>34</v>
      </c>
      <c r="E77" s="14">
        <v>32</v>
      </c>
      <c r="F77" s="14">
        <v>0</v>
      </c>
      <c r="G77" s="14">
        <v>1</v>
      </c>
      <c r="H77" s="14">
        <v>0</v>
      </c>
      <c r="I77" s="14">
        <v>1</v>
      </c>
      <c r="J77" s="14" t="s">
        <v>61</v>
      </c>
      <c r="K77" s="14">
        <v>0</v>
      </c>
      <c r="L77" s="15">
        <v>94.1</v>
      </c>
      <c r="M77" s="16">
        <v>0</v>
      </c>
      <c r="N77" s="16">
        <v>2.9</v>
      </c>
      <c r="O77" s="16">
        <v>0</v>
      </c>
      <c r="P77" s="16">
        <v>2.9</v>
      </c>
      <c r="Q77" s="16" t="s">
        <v>61</v>
      </c>
      <c r="R77" s="16">
        <v>0</v>
      </c>
    </row>
    <row r="78" spans="1:18" x14ac:dyDescent="0.15">
      <c r="A78" s="10" t="s">
        <v>46</v>
      </c>
      <c r="B78" s="10" t="s">
        <v>93</v>
      </c>
      <c r="C78" s="10" t="s">
        <v>63</v>
      </c>
      <c r="D78" s="14">
        <f t="shared" si="2"/>
        <v>135</v>
      </c>
      <c r="E78" s="14">
        <v>53</v>
      </c>
      <c r="F78" s="14">
        <v>53</v>
      </c>
      <c r="G78" s="14">
        <v>3</v>
      </c>
      <c r="H78" s="14">
        <v>0</v>
      </c>
      <c r="I78" s="14">
        <v>26</v>
      </c>
      <c r="J78" s="14" t="s">
        <v>61</v>
      </c>
      <c r="K78" s="14">
        <v>0</v>
      </c>
      <c r="L78" s="15">
        <v>39.299999999999997</v>
      </c>
      <c r="M78" s="16">
        <v>39.299999999999997</v>
      </c>
      <c r="N78" s="16">
        <v>2.2000000000000002</v>
      </c>
      <c r="O78" s="16">
        <v>0</v>
      </c>
      <c r="P78" s="16">
        <v>19.3</v>
      </c>
      <c r="Q78" s="16" t="s">
        <v>61</v>
      </c>
      <c r="R78" s="16">
        <v>0</v>
      </c>
    </row>
    <row r="79" spans="1:18" x14ac:dyDescent="0.15">
      <c r="A79" s="10" t="s">
        <v>46</v>
      </c>
      <c r="B79" s="10" t="s">
        <v>93</v>
      </c>
      <c r="C79" s="10" t="s">
        <v>87</v>
      </c>
      <c r="D79" s="14">
        <f t="shared" si="2"/>
        <v>112</v>
      </c>
      <c r="E79" s="14">
        <v>111</v>
      </c>
      <c r="F79" s="14">
        <v>0</v>
      </c>
      <c r="G79" s="14">
        <v>0</v>
      </c>
      <c r="H79" s="14">
        <v>0</v>
      </c>
      <c r="I79" s="14">
        <v>1</v>
      </c>
      <c r="J79" s="14" t="s">
        <v>61</v>
      </c>
      <c r="K79" s="14">
        <v>0</v>
      </c>
      <c r="L79" s="15">
        <v>99.1</v>
      </c>
      <c r="M79" s="16">
        <v>0</v>
      </c>
      <c r="N79" s="16">
        <v>0</v>
      </c>
      <c r="O79" s="16">
        <v>0</v>
      </c>
      <c r="P79" s="16">
        <v>0.9</v>
      </c>
      <c r="Q79" s="16" t="s">
        <v>61</v>
      </c>
      <c r="R79" s="16">
        <v>0</v>
      </c>
    </row>
    <row r="80" spans="1:18" x14ac:dyDescent="0.15">
      <c r="A80" s="10" t="s">
        <v>46</v>
      </c>
      <c r="B80" s="10" t="s">
        <v>93</v>
      </c>
      <c r="C80" s="10" t="s">
        <v>94</v>
      </c>
      <c r="D80" s="14">
        <v>91</v>
      </c>
      <c r="E80" s="14">
        <v>78</v>
      </c>
      <c r="F80" s="14">
        <v>1</v>
      </c>
      <c r="G80" s="14">
        <v>0</v>
      </c>
      <c r="H80" s="14">
        <v>0</v>
      </c>
      <c r="I80" s="14">
        <v>12</v>
      </c>
      <c r="J80" s="14" t="s">
        <v>61</v>
      </c>
      <c r="K80" s="14">
        <v>0</v>
      </c>
      <c r="L80" s="15">
        <v>85.7</v>
      </c>
      <c r="M80" s="16">
        <v>1.1000000000000001</v>
      </c>
      <c r="N80" s="16">
        <v>0</v>
      </c>
      <c r="O80" s="16">
        <v>0</v>
      </c>
      <c r="P80" s="16">
        <v>13.2</v>
      </c>
      <c r="Q80" s="16" t="s">
        <v>61</v>
      </c>
      <c r="R80" s="16">
        <v>0</v>
      </c>
    </row>
    <row r="81" spans="1:18" x14ac:dyDescent="0.15">
      <c r="A81" s="10" t="s">
        <v>46</v>
      </c>
      <c r="B81" s="10" t="s">
        <v>93</v>
      </c>
      <c r="C81" s="10" t="s">
        <v>77</v>
      </c>
      <c r="D81" s="14">
        <f t="shared" si="2"/>
        <v>54</v>
      </c>
      <c r="E81" s="14">
        <v>43</v>
      </c>
      <c r="F81" s="14">
        <v>0</v>
      </c>
      <c r="G81" s="14">
        <v>0</v>
      </c>
      <c r="H81" s="14">
        <v>0</v>
      </c>
      <c r="I81" s="14">
        <v>11</v>
      </c>
      <c r="J81" s="14" t="s">
        <v>61</v>
      </c>
      <c r="K81" s="14">
        <v>0</v>
      </c>
      <c r="L81" s="15">
        <v>79.599999999999994</v>
      </c>
      <c r="M81" s="16">
        <v>0</v>
      </c>
      <c r="N81" s="16">
        <v>0</v>
      </c>
      <c r="O81" s="16">
        <v>0</v>
      </c>
      <c r="P81" s="16">
        <v>20.399999999999999</v>
      </c>
      <c r="Q81" s="16" t="s">
        <v>61</v>
      </c>
      <c r="R81" s="16">
        <v>0</v>
      </c>
    </row>
    <row r="82" spans="1:18" x14ac:dyDescent="0.15">
      <c r="A82" s="10" t="s">
        <v>46</v>
      </c>
      <c r="B82" s="10" t="s">
        <v>93</v>
      </c>
      <c r="C82" s="10" t="s">
        <v>88</v>
      </c>
      <c r="D82" s="14">
        <f t="shared" si="2"/>
        <v>109</v>
      </c>
      <c r="E82" s="14">
        <v>92</v>
      </c>
      <c r="F82" s="14">
        <v>10</v>
      </c>
      <c r="G82" s="14">
        <v>1</v>
      </c>
      <c r="H82" s="14">
        <v>0</v>
      </c>
      <c r="I82" s="14">
        <v>6</v>
      </c>
      <c r="J82" s="14" t="s">
        <v>61</v>
      </c>
      <c r="K82" s="14">
        <v>0</v>
      </c>
      <c r="L82" s="15">
        <v>84.4</v>
      </c>
      <c r="M82" s="16">
        <v>9.1999999999999993</v>
      </c>
      <c r="N82" s="16">
        <v>0.9</v>
      </c>
      <c r="O82" s="16">
        <v>0</v>
      </c>
      <c r="P82" s="16">
        <v>5.5</v>
      </c>
      <c r="Q82" s="16" t="s">
        <v>61</v>
      </c>
      <c r="R82" s="16">
        <v>0</v>
      </c>
    </row>
    <row r="83" spans="1:18" x14ac:dyDescent="0.15">
      <c r="A83" s="10" t="s">
        <v>46</v>
      </c>
      <c r="B83" s="10" t="s">
        <v>93</v>
      </c>
      <c r="C83" s="10" t="s">
        <v>89</v>
      </c>
      <c r="D83" s="14">
        <f t="shared" si="2"/>
        <v>122</v>
      </c>
      <c r="E83" s="14">
        <v>110</v>
      </c>
      <c r="F83" s="14">
        <v>1</v>
      </c>
      <c r="G83" s="14">
        <v>1</v>
      </c>
      <c r="H83" s="14">
        <v>0</v>
      </c>
      <c r="I83" s="14">
        <v>10</v>
      </c>
      <c r="J83" s="14" t="s">
        <v>61</v>
      </c>
      <c r="K83" s="14">
        <v>0</v>
      </c>
      <c r="L83" s="15">
        <v>90.2</v>
      </c>
      <c r="M83" s="16">
        <v>0.8</v>
      </c>
      <c r="N83" s="16">
        <v>0.8</v>
      </c>
      <c r="O83" s="16">
        <v>0</v>
      </c>
      <c r="P83" s="16">
        <v>8.1999999999999993</v>
      </c>
      <c r="Q83" s="16" t="s">
        <v>61</v>
      </c>
      <c r="R83" s="16">
        <v>0</v>
      </c>
    </row>
    <row r="84" spans="1:18" x14ac:dyDescent="0.15">
      <c r="A84" s="10" t="s">
        <v>46</v>
      </c>
      <c r="B84" s="10" t="s">
        <v>93</v>
      </c>
      <c r="C84" s="10" t="s">
        <v>90</v>
      </c>
      <c r="D84" s="14">
        <f t="shared" si="2"/>
        <v>54</v>
      </c>
      <c r="E84" s="14">
        <v>47</v>
      </c>
      <c r="F84" s="14">
        <v>0</v>
      </c>
      <c r="G84" s="14">
        <v>1</v>
      </c>
      <c r="H84" s="14">
        <v>0</v>
      </c>
      <c r="I84" s="14">
        <v>6</v>
      </c>
      <c r="J84" s="14" t="s">
        <v>61</v>
      </c>
      <c r="K84" s="14">
        <v>0</v>
      </c>
      <c r="L84" s="15">
        <v>87</v>
      </c>
      <c r="M84" s="16">
        <v>0</v>
      </c>
      <c r="N84" s="16">
        <v>1.9</v>
      </c>
      <c r="O84" s="16">
        <v>0</v>
      </c>
      <c r="P84" s="16">
        <v>11.1</v>
      </c>
      <c r="Q84" s="16" t="s">
        <v>61</v>
      </c>
      <c r="R84" s="16">
        <v>0</v>
      </c>
    </row>
    <row r="85" spans="1:18" x14ac:dyDescent="0.15">
      <c r="A85" s="10" t="s">
        <v>46</v>
      </c>
      <c r="B85" s="10" t="s">
        <v>93</v>
      </c>
      <c r="C85" s="10" t="s">
        <v>91</v>
      </c>
      <c r="D85" s="14">
        <f t="shared" si="2"/>
        <v>106</v>
      </c>
      <c r="E85" s="14">
        <v>106</v>
      </c>
      <c r="F85" s="14">
        <v>0</v>
      </c>
      <c r="G85" s="14">
        <v>0</v>
      </c>
      <c r="H85" s="14">
        <v>0</v>
      </c>
      <c r="I85" s="14">
        <v>0</v>
      </c>
      <c r="J85" s="14" t="s">
        <v>61</v>
      </c>
      <c r="K85" s="14">
        <v>0</v>
      </c>
      <c r="L85" s="15">
        <v>100</v>
      </c>
      <c r="M85" s="16">
        <v>0</v>
      </c>
      <c r="N85" s="16">
        <v>0</v>
      </c>
      <c r="O85" s="16">
        <v>0</v>
      </c>
      <c r="P85" s="16">
        <v>0</v>
      </c>
      <c r="Q85" s="16" t="s">
        <v>61</v>
      </c>
      <c r="R85" s="16">
        <v>0</v>
      </c>
    </row>
    <row r="86" spans="1:18" x14ac:dyDescent="0.15">
      <c r="A86" s="10" t="s">
        <v>46</v>
      </c>
      <c r="B86" s="10" t="s">
        <v>93</v>
      </c>
      <c r="C86" s="10" t="s">
        <v>78</v>
      </c>
      <c r="D86" s="14">
        <f t="shared" si="2"/>
        <v>106</v>
      </c>
      <c r="E86" s="14">
        <v>106</v>
      </c>
      <c r="F86" s="14">
        <v>0</v>
      </c>
      <c r="G86" s="14">
        <v>0</v>
      </c>
      <c r="H86" s="14">
        <v>0</v>
      </c>
      <c r="I86" s="14">
        <v>0</v>
      </c>
      <c r="J86" s="14" t="s">
        <v>61</v>
      </c>
      <c r="K86" s="14">
        <v>0</v>
      </c>
      <c r="L86" s="15">
        <v>100</v>
      </c>
      <c r="M86" s="16">
        <v>0</v>
      </c>
      <c r="N86" s="16">
        <v>0</v>
      </c>
      <c r="O86" s="16">
        <v>0</v>
      </c>
      <c r="P86" s="16">
        <v>0</v>
      </c>
      <c r="Q86" s="16" t="s">
        <v>61</v>
      </c>
      <c r="R86" s="16">
        <v>0</v>
      </c>
    </row>
    <row r="87" spans="1:18" x14ac:dyDescent="0.15">
      <c r="A87" s="10" t="s">
        <v>46</v>
      </c>
      <c r="B87" s="10" t="s">
        <v>93</v>
      </c>
      <c r="C87" s="10" t="s">
        <v>92</v>
      </c>
      <c r="D87" s="14">
        <f t="shared" si="2"/>
        <v>129</v>
      </c>
      <c r="E87" s="14">
        <v>129</v>
      </c>
      <c r="F87" s="14">
        <v>0</v>
      </c>
      <c r="G87" s="14">
        <v>0</v>
      </c>
      <c r="H87" s="14">
        <v>0</v>
      </c>
      <c r="I87" s="14">
        <v>0</v>
      </c>
      <c r="J87" s="14" t="s">
        <v>61</v>
      </c>
      <c r="K87" s="14">
        <v>0</v>
      </c>
      <c r="L87" s="15">
        <v>100</v>
      </c>
      <c r="M87" s="16">
        <v>0</v>
      </c>
      <c r="N87" s="16">
        <v>0</v>
      </c>
      <c r="O87" s="16">
        <v>0</v>
      </c>
      <c r="P87" s="16">
        <v>0</v>
      </c>
      <c r="Q87" s="16" t="s">
        <v>61</v>
      </c>
      <c r="R87" s="16">
        <v>0</v>
      </c>
    </row>
    <row r="88" spans="1:18" x14ac:dyDescent="0.15">
      <c r="A88" s="10" t="s">
        <v>46</v>
      </c>
      <c r="B88" s="10" t="s">
        <v>93</v>
      </c>
      <c r="C88" s="10" t="s">
        <v>68</v>
      </c>
      <c r="D88" s="14">
        <f t="shared" si="2"/>
        <v>177</v>
      </c>
      <c r="E88" s="14">
        <v>130</v>
      </c>
      <c r="F88" s="14">
        <v>0</v>
      </c>
      <c r="G88" s="14">
        <v>2</v>
      </c>
      <c r="H88" s="14">
        <v>0</v>
      </c>
      <c r="I88" s="14">
        <v>36</v>
      </c>
      <c r="J88" s="14" t="s">
        <v>61</v>
      </c>
      <c r="K88" s="14">
        <v>9</v>
      </c>
      <c r="L88" s="15">
        <v>73.400000000000006</v>
      </c>
      <c r="M88" s="16">
        <v>0</v>
      </c>
      <c r="N88" s="16">
        <v>1.1000000000000001</v>
      </c>
      <c r="O88" s="16">
        <v>0</v>
      </c>
      <c r="P88" s="16">
        <v>20.3</v>
      </c>
      <c r="Q88" s="16" t="s">
        <v>61</v>
      </c>
      <c r="R88" s="16">
        <v>5.0999999999999996</v>
      </c>
    </row>
    <row r="89" spans="1:18" x14ac:dyDescent="0.15">
      <c r="A89" s="10" t="s">
        <v>46</v>
      </c>
      <c r="B89" s="10" t="s">
        <v>93</v>
      </c>
      <c r="C89" s="10" t="s">
        <v>70</v>
      </c>
      <c r="D89" s="14">
        <f t="shared" si="2"/>
        <v>106</v>
      </c>
      <c r="E89" s="14">
        <v>83</v>
      </c>
      <c r="F89" s="14">
        <v>0</v>
      </c>
      <c r="G89" s="14">
        <v>0</v>
      </c>
      <c r="H89" s="14">
        <v>0</v>
      </c>
      <c r="I89" s="14">
        <v>23</v>
      </c>
      <c r="J89" s="14" t="s">
        <v>61</v>
      </c>
      <c r="K89" s="14">
        <v>0</v>
      </c>
      <c r="L89" s="15">
        <v>78.3</v>
      </c>
      <c r="M89" s="16">
        <v>0</v>
      </c>
      <c r="N89" s="16">
        <v>0</v>
      </c>
      <c r="O89" s="16">
        <v>0</v>
      </c>
      <c r="P89" s="16">
        <v>21.7</v>
      </c>
      <c r="Q89" s="16" t="s">
        <v>61</v>
      </c>
      <c r="R89" s="16">
        <v>0</v>
      </c>
    </row>
    <row r="90" spans="1:18" x14ac:dyDescent="0.15">
      <c r="A90" s="10" t="s">
        <v>48</v>
      </c>
      <c r="B90" s="10" t="s">
        <v>93</v>
      </c>
      <c r="C90" s="10" t="s">
        <v>66</v>
      </c>
      <c r="D90" s="14">
        <f t="shared" si="2"/>
        <v>278</v>
      </c>
      <c r="E90" s="14">
        <v>149</v>
      </c>
      <c r="F90" s="14">
        <v>0</v>
      </c>
      <c r="G90" s="14">
        <v>5</v>
      </c>
      <c r="H90" s="14">
        <v>0</v>
      </c>
      <c r="I90" s="14">
        <v>124</v>
      </c>
      <c r="J90" s="14" t="s">
        <v>61</v>
      </c>
      <c r="K90" s="14">
        <v>0</v>
      </c>
      <c r="L90" s="15">
        <v>53.6</v>
      </c>
      <c r="M90" s="16">
        <v>0</v>
      </c>
      <c r="N90" s="16">
        <v>1.8</v>
      </c>
      <c r="O90" s="16">
        <v>0</v>
      </c>
      <c r="P90" s="16">
        <v>44.6</v>
      </c>
      <c r="Q90" s="16" t="s">
        <v>61</v>
      </c>
      <c r="R90" s="16">
        <v>0</v>
      </c>
    </row>
    <row r="91" spans="1:18" x14ac:dyDescent="0.15">
      <c r="A91" s="10" t="s">
        <v>48</v>
      </c>
      <c r="B91" s="10" t="s">
        <v>93</v>
      </c>
      <c r="C91" s="10" t="s">
        <v>67</v>
      </c>
      <c r="D91" s="14">
        <f t="shared" si="2"/>
        <v>279</v>
      </c>
      <c r="E91" s="14">
        <v>205</v>
      </c>
      <c r="F91" s="14">
        <v>0</v>
      </c>
      <c r="G91" s="14">
        <v>2</v>
      </c>
      <c r="H91" s="14">
        <v>0</v>
      </c>
      <c r="I91" s="14">
        <v>72</v>
      </c>
      <c r="J91" s="14" t="s">
        <v>61</v>
      </c>
      <c r="K91" s="14">
        <v>0</v>
      </c>
      <c r="L91" s="15">
        <v>73.5</v>
      </c>
      <c r="M91" s="16">
        <v>0</v>
      </c>
      <c r="N91" s="16">
        <v>0.7</v>
      </c>
      <c r="O91" s="16">
        <v>0</v>
      </c>
      <c r="P91" s="16">
        <v>25.8</v>
      </c>
      <c r="Q91" s="16" t="s">
        <v>61</v>
      </c>
      <c r="R91" s="16">
        <v>0</v>
      </c>
    </row>
    <row r="92" spans="1:18" x14ac:dyDescent="0.15">
      <c r="A92" s="10" t="s">
        <v>48</v>
      </c>
      <c r="B92" s="10" t="s">
        <v>93</v>
      </c>
      <c r="C92" s="10" t="s">
        <v>60</v>
      </c>
      <c r="D92" s="14">
        <f t="shared" si="2"/>
        <v>288</v>
      </c>
      <c r="E92" s="14">
        <v>288</v>
      </c>
      <c r="F92" s="14" t="s">
        <v>61</v>
      </c>
      <c r="G92" s="14" t="s">
        <v>61</v>
      </c>
      <c r="H92" s="14" t="s">
        <v>61</v>
      </c>
      <c r="I92" s="14" t="s">
        <v>61</v>
      </c>
      <c r="J92" s="14">
        <v>0</v>
      </c>
      <c r="K92" s="14">
        <v>0</v>
      </c>
      <c r="L92" s="15">
        <v>100</v>
      </c>
      <c r="M92" s="16" t="s">
        <v>61</v>
      </c>
      <c r="N92" s="16" t="s">
        <v>61</v>
      </c>
      <c r="O92" s="16" t="s">
        <v>61</v>
      </c>
      <c r="P92" s="16" t="s">
        <v>61</v>
      </c>
      <c r="Q92" s="16">
        <v>0</v>
      </c>
      <c r="R92" s="16">
        <v>0</v>
      </c>
    </row>
    <row r="93" spans="1:18" x14ac:dyDescent="0.15">
      <c r="A93" s="10" t="s">
        <v>48</v>
      </c>
      <c r="B93" s="10" t="s">
        <v>93</v>
      </c>
      <c r="C93" s="10" t="s">
        <v>79</v>
      </c>
      <c r="D93" s="14">
        <f t="shared" si="2"/>
        <v>263</v>
      </c>
      <c r="E93" s="14">
        <v>262</v>
      </c>
      <c r="F93" s="14" t="s">
        <v>61</v>
      </c>
      <c r="G93" s="14" t="s">
        <v>61</v>
      </c>
      <c r="H93" s="14" t="s">
        <v>61</v>
      </c>
      <c r="I93" s="14" t="s">
        <v>61</v>
      </c>
      <c r="J93" s="14">
        <v>1</v>
      </c>
      <c r="K93" s="14">
        <v>0</v>
      </c>
      <c r="L93" s="15">
        <v>99.6</v>
      </c>
      <c r="M93" s="16" t="s">
        <v>61</v>
      </c>
      <c r="N93" s="16" t="s">
        <v>61</v>
      </c>
      <c r="O93" s="16" t="s">
        <v>61</v>
      </c>
      <c r="P93" s="16" t="s">
        <v>61</v>
      </c>
      <c r="Q93" s="16">
        <v>0.4</v>
      </c>
      <c r="R93" s="16">
        <v>0</v>
      </c>
    </row>
    <row r="94" spans="1:18" x14ac:dyDescent="0.15">
      <c r="A94" s="10" t="s">
        <v>48</v>
      </c>
      <c r="B94" s="10" t="s">
        <v>93</v>
      </c>
      <c r="C94" s="10" t="s">
        <v>76</v>
      </c>
      <c r="D94" s="14">
        <f t="shared" si="2"/>
        <v>84</v>
      </c>
      <c r="E94" s="14">
        <v>84</v>
      </c>
      <c r="F94" s="14" t="s">
        <v>61</v>
      </c>
      <c r="G94" s="14" t="s">
        <v>61</v>
      </c>
      <c r="H94" s="14" t="s">
        <v>61</v>
      </c>
      <c r="I94" s="14" t="s">
        <v>61</v>
      </c>
      <c r="J94" s="14">
        <v>0</v>
      </c>
      <c r="K94" s="14">
        <v>0</v>
      </c>
      <c r="L94" s="15">
        <v>100</v>
      </c>
      <c r="M94" s="16" t="s">
        <v>61</v>
      </c>
      <c r="N94" s="16" t="s">
        <v>61</v>
      </c>
      <c r="O94" s="16" t="s">
        <v>61</v>
      </c>
      <c r="P94" s="16" t="s">
        <v>61</v>
      </c>
      <c r="Q94" s="16">
        <v>0</v>
      </c>
      <c r="R94" s="16">
        <v>0</v>
      </c>
    </row>
    <row r="95" spans="1:18" ht="14.25" thickBot="1" x14ac:dyDescent="0.2">
      <c r="A95" s="10" t="s">
        <v>48</v>
      </c>
      <c r="B95" s="10" t="s">
        <v>93</v>
      </c>
      <c r="C95" s="10" t="s">
        <v>77</v>
      </c>
      <c r="D95" s="14">
        <f t="shared" si="2"/>
        <v>293</v>
      </c>
      <c r="E95" s="14">
        <v>293</v>
      </c>
      <c r="F95" s="14" t="s">
        <v>61</v>
      </c>
      <c r="G95" s="14" t="s">
        <v>61</v>
      </c>
      <c r="H95" s="14" t="s">
        <v>61</v>
      </c>
      <c r="I95" s="14" t="s">
        <v>61</v>
      </c>
      <c r="J95" s="14">
        <v>0</v>
      </c>
      <c r="K95" s="14">
        <v>0</v>
      </c>
      <c r="L95" s="15">
        <v>100</v>
      </c>
      <c r="M95" s="16" t="s">
        <v>61</v>
      </c>
      <c r="N95" s="16" t="s">
        <v>61</v>
      </c>
      <c r="O95" s="16" t="s">
        <v>61</v>
      </c>
      <c r="P95" s="16" t="s">
        <v>61</v>
      </c>
      <c r="Q95" s="16">
        <v>0</v>
      </c>
      <c r="R95" s="16">
        <v>0</v>
      </c>
    </row>
    <row r="96" spans="1:18" x14ac:dyDescent="0.15">
      <c r="A96" s="17" t="s">
        <v>18</v>
      </c>
      <c r="B96" s="17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</row>
  </sheetData>
  <phoneticPr fontId="2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データ提出医療機関数(診療所)</vt:lpstr>
      <vt:lpstr>1.検査材料別分離菌数割合(呼吸器系)(診療所)</vt:lpstr>
      <vt:lpstr>1.検査材料別分離菌数割合(尿)(診療所)</vt:lpstr>
      <vt:lpstr>1.検査材料別分離菌数割合(膣分泌物)(診療所)</vt:lpstr>
      <vt:lpstr>2.主要菌の抗菌薬感受性(診療所)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2025-06-25T07:26:33Z</dcterms:modified>
</cp:coreProperties>
</file>