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F1877965-89A8-48A5-8C43-123674BA117E}" xr6:coauthVersionLast="47" xr6:coauthVersionMax="47" xr10:uidLastSave="{00000000-0000-0000-0000-000000000000}"/>
  <bookViews>
    <workbookView xWindow="-110" yWindow="-110" windowWidth="19420" windowHeight="11500" xr2:uid="{2B166BFA-4A09-4278-917E-9DCB51EE0C7B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B2" i="4" s="1"/>
  <c r="L2" i="4"/>
  <c r="M2" i="4" s="1"/>
  <c r="AF11" i="4"/>
  <c r="AF215" i="4"/>
  <c r="AF36" i="4"/>
  <c r="AF235" i="4"/>
  <c r="AF120" i="4"/>
  <c r="AF60" i="4"/>
  <c r="AF135" i="4"/>
  <c r="AF158" i="4"/>
  <c r="AF67" i="4"/>
  <c r="AF30" i="4"/>
  <c r="AF78" i="4"/>
  <c r="AF50" i="4"/>
  <c r="AF97" i="4"/>
  <c r="AF203" i="4"/>
  <c r="AF209" i="4"/>
  <c r="AF177" i="4"/>
  <c r="AF89" i="4"/>
  <c r="AF59" i="4"/>
  <c r="AF111" i="4"/>
  <c r="AF114" i="4"/>
  <c r="AF248" i="4"/>
  <c r="AF21" i="4"/>
  <c r="AF96" i="4"/>
  <c r="AF223" i="4"/>
  <c r="AF169" i="4"/>
  <c r="AF22" i="4"/>
  <c r="AF230" i="4"/>
  <c r="AF240" i="4"/>
  <c r="AF145" i="4"/>
  <c r="AF95" i="4"/>
  <c r="AF2" i="4"/>
  <c r="AF143" i="4"/>
  <c r="AF217" i="4"/>
  <c r="AF193" i="4"/>
  <c r="AF192" i="4"/>
  <c r="AF28" i="4"/>
  <c r="AF179" i="4"/>
  <c r="AF195" i="4"/>
  <c r="AF66" i="4"/>
  <c r="AF40" i="4"/>
  <c r="AF247" i="4"/>
  <c r="AF186" i="4"/>
  <c r="AF26" i="4"/>
  <c r="AF68" i="4"/>
  <c r="AF242" i="4"/>
  <c r="AF130" i="4"/>
  <c r="AF229" i="4"/>
  <c r="AF219" i="4"/>
  <c r="AF159" i="4"/>
  <c r="AF183" i="4"/>
  <c r="AF151" i="4"/>
  <c r="AF45" i="4"/>
  <c r="AF43" i="4"/>
  <c r="AF79" i="4"/>
  <c r="AF74" i="4"/>
  <c r="AF65" i="4"/>
  <c r="AF241" i="4"/>
  <c r="AF52" i="4"/>
  <c r="AF157" i="4"/>
  <c r="AF236" i="4"/>
  <c r="AF147" i="4"/>
  <c r="AF69" i="4"/>
  <c r="AF93" i="4"/>
  <c r="AF200" i="4"/>
  <c r="AF225" i="4"/>
  <c r="AF85" i="4"/>
  <c r="AF17" i="4"/>
  <c r="AF107" i="4"/>
  <c r="AF214" i="4"/>
  <c r="AF6" i="4"/>
  <c r="AF189" i="4"/>
  <c r="AF176" i="4"/>
  <c r="AF207" i="4"/>
  <c r="AF92" i="4"/>
  <c r="AF198" i="4"/>
  <c r="AF102" i="4"/>
  <c r="AF178" i="4"/>
  <c r="AF133" i="4"/>
  <c r="AF105" i="4"/>
  <c r="AF90" i="4"/>
  <c r="AF32" i="4"/>
  <c r="AF141" i="4"/>
  <c r="AF185" i="4"/>
  <c r="AF94" i="4"/>
  <c r="AF216" i="4"/>
  <c r="AF210" i="4"/>
  <c r="AF206" i="4"/>
  <c r="AF175" i="4"/>
  <c r="AF140" i="4"/>
  <c r="AF8" i="4"/>
  <c r="AF152" i="4"/>
  <c r="AF131" i="4"/>
  <c r="AF181" i="4"/>
  <c r="AF42" i="4"/>
  <c r="AF29" i="4"/>
  <c r="AF126" i="4"/>
  <c r="AF239" i="4"/>
  <c r="AF23" i="4"/>
  <c r="AF250" i="4"/>
  <c r="AF163" i="4"/>
  <c r="AF103" i="4"/>
  <c r="AF71" i="4"/>
  <c r="AF20" i="4"/>
  <c r="AF231" i="4"/>
  <c r="AF199" i="4"/>
  <c r="AF15" i="4"/>
  <c r="AF213" i="4"/>
  <c r="AF33" i="4"/>
  <c r="AF124" i="4"/>
  <c r="AF38" i="4"/>
  <c r="AF73" i="4"/>
  <c r="AF27" i="4"/>
  <c r="AF63" i="4"/>
  <c r="AF180" i="4"/>
  <c r="AF148" i="4"/>
  <c r="AF144" i="4"/>
  <c r="AF56" i="4"/>
  <c r="AF224" i="4"/>
  <c r="AF84" i="4"/>
  <c r="AF222" i="4"/>
  <c r="AF182" i="4"/>
  <c r="AF119" i="4"/>
  <c r="AF249" i="4"/>
  <c r="AF129" i="4"/>
  <c r="AF245" i="4"/>
  <c r="AF202" i="4"/>
  <c r="AF88" i="4"/>
  <c r="AF194" i="4"/>
  <c r="AF98" i="4"/>
  <c r="AF221" i="4"/>
  <c r="AF220" i="4"/>
  <c r="AF184" i="4"/>
  <c r="AF47" i="4"/>
  <c r="AF41" i="4"/>
  <c r="AF166" i="4"/>
  <c r="AF70" i="4"/>
  <c r="AF118" i="4"/>
  <c r="AF128" i="4"/>
  <c r="AF188" i="4"/>
  <c r="AF201" i="4"/>
  <c r="AF227" i="4"/>
  <c r="AF112" i="4"/>
  <c r="AF142" i="4"/>
  <c r="AF100" i="4"/>
  <c r="AF238" i="4"/>
  <c r="AF115" i="4"/>
  <c r="AF31" i="4"/>
  <c r="AF232" i="4"/>
  <c r="AF39" i="4"/>
  <c r="AF64" i="4"/>
  <c r="AF113" i="4"/>
  <c r="AF138" i="4"/>
  <c r="AF161" i="4"/>
  <c r="AF101" i="4"/>
  <c r="AF237" i="4"/>
  <c r="AF46" i="4"/>
  <c r="AF44" i="4"/>
  <c r="AF165" i="4"/>
  <c r="AF160" i="4"/>
  <c r="AF49" i="4"/>
  <c r="AF164" i="4"/>
  <c r="AF246" i="4"/>
  <c r="AF76" i="4"/>
  <c r="AF155" i="4"/>
  <c r="AF122" i="4"/>
  <c r="AF61" i="4"/>
  <c r="AF123" i="4"/>
  <c r="AF91" i="4"/>
  <c r="AF226" i="4"/>
  <c r="AF170" i="4"/>
  <c r="AF18" i="4"/>
  <c r="AF86" i="4"/>
  <c r="AF173" i="4"/>
  <c r="AF136" i="4"/>
  <c r="AF7" i="4"/>
  <c r="AF34" i="4"/>
  <c r="AF25" i="4"/>
  <c r="AF168" i="4"/>
  <c r="AF82" i="4"/>
  <c r="AF35" i="4"/>
  <c r="AF117" i="4"/>
  <c r="AF109" i="4"/>
  <c r="AF127" i="4"/>
  <c r="AF190" i="4"/>
  <c r="AF154" i="4"/>
  <c r="AF150" i="4"/>
  <c r="AF55" i="4"/>
  <c r="AF12" i="4"/>
  <c r="AF54" i="4"/>
  <c r="AF156" i="4"/>
  <c r="AF149" i="4"/>
  <c r="AF81" i="4"/>
  <c r="AF99" i="4"/>
  <c r="AF162" i="4"/>
  <c r="AF48" i="4"/>
  <c r="AF171" i="4"/>
  <c r="AF196" i="4"/>
  <c r="AF13" i="4"/>
  <c r="AF53" i="4"/>
  <c r="AF204" i="4"/>
  <c r="AF139" i="4"/>
  <c r="AF16" i="4"/>
  <c r="AF191" i="4"/>
  <c r="AF153" i="4"/>
  <c r="AF197" i="4"/>
  <c r="AF110" i="4"/>
  <c r="AF77" i="4"/>
  <c r="AF10" i="4"/>
  <c r="AF125" i="4"/>
  <c r="AF9" i="4"/>
  <c r="AF137" i="4"/>
  <c r="AF104" i="4"/>
  <c r="AF211" i="4"/>
  <c r="AF218" i="4"/>
  <c r="AF14" i="4"/>
  <c r="AF172" i="4"/>
  <c r="AF234" i="4"/>
  <c r="AF57" i="4"/>
  <c r="AF87" i="4"/>
  <c r="AF83" i="4"/>
  <c r="AF244" i="4"/>
  <c r="AF212" i="4"/>
  <c r="AF233" i="4"/>
  <c r="AF37" i="4"/>
  <c r="AF108" i="4"/>
  <c r="AF187" i="4"/>
  <c r="AF205" i="4"/>
  <c r="AF24" i="4"/>
  <c r="AF174" i="4"/>
  <c r="AF167" i="4"/>
  <c r="AF58" i="4"/>
  <c r="AF132" i="4"/>
  <c r="AF208" i="4"/>
  <c r="AF19" i="4"/>
  <c r="AF243" i="4"/>
  <c r="AF80" i="4"/>
  <c r="AF75" i="4"/>
  <c r="AF121" i="4"/>
  <c r="AF146" i="4"/>
  <c r="AF51" i="4"/>
  <c r="AF228" i="4"/>
  <c r="AF134" i="4"/>
  <c r="AF62" i="4"/>
  <c r="AF72" i="4"/>
  <c r="AF116" i="4"/>
  <c r="AF106" i="4"/>
  <c r="AF5" i="4"/>
  <c r="AG2" i="4" l="1"/>
  <c r="AD2" i="4"/>
  <c r="AD16" i="4" l="1"/>
  <c r="H8" i="4" s="1"/>
  <c r="AD53" i="4"/>
  <c r="J31" i="4" s="1"/>
  <c r="AD39" i="4"/>
  <c r="M8" i="4" s="1"/>
  <c r="AD11" i="4"/>
  <c r="D12" i="4" s="1"/>
  <c r="AD7" i="4"/>
  <c r="D7" i="4" s="1"/>
  <c r="AD35" i="4"/>
  <c r="L7" i="4" s="1"/>
  <c r="AD47" i="4"/>
  <c r="I34" i="4" s="1"/>
  <c r="AD20" i="4"/>
  <c r="H12" i="4" s="1"/>
  <c r="AD34" i="4"/>
  <c r="I22" i="4" s="1"/>
  <c r="AD13" i="4"/>
  <c r="C18" i="4" s="1"/>
  <c r="AD45" i="4"/>
  <c r="I32" i="4" s="1"/>
  <c r="AD54" i="4"/>
  <c r="J32" i="4" s="1"/>
  <c r="AD40" i="4"/>
  <c r="M9" i="4" s="1"/>
  <c r="AD30" i="4"/>
  <c r="I12" i="4" s="1"/>
  <c r="AD52" i="4"/>
  <c r="J30" i="4" s="1"/>
  <c r="AD51" i="4"/>
  <c r="J29" i="4" s="1"/>
  <c r="AD29" i="4"/>
  <c r="I11" i="4" s="1"/>
  <c r="AD50" i="4"/>
  <c r="J28" i="4" s="1"/>
  <c r="AD21" i="4"/>
  <c r="H14" i="4" s="1"/>
  <c r="AD10" i="4"/>
  <c r="D11" i="4" s="1"/>
  <c r="AD49" i="4"/>
  <c r="I36" i="4" s="1"/>
  <c r="AD36" i="4"/>
  <c r="L8" i="4" s="1"/>
  <c r="AD28" i="4"/>
  <c r="I10" i="4" s="1"/>
  <c r="AD48" i="4"/>
  <c r="I35" i="4" s="1"/>
  <c r="AD44" i="4"/>
  <c r="I31" i="4" s="1"/>
  <c r="AD19" i="4"/>
  <c r="H11" i="4" s="1"/>
  <c r="AD38" i="4"/>
  <c r="M7" i="4" s="1"/>
  <c r="M15" i="4" s="1"/>
  <c r="AD37" i="4"/>
  <c r="L9" i="4" s="1"/>
  <c r="AD22" i="4"/>
  <c r="H20" i="4" s="1"/>
  <c r="AD15" i="4"/>
  <c r="H7" i="4" s="1"/>
  <c r="AD27" i="4"/>
  <c r="I9" i="4" s="1"/>
  <c r="AD26" i="4"/>
  <c r="I8" i="4" s="1"/>
  <c r="AD9" i="4"/>
  <c r="D10" i="4" s="1"/>
  <c r="AD33" i="4"/>
  <c r="I21" i="4" s="1"/>
  <c r="AD46" i="4"/>
  <c r="I33" i="4" s="1"/>
  <c r="AD14" i="4"/>
  <c r="D16" i="4" s="1"/>
  <c r="AD25" i="4"/>
  <c r="I7" i="4" s="1"/>
  <c r="AD43" i="4"/>
  <c r="I30" i="4" s="1"/>
  <c r="AD8" i="4"/>
  <c r="D8" i="4" s="1"/>
  <c r="AD17" i="4"/>
  <c r="H9" i="4" s="1"/>
  <c r="J9" i="4" s="1"/>
  <c r="AD42" i="4"/>
  <c r="I29" i="4" s="1"/>
  <c r="AD32" i="4"/>
  <c r="I20" i="4" s="1"/>
  <c r="I23" i="4" s="1"/>
  <c r="AD24" i="4"/>
  <c r="H22" i="4" s="1"/>
  <c r="AD18" i="4"/>
  <c r="H10" i="4" s="1"/>
  <c r="AD41" i="4"/>
  <c r="I28" i="4" s="1"/>
  <c r="AD31" i="4"/>
  <c r="I14" i="4" s="1"/>
  <c r="AD23" i="4"/>
  <c r="H21" i="4" s="1"/>
  <c r="J21" i="4" s="1"/>
  <c r="AD12" i="4"/>
  <c r="D13" i="4" s="1"/>
  <c r="J22" i="4" l="1"/>
  <c r="J14" i="4"/>
  <c r="J11" i="4"/>
  <c r="J37" i="4"/>
  <c r="I37" i="4"/>
  <c r="J10" i="4"/>
  <c r="D9" i="4"/>
  <c r="I13" i="4"/>
  <c r="I15" i="4" s="1"/>
  <c r="J12" i="4"/>
  <c r="D14" i="4"/>
  <c r="L15" i="4"/>
  <c r="J7" i="4"/>
  <c r="H13" i="4"/>
  <c r="H15" i="4" s="1"/>
  <c r="H23" i="4"/>
  <c r="J20" i="4"/>
  <c r="J8" i="4"/>
  <c r="J23" i="4" l="1"/>
  <c r="J13" i="4"/>
  <c r="D15" i="4"/>
  <c r="D26" i="4"/>
  <c r="D25" i="4"/>
  <c r="D21" i="4" l="1"/>
  <c r="D20" i="4"/>
  <c r="D23" i="4"/>
  <c r="D22" i="4"/>
  <c r="D24" i="4"/>
  <c r="K8" i="4"/>
  <c r="J15" i="4"/>
  <c r="K7" i="4"/>
  <c r="K10" i="4"/>
  <c r="K11" i="4"/>
  <c r="K9" i="4"/>
  <c r="K12" i="4"/>
</calcChain>
</file>

<file path=xl/sharedStrings.xml><?xml version="1.0" encoding="utf-8"?>
<sst xmlns="http://schemas.openxmlformats.org/spreadsheetml/2006/main" count="881" uniqueCount="330">
  <si>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</si>
  <si>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</si>
  <si>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</si>
  <si>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</si>
  <si>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</si>
  <si>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</si>
  <si>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</si>
  <si>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</si>
  <si>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</si>
  <si>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</si>
  <si>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</si>
  <si>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</si>
  <si>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</si>
  <si>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</si>
  <si>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</si>
  <si>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</si>
  <si>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</si>
  <si>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</si>
  <si>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</si>
  <si>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</si>
  <si>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</si>
  <si>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</si>
  <si>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</si>
  <si>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</si>
  <si>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</si>
  <si>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</si>
  <si>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</si>
  <si>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</si>
  <si>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</si>
  <si>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</si>
  <si>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</si>
  <si>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</si>
  <si>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宮城県</t>
  </si>
  <si>
    <t>04000</t>
  </si>
  <si>
    <t>合計</t>
  </si>
  <si>
    <t>04100</t>
  </si>
  <si>
    <t>仙台市</t>
  </si>
  <si>
    <t>○</t>
  </si>
  <si>
    <t>04202</t>
  </si>
  <si>
    <t>石巻市</t>
  </si>
  <si>
    <t>04203</t>
  </si>
  <si>
    <t>塩竈市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</si>
  <si>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</si>
  <si>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</si>
  <si>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</si>
  <si>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</si>
  <si>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</si>
  <si>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</si>
  <si>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</si>
  <si>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</si>
  <si>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</si>
  <si>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</si>
  <si>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04211</t>
  </si>
  <si>
    <t>岩沼市</t>
  </si>
  <si>
    <t>04212</t>
  </si>
  <si>
    <t>登米市</t>
  </si>
  <si>
    <t>04213</t>
  </si>
  <si>
    <t>栗原市</t>
  </si>
  <si>
    <t>04214</t>
  </si>
  <si>
    <t>東松島市</t>
  </si>
  <si>
    <t>04215</t>
  </si>
  <si>
    <t>大崎市</t>
  </si>
  <si>
    <t>04216</t>
  </si>
  <si>
    <t>富谷市</t>
  </si>
  <si>
    <t>04301</t>
  </si>
  <si>
    <t>蔵王町</t>
  </si>
  <si>
    <t>04302</t>
  </si>
  <si>
    <t>七ヶ宿町</t>
  </si>
  <si>
    <t>04321</t>
  </si>
  <si>
    <t>大河原町</t>
  </si>
  <si>
    <t>04322</t>
  </si>
  <si>
    <t>村田町</t>
  </si>
  <si>
    <t>04323</t>
  </si>
  <si>
    <t>柴田町</t>
  </si>
  <si>
    <t>04324</t>
  </si>
  <si>
    <t>川崎町</t>
  </si>
  <si>
    <t>04341</t>
  </si>
  <si>
    <t>丸森町</t>
  </si>
  <si>
    <t>04361</t>
  </si>
  <si>
    <t>亘理町</t>
  </si>
  <si>
    <t>04362</t>
  </si>
  <si>
    <t>山元町</t>
  </si>
  <si>
    <t>04401</t>
  </si>
  <si>
    <t>松島町</t>
  </si>
  <si>
    <t>04404</t>
  </si>
  <si>
    <t>七ヶ浜町</t>
  </si>
  <si>
    <t>04406</t>
  </si>
  <si>
    <t>利府町</t>
  </si>
  <si>
    <t>04421</t>
  </si>
  <si>
    <t>大和町</t>
  </si>
  <si>
    <t>04422</t>
  </si>
  <si>
    <t>大郷町</t>
  </si>
  <si>
    <t>04424</t>
  </si>
  <si>
    <t>大衡村</t>
  </si>
  <si>
    <t>04444</t>
  </si>
  <si>
    <t>色麻町</t>
  </si>
  <si>
    <t>04445</t>
  </si>
  <si>
    <t>加美町</t>
  </si>
  <si>
    <t>04501</t>
  </si>
  <si>
    <t>涌谷町</t>
  </si>
  <si>
    <t>04505</t>
  </si>
  <si>
    <t>美里町</t>
  </si>
  <si>
    <t>04581</t>
  </si>
  <si>
    <t>女川町</t>
  </si>
  <si>
    <t>04606</t>
  </si>
  <si>
    <t>南三陸町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</si>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</sst>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207EC2A6-4280-4573-A829-54CD3C84F1C0}"/>
    <cellStyle name="桁区切り" xfId="1" builtinId="6"/>
    <cellStyle name="桁区切り 2" xfId="9" xr:uid="{C4ECEA1C-A9D7-4839-A4AA-698989950E00}"/>
    <cellStyle name="標準" xfId="0" builtinId="0"/>
    <cellStyle name="標準 2" xfId="2" xr:uid="{BAC2D787-E74B-47C7-ADF6-362E35ECAD94}"/>
    <cellStyle name="標準 2 2" xfId="4" xr:uid="{0840C5BD-B157-45BA-9CAD-EA8DD310611C}"/>
    <cellStyle name="標準_0625し尿市1" xfId="3" xr:uid="{E1CFF1A1-9EFB-4697-8B0D-F2A094AF0CF9}"/>
    <cellStyle name="標準_0625し尿市2" xfId="5" xr:uid="{F526CE22-2E00-455F-B8A4-58745B70EB2B}"/>
    <cellStyle name="標準_H12集計結果（ごみ処理状況）" xfId="7" xr:uid="{2197F96F-C37E-4C4B-A3B1-244C9F0CA9AA}"/>
    <cellStyle name="標準_H12集計結果（し尿処理）" xfId="6" xr:uid="{F6442A49-35D1-4C28-9006-7A7E05CEEC71}"/>
    <cellStyle name="標準_H12集計結果（経費）" xfId="8" xr:uid="{EADF3D25-E127-43DD-AFFD-2770E4A070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C40B3-6EAB-4F2F-A6A1-325B531716E2}">
  <sheetPr codeName="Sheet2"/>
  <dimension ref="A1:AC42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106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2244297</v>
      </c>
      <c r="E7" s="21">
        <v>183036</v>
      </c>
      <c r="F7" s="22">
        <v>8.1556050736600376</v>
      </c>
      <c r="G7" s="21">
        <v>183036</v>
      </c>
      <c r="H7" s="21">
        <v>0</v>
      </c>
      <c r="I7" s="21">
        <v>2061261</v>
      </c>
      <c r="J7" s="22">
        <v>91.844394926339973</v>
      </c>
      <c r="K7" s="21">
        <v>1798884</v>
      </c>
      <c r="L7" s="22">
        <v>80.153562563243625</v>
      </c>
      <c r="M7" s="21">
        <v>1598</v>
      </c>
      <c r="N7" s="22">
        <v>7.1202697325710454E-2</v>
      </c>
      <c r="O7" s="23">
        <v>33747</v>
      </c>
      <c r="P7" s="21">
        <v>227032</v>
      </c>
      <c r="Q7" s="21">
        <v>67663</v>
      </c>
      <c r="R7" s="21">
        <v>155444</v>
      </c>
      <c r="S7" s="21">
        <v>3925</v>
      </c>
      <c r="T7" s="22">
        <v>10.11595167662747</v>
      </c>
      <c r="U7" s="21">
        <v>25082</v>
      </c>
      <c r="V7" s="24">
        <v>27</v>
      </c>
      <c r="W7" s="24">
        <v>0</v>
      </c>
      <c r="X7" s="24">
        <v>0</v>
      </c>
      <c r="Y7" s="24">
        <v>8</v>
      </c>
      <c r="Z7" s="24">
        <v>20</v>
      </c>
      <c r="AA7" s="24">
        <v>1</v>
      </c>
      <c r="AB7" s="24">
        <v>0</v>
      </c>
      <c r="AC7" s="24">
        <v>14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1066556</v>
      </c>
      <c r="E8" s="27">
        <v>5788</v>
      </c>
      <c r="F8" s="28">
        <v>0.54268130318520547</v>
      </c>
      <c r="G8" s="27">
        <v>5788</v>
      </c>
      <c r="H8" s="27">
        <v>0</v>
      </c>
      <c r="I8" s="27">
        <v>1060768</v>
      </c>
      <c r="J8" s="29">
        <v>99.457318696814795</v>
      </c>
      <c r="K8" s="27">
        <v>1050210</v>
      </c>
      <c r="L8" s="29">
        <v>98.467403493112414</v>
      </c>
      <c r="M8" s="27">
        <v>190</v>
      </c>
      <c r="N8" s="29">
        <v>1.7814348238629756E-2</v>
      </c>
      <c r="O8" s="27">
        <v>4744</v>
      </c>
      <c r="P8" s="27">
        <v>5624</v>
      </c>
      <c r="Q8" s="27">
        <v>1705</v>
      </c>
      <c r="R8" s="27">
        <v>3919</v>
      </c>
      <c r="S8" s="27">
        <v>0</v>
      </c>
      <c r="T8" s="29">
        <v>0.52730470786344086</v>
      </c>
      <c r="U8" s="27">
        <v>15140</v>
      </c>
      <c r="V8" s="25" t="s">
        <v>37</v>
      </c>
      <c r="W8" s="25"/>
      <c r="X8" s="25"/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135806</v>
      </c>
      <c r="E9" s="27">
        <v>29211</v>
      </c>
      <c r="F9" s="28">
        <v>21.509358938485782</v>
      </c>
      <c r="G9" s="27">
        <v>29211</v>
      </c>
      <c r="H9" s="27">
        <v>0</v>
      </c>
      <c r="I9" s="27">
        <v>106595</v>
      </c>
      <c r="J9" s="29">
        <v>78.490641061514225</v>
      </c>
      <c r="K9" s="27">
        <v>72863</v>
      </c>
      <c r="L9" s="29">
        <v>53.652268677378025</v>
      </c>
      <c r="M9" s="27">
        <v>0</v>
      </c>
      <c r="N9" s="29">
        <v>0</v>
      </c>
      <c r="O9" s="27">
        <v>3647</v>
      </c>
      <c r="P9" s="27">
        <v>30085</v>
      </c>
      <c r="Q9" s="27">
        <v>12178</v>
      </c>
      <c r="R9" s="27">
        <v>17907</v>
      </c>
      <c r="S9" s="27">
        <v>0</v>
      </c>
      <c r="T9" s="29">
        <v>22.152924023975377</v>
      </c>
      <c r="U9" s="27">
        <v>1375</v>
      </c>
      <c r="V9" s="25" t="s">
        <v>37</v>
      </c>
      <c r="W9" s="25"/>
      <c r="X9" s="25"/>
      <c r="Y9" s="25"/>
      <c r="Z9" s="25" t="s">
        <v>37</v>
      </c>
      <c r="AA9" s="25"/>
      <c r="AB9" s="25"/>
      <c r="AC9" s="25"/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52134</v>
      </c>
      <c r="E10" s="27">
        <v>1303</v>
      </c>
      <c r="F10" s="28">
        <v>2.4993286530862777</v>
      </c>
      <c r="G10" s="27">
        <v>1303</v>
      </c>
      <c r="H10" s="27">
        <v>0</v>
      </c>
      <c r="I10" s="27">
        <v>50831</v>
      </c>
      <c r="J10" s="29">
        <v>97.50067134691372</v>
      </c>
      <c r="K10" s="27">
        <v>50324</v>
      </c>
      <c r="L10" s="29">
        <v>96.528177389035946</v>
      </c>
      <c r="M10" s="27">
        <v>0</v>
      </c>
      <c r="N10" s="29">
        <v>0</v>
      </c>
      <c r="O10" s="27">
        <v>140</v>
      </c>
      <c r="P10" s="27">
        <v>367</v>
      </c>
      <c r="Q10" s="27">
        <v>250</v>
      </c>
      <c r="R10" s="27">
        <v>117</v>
      </c>
      <c r="S10" s="27">
        <v>0</v>
      </c>
      <c r="T10" s="29">
        <v>0.70395519238884408</v>
      </c>
      <c r="U10" s="27">
        <v>665</v>
      </c>
      <c r="V10" s="25" t="s">
        <v>37</v>
      </c>
      <c r="W10" s="25"/>
      <c r="X10" s="25"/>
      <c r="Y10" s="25"/>
      <c r="Z10" s="25" t="s">
        <v>37</v>
      </c>
      <c r="AA10" s="25"/>
      <c r="AB10" s="25"/>
      <c r="AC10" s="25"/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57896</v>
      </c>
      <c r="E11" s="27">
        <v>22229</v>
      </c>
      <c r="F11" s="28">
        <v>38.394707751830872</v>
      </c>
      <c r="G11" s="27">
        <v>22229</v>
      </c>
      <c r="H11" s="27">
        <v>0</v>
      </c>
      <c r="I11" s="27">
        <v>35667</v>
      </c>
      <c r="J11" s="29">
        <v>61.605292248169128</v>
      </c>
      <c r="K11" s="27">
        <v>8997</v>
      </c>
      <c r="L11" s="29">
        <v>15.53993367417438</v>
      </c>
      <c r="M11" s="27">
        <v>0</v>
      </c>
      <c r="N11" s="29">
        <v>0</v>
      </c>
      <c r="O11" s="27">
        <v>766</v>
      </c>
      <c r="P11" s="27">
        <v>25904</v>
      </c>
      <c r="Q11" s="27">
        <v>2622</v>
      </c>
      <c r="R11" s="27">
        <v>23282</v>
      </c>
      <c r="S11" s="27">
        <v>0</v>
      </c>
      <c r="T11" s="29">
        <v>44.742296531712036</v>
      </c>
      <c r="U11" s="27">
        <v>734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30914</v>
      </c>
      <c r="E12" s="27">
        <v>3529</v>
      </c>
      <c r="F12" s="28">
        <v>11.415539884841818</v>
      </c>
      <c r="G12" s="27">
        <v>3529</v>
      </c>
      <c r="H12" s="27">
        <v>0</v>
      </c>
      <c r="I12" s="27">
        <v>27385</v>
      </c>
      <c r="J12" s="29">
        <v>88.58446011515818</v>
      </c>
      <c r="K12" s="27">
        <v>19520</v>
      </c>
      <c r="L12" s="29">
        <v>63.142912596234716</v>
      </c>
      <c r="M12" s="27">
        <v>0</v>
      </c>
      <c r="N12" s="29">
        <v>0</v>
      </c>
      <c r="O12" s="27">
        <v>983</v>
      </c>
      <c r="P12" s="27">
        <v>6882</v>
      </c>
      <c r="Q12" s="27">
        <v>446</v>
      </c>
      <c r="R12" s="27">
        <v>6436</v>
      </c>
      <c r="S12" s="27">
        <v>0</v>
      </c>
      <c r="T12" s="29">
        <v>22.261758426602835</v>
      </c>
      <c r="U12" s="27">
        <v>278</v>
      </c>
      <c r="V12" s="25"/>
      <c r="W12" s="25"/>
      <c r="X12" s="25"/>
      <c r="Y12" s="25" t="s">
        <v>37</v>
      </c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79690</v>
      </c>
      <c r="E13" s="27">
        <v>1680</v>
      </c>
      <c r="F13" s="28">
        <v>2.1081691554774755</v>
      </c>
      <c r="G13" s="27">
        <v>1680</v>
      </c>
      <c r="H13" s="27">
        <v>0</v>
      </c>
      <c r="I13" s="27">
        <v>78010</v>
      </c>
      <c r="J13" s="29">
        <v>97.891830844522516</v>
      </c>
      <c r="K13" s="27">
        <v>73508</v>
      </c>
      <c r="L13" s="29">
        <v>92.242439452879907</v>
      </c>
      <c r="M13" s="27">
        <v>0</v>
      </c>
      <c r="N13" s="29">
        <v>0</v>
      </c>
      <c r="O13" s="27">
        <v>813</v>
      </c>
      <c r="P13" s="27">
        <v>3689</v>
      </c>
      <c r="Q13" s="27">
        <v>0</v>
      </c>
      <c r="R13" s="27">
        <v>3689</v>
      </c>
      <c r="S13" s="27">
        <v>0</v>
      </c>
      <c r="T13" s="29">
        <v>4.6291881039026226</v>
      </c>
      <c r="U13" s="27">
        <v>520</v>
      </c>
      <c r="V13" s="25" t="s">
        <v>37</v>
      </c>
      <c r="W13" s="25"/>
      <c r="X13" s="25"/>
      <c r="Y13" s="25"/>
      <c r="Z13" s="25" t="s">
        <v>37</v>
      </c>
      <c r="AA13" s="25"/>
      <c r="AB13" s="25"/>
      <c r="AC13" s="25"/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26748</v>
      </c>
      <c r="E14" s="27">
        <v>3442</v>
      </c>
      <c r="F14" s="28">
        <v>12.868251831912666</v>
      </c>
      <c r="G14" s="27">
        <v>3442</v>
      </c>
      <c r="H14" s="27">
        <v>0</v>
      </c>
      <c r="I14" s="27">
        <v>23306</v>
      </c>
      <c r="J14" s="29">
        <v>87.131748168087327</v>
      </c>
      <c r="K14" s="27">
        <v>13730</v>
      </c>
      <c r="L14" s="29">
        <v>51.330940631075215</v>
      </c>
      <c r="M14" s="27">
        <v>0</v>
      </c>
      <c r="N14" s="29">
        <v>0</v>
      </c>
      <c r="O14" s="27">
        <v>1044</v>
      </c>
      <c r="P14" s="27">
        <v>8532</v>
      </c>
      <c r="Q14" s="27">
        <v>3386</v>
      </c>
      <c r="R14" s="27">
        <v>5146</v>
      </c>
      <c r="S14" s="27">
        <v>0</v>
      </c>
      <c r="T14" s="29">
        <v>31.897711978465683</v>
      </c>
      <c r="U14" s="27">
        <v>262</v>
      </c>
      <c r="V14" s="25"/>
      <c r="W14" s="25"/>
      <c r="X14" s="25"/>
      <c r="Y14" s="25" t="s">
        <v>37</v>
      </c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62204</v>
      </c>
      <c r="E15" s="27">
        <v>521</v>
      </c>
      <c r="F15" s="28">
        <v>0.83756671596681886</v>
      </c>
      <c r="G15" s="27">
        <v>521</v>
      </c>
      <c r="H15" s="27">
        <v>0</v>
      </c>
      <c r="I15" s="27">
        <v>61683</v>
      </c>
      <c r="J15" s="29">
        <v>99.162433284033185</v>
      </c>
      <c r="K15" s="27">
        <v>61536</v>
      </c>
      <c r="L15" s="29">
        <v>98.926114076265193</v>
      </c>
      <c r="M15" s="27">
        <v>0</v>
      </c>
      <c r="N15" s="29">
        <v>0</v>
      </c>
      <c r="O15" s="27">
        <v>0</v>
      </c>
      <c r="P15" s="27">
        <v>147</v>
      </c>
      <c r="Q15" s="27">
        <v>124</v>
      </c>
      <c r="R15" s="27">
        <v>23</v>
      </c>
      <c r="S15" s="27">
        <v>0</v>
      </c>
      <c r="T15" s="29">
        <v>0.2363192077679892</v>
      </c>
      <c r="U15" s="27">
        <v>256</v>
      </c>
      <c r="V15" s="25"/>
      <c r="W15" s="25"/>
      <c r="X15" s="25"/>
      <c r="Y15" s="25" t="s">
        <v>37</v>
      </c>
      <c r="Z15" s="25"/>
      <c r="AA15" s="25"/>
      <c r="AB15" s="25"/>
      <c r="AC15" s="25" t="s">
        <v>37</v>
      </c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43450</v>
      </c>
      <c r="E16" s="27">
        <v>809</v>
      </c>
      <c r="F16" s="28">
        <v>1.861910241657077</v>
      </c>
      <c r="G16" s="27">
        <v>809</v>
      </c>
      <c r="H16" s="27">
        <v>0</v>
      </c>
      <c r="I16" s="27">
        <v>42641</v>
      </c>
      <c r="J16" s="29">
        <v>98.138089758342929</v>
      </c>
      <c r="K16" s="27">
        <v>39898</v>
      </c>
      <c r="L16" s="29">
        <v>91.825086306098967</v>
      </c>
      <c r="M16" s="27">
        <v>0</v>
      </c>
      <c r="N16" s="29">
        <v>0</v>
      </c>
      <c r="O16" s="27">
        <v>883</v>
      </c>
      <c r="P16" s="27">
        <v>1860</v>
      </c>
      <c r="Q16" s="27">
        <v>299</v>
      </c>
      <c r="R16" s="27">
        <v>1561</v>
      </c>
      <c r="S16" s="27">
        <v>0</v>
      </c>
      <c r="T16" s="29">
        <v>4.2807825086306099</v>
      </c>
      <c r="U16" s="27">
        <v>578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73646</v>
      </c>
      <c r="E17" s="27">
        <v>16082</v>
      </c>
      <c r="F17" s="28">
        <v>21.836895418624231</v>
      </c>
      <c r="G17" s="27">
        <v>16082</v>
      </c>
      <c r="H17" s="27">
        <v>0</v>
      </c>
      <c r="I17" s="27">
        <v>57564</v>
      </c>
      <c r="J17" s="29">
        <v>78.163104581375777</v>
      </c>
      <c r="K17" s="27">
        <v>27770</v>
      </c>
      <c r="L17" s="29">
        <v>37.707411128913989</v>
      </c>
      <c r="M17" s="27">
        <v>0</v>
      </c>
      <c r="N17" s="29">
        <v>0</v>
      </c>
      <c r="O17" s="27">
        <v>0</v>
      </c>
      <c r="P17" s="27">
        <v>29794</v>
      </c>
      <c r="Q17" s="27">
        <v>29794</v>
      </c>
      <c r="R17" s="27">
        <v>0</v>
      </c>
      <c r="S17" s="27">
        <v>0</v>
      </c>
      <c r="T17" s="29">
        <v>40.45569345246178</v>
      </c>
      <c r="U17" s="27">
        <v>429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62083</v>
      </c>
      <c r="E18" s="27">
        <v>18981</v>
      </c>
      <c r="F18" s="28">
        <v>30.573586972279042</v>
      </c>
      <c r="G18" s="27">
        <v>18981</v>
      </c>
      <c r="H18" s="27">
        <v>0</v>
      </c>
      <c r="I18" s="27">
        <v>43102</v>
      </c>
      <c r="J18" s="29">
        <v>69.426413027720955</v>
      </c>
      <c r="K18" s="27">
        <v>22830</v>
      </c>
      <c r="L18" s="29">
        <v>36.773351803231158</v>
      </c>
      <c r="M18" s="27">
        <v>0</v>
      </c>
      <c r="N18" s="29">
        <v>0</v>
      </c>
      <c r="O18" s="27">
        <v>1808</v>
      </c>
      <c r="P18" s="27">
        <v>18464</v>
      </c>
      <c r="Q18" s="27">
        <v>3330</v>
      </c>
      <c r="R18" s="27">
        <v>15134</v>
      </c>
      <c r="S18" s="27">
        <v>0</v>
      </c>
      <c r="T18" s="29">
        <v>29.74083082325274</v>
      </c>
      <c r="U18" s="27">
        <v>541</v>
      </c>
      <c r="V18" s="25" t="s">
        <v>37</v>
      </c>
      <c r="W18" s="25"/>
      <c r="X18" s="25"/>
      <c r="Y18" s="25"/>
      <c r="Z18" s="25" t="s">
        <v>37</v>
      </c>
      <c r="AA18" s="25"/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38449</v>
      </c>
      <c r="E19" s="27">
        <v>2874</v>
      </c>
      <c r="F19" s="28">
        <v>7.4748367967957554</v>
      </c>
      <c r="G19" s="27">
        <v>2874</v>
      </c>
      <c r="H19" s="27">
        <v>0</v>
      </c>
      <c r="I19" s="27">
        <v>35575</v>
      </c>
      <c r="J19" s="29">
        <v>92.525163203204244</v>
      </c>
      <c r="K19" s="27">
        <v>29680</v>
      </c>
      <c r="L19" s="29">
        <v>77.193164971780803</v>
      </c>
      <c r="M19" s="27">
        <v>0</v>
      </c>
      <c r="N19" s="29">
        <v>0</v>
      </c>
      <c r="O19" s="27">
        <v>1516</v>
      </c>
      <c r="P19" s="27">
        <v>4379</v>
      </c>
      <c r="Q19" s="27">
        <v>1651</v>
      </c>
      <c r="R19" s="27">
        <v>2728</v>
      </c>
      <c r="S19" s="27">
        <v>0</v>
      </c>
      <c r="T19" s="29">
        <v>11.389112850789356</v>
      </c>
      <c r="U19" s="27">
        <v>175</v>
      </c>
      <c r="V19" s="25"/>
      <c r="W19" s="25"/>
      <c r="X19" s="25"/>
      <c r="Y19" s="25" t="s">
        <v>37</v>
      </c>
      <c r="Z19" s="25"/>
      <c r="AA19" s="25"/>
      <c r="AB19" s="25"/>
      <c r="AC19" s="25" t="s">
        <v>37</v>
      </c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124138</v>
      </c>
      <c r="E20" s="27">
        <v>37252</v>
      </c>
      <c r="F20" s="28">
        <v>30.008538884145064</v>
      </c>
      <c r="G20" s="27">
        <v>37252</v>
      </c>
      <c r="H20" s="27">
        <v>0</v>
      </c>
      <c r="I20" s="27">
        <v>86886</v>
      </c>
      <c r="J20" s="29">
        <v>69.991461115854932</v>
      </c>
      <c r="K20" s="27">
        <v>45111</v>
      </c>
      <c r="L20" s="29">
        <v>36.339396478113066</v>
      </c>
      <c r="M20" s="27">
        <v>231</v>
      </c>
      <c r="N20" s="29">
        <v>0.18608322995376111</v>
      </c>
      <c r="O20" s="27">
        <v>7991</v>
      </c>
      <c r="P20" s="27">
        <v>33553</v>
      </c>
      <c r="Q20" s="27">
        <v>4711</v>
      </c>
      <c r="R20" s="27">
        <v>28842</v>
      </c>
      <c r="S20" s="27">
        <v>0</v>
      </c>
      <c r="T20" s="29">
        <v>27.028790539560809</v>
      </c>
      <c r="U20" s="27">
        <v>878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52268</v>
      </c>
      <c r="E21" s="27">
        <v>261</v>
      </c>
      <c r="F21" s="28">
        <v>0.49934950639014308</v>
      </c>
      <c r="G21" s="27">
        <v>261</v>
      </c>
      <c r="H21" s="27">
        <v>0</v>
      </c>
      <c r="I21" s="27">
        <v>52007</v>
      </c>
      <c r="J21" s="29">
        <v>99.500650493609854</v>
      </c>
      <c r="K21" s="27">
        <v>50664</v>
      </c>
      <c r="L21" s="29">
        <v>96.931200734675144</v>
      </c>
      <c r="M21" s="27">
        <v>0</v>
      </c>
      <c r="N21" s="29">
        <v>0</v>
      </c>
      <c r="O21" s="27">
        <v>0</v>
      </c>
      <c r="P21" s="27">
        <v>1343</v>
      </c>
      <c r="Q21" s="27">
        <v>73</v>
      </c>
      <c r="R21" s="27">
        <v>1270</v>
      </c>
      <c r="S21" s="27">
        <v>0</v>
      </c>
      <c r="T21" s="29">
        <v>2.5694497589347209</v>
      </c>
      <c r="U21" s="27">
        <v>239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10996</v>
      </c>
      <c r="E22" s="27">
        <v>2459</v>
      </c>
      <c r="F22" s="28">
        <v>22.362677337213533</v>
      </c>
      <c r="G22" s="27">
        <v>2459</v>
      </c>
      <c r="H22" s="27">
        <v>0</v>
      </c>
      <c r="I22" s="27">
        <v>8537</v>
      </c>
      <c r="J22" s="29">
        <v>77.637322662786474</v>
      </c>
      <c r="K22" s="27">
        <v>5109</v>
      </c>
      <c r="L22" s="29">
        <v>46.462349945434703</v>
      </c>
      <c r="M22" s="27">
        <v>0</v>
      </c>
      <c r="N22" s="29">
        <v>0</v>
      </c>
      <c r="O22" s="27">
        <v>0</v>
      </c>
      <c r="P22" s="27">
        <v>3428</v>
      </c>
      <c r="Q22" s="27">
        <v>338</v>
      </c>
      <c r="R22" s="27">
        <v>3090</v>
      </c>
      <c r="S22" s="27">
        <v>0</v>
      </c>
      <c r="T22" s="29">
        <v>31.174972717351761</v>
      </c>
      <c r="U22" s="27">
        <v>133</v>
      </c>
      <c r="V22" s="25"/>
      <c r="W22" s="25"/>
      <c r="X22" s="25"/>
      <c r="Y22" s="25" t="s">
        <v>37</v>
      </c>
      <c r="Z22" s="25"/>
      <c r="AA22" s="25"/>
      <c r="AB22" s="25"/>
      <c r="AC22" s="25" t="s">
        <v>37</v>
      </c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1234</v>
      </c>
      <c r="E23" s="27">
        <v>82</v>
      </c>
      <c r="F23" s="28">
        <v>6.6450567260940039</v>
      </c>
      <c r="G23" s="27">
        <v>82</v>
      </c>
      <c r="H23" s="27">
        <v>0</v>
      </c>
      <c r="I23" s="27">
        <v>1152</v>
      </c>
      <c r="J23" s="29">
        <v>93.354943273906002</v>
      </c>
      <c r="K23" s="27">
        <v>1037</v>
      </c>
      <c r="L23" s="29">
        <v>84.035656401944891</v>
      </c>
      <c r="M23" s="27">
        <v>0</v>
      </c>
      <c r="N23" s="29">
        <v>0</v>
      </c>
      <c r="O23" s="27">
        <v>0</v>
      </c>
      <c r="P23" s="27">
        <v>115</v>
      </c>
      <c r="Q23" s="27">
        <v>0</v>
      </c>
      <c r="R23" s="27">
        <v>115</v>
      </c>
      <c r="S23" s="27">
        <v>0</v>
      </c>
      <c r="T23" s="29">
        <v>9.3192868719611024</v>
      </c>
      <c r="U23" s="27">
        <v>42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23391</v>
      </c>
      <c r="E24" s="27">
        <v>746</v>
      </c>
      <c r="F24" s="28">
        <v>3.1892608268137321</v>
      </c>
      <c r="G24" s="27">
        <v>746</v>
      </c>
      <c r="H24" s="27">
        <v>0</v>
      </c>
      <c r="I24" s="27">
        <v>22645</v>
      </c>
      <c r="J24" s="29">
        <v>96.810739173186263</v>
      </c>
      <c r="K24" s="27">
        <v>21472</v>
      </c>
      <c r="L24" s="29">
        <v>91.795989910649396</v>
      </c>
      <c r="M24" s="27">
        <v>0</v>
      </c>
      <c r="N24" s="29">
        <v>0</v>
      </c>
      <c r="O24" s="27">
        <v>0</v>
      </c>
      <c r="P24" s="27">
        <v>1173</v>
      </c>
      <c r="Q24" s="27">
        <v>467</v>
      </c>
      <c r="R24" s="27">
        <v>706</v>
      </c>
      <c r="S24" s="27">
        <v>0</v>
      </c>
      <c r="T24" s="29">
        <v>5.0147492625368733</v>
      </c>
      <c r="U24" s="27">
        <v>169</v>
      </c>
      <c r="V24" s="25" t="s">
        <v>37</v>
      </c>
      <c r="W24" s="25"/>
      <c r="X24" s="25"/>
      <c r="Y24" s="25"/>
      <c r="Z24" s="25"/>
      <c r="AA24" s="25"/>
      <c r="AB24" s="25"/>
      <c r="AC24" s="25" t="s">
        <v>37</v>
      </c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10068</v>
      </c>
      <c r="E25" s="27">
        <v>1965</v>
      </c>
      <c r="F25" s="28">
        <v>19.517282479141834</v>
      </c>
      <c r="G25" s="27">
        <v>1965</v>
      </c>
      <c r="H25" s="27">
        <v>0</v>
      </c>
      <c r="I25" s="27">
        <v>8103</v>
      </c>
      <c r="J25" s="29">
        <v>80.482717520858159</v>
      </c>
      <c r="K25" s="27">
        <v>5599</v>
      </c>
      <c r="L25" s="29">
        <v>55.611839491458085</v>
      </c>
      <c r="M25" s="27">
        <v>0</v>
      </c>
      <c r="N25" s="29">
        <v>0</v>
      </c>
      <c r="O25" s="27">
        <v>270</v>
      </c>
      <c r="P25" s="27">
        <v>2234</v>
      </c>
      <c r="Q25" s="27">
        <v>203</v>
      </c>
      <c r="R25" s="27">
        <v>2031</v>
      </c>
      <c r="S25" s="27">
        <v>0</v>
      </c>
      <c r="T25" s="29">
        <v>22.189114024632499</v>
      </c>
      <c r="U25" s="27">
        <v>47</v>
      </c>
      <c r="V25" s="25" t="s">
        <v>37</v>
      </c>
      <c r="W25" s="25"/>
      <c r="X25" s="25"/>
      <c r="Y25" s="25"/>
      <c r="Z25" s="25"/>
      <c r="AA25" s="25"/>
      <c r="AB25" s="25"/>
      <c r="AC25" s="25" t="s">
        <v>37</v>
      </c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36863</v>
      </c>
      <c r="E26" s="27">
        <v>2120</v>
      </c>
      <c r="F26" s="28">
        <v>5.7510240620676552</v>
      </c>
      <c r="G26" s="27">
        <v>2120</v>
      </c>
      <c r="H26" s="27">
        <v>0</v>
      </c>
      <c r="I26" s="27">
        <v>34743</v>
      </c>
      <c r="J26" s="29">
        <v>94.248975937932343</v>
      </c>
      <c r="K26" s="27">
        <v>28427</v>
      </c>
      <c r="L26" s="29">
        <v>77.115264628489271</v>
      </c>
      <c r="M26" s="27">
        <v>0</v>
      </c>
      <c r="N26" s="29">
        <v>0</v>
      </c>
      <c r="O26" s="27">
        <v>0</v>
      </c>
      <c r="P26" s="27">
        <v>6316</v>
      </c>
      <c r="Q26" s="27">
        <v>710</v>
      </c>
      <c r="R26" s="27">
        <v>5606</v>
      </c>
      <c r="S26" s="27">
        <v>0</v>
      </c>
      <c r="T26" s="29">
        <v>17.133711309443072</v>
      </c>
      <c r="U26" s="27">
        <v>209</v>
      </c>
      <c r="V26" s="25" t="s">
        <v>37</v>
      </c>
      <c r="W26" s="25"/>
      <c r="X26" s="25"/>
      <c r="Y26" s="25"/>
      <c r="Z26" s="25"/>
      <c r="AA26" s="25"/>
      <c r="AB26" s="25"/>
      <c r="AC26" s="25" t="s">
        <v>37</v>
      </c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8137</v>
      </c>
      <c r="E27" s="27">
        <v>952</v>
      </c>
      <c r="F27" s="28">
        <v>11.699643603293596</v>
      </c>
      <c r="G27" s="27">
        <v>952</v>
      </c>
      <c r="H27" s="27">
        <v>0</v>
      </c>
      <c r="I27" s="27">
        <v>7185</v>
      </c>
      <c r="J27" s="29">
        <v>88.300356396706405</v>
      </c>
      <c r="K27" s="27">
        <v>5076</v>
      </c>
      <c r="L27" s="29">
        <v>62.381713162099054</v>
      </c>
      <c r="M27" s="27">
        <v>0</v>
      </c>
      <c r="N27" s="29">
        <v>0</v>
      </c>
      <c r="O27" s="27">
        <v>0</v>
      </c>
      <c r="P27" s="27">
        <v>2109</v>
      </c>
      <c r="Q27" s="27">
        <v>81</v>
      </c>
      <c r="R27" s="27">
        <v>1796</v>
      </c>
      <c r="S27" s="27">
        <v>232</v>
      </c>
      <c r="T27" s="29">
        <v>25.918643234607348</v>
      </c>
      <c r="U27" s="27">
        <v>164</v>
      </c>
      <c r="V27" s="25" t="s">
        <v>37</v>
      </c>
      <c r="W27" s="25"/>
      <c r="X27" s="25"/>
      <c r="Y27" s="25"/>
      <c r="Z27" s="25"/>
      <c r="AA27" s="25"/>
      <c r="AB27" s="25"/>
      <c r="AC27" s="25" t="s">
        <v>37</v>
      </c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11972</v>
      </c>
      <c r="E28" s="27">
        <v>3697</v>
      </c>
      <c r="F28" s="28">
        <v>30.880387570998995</v>
      </c>
      <c r="G28" s="27">
        <v>3697</v>
      </c>
      <c r="H28" s="27">
        <v>0</v>
      </c>
      <c r="I28" s="27">
        <v>8275</v>
      </c>
      <c r="J28" s="29">
        <v>69.119612429000995</v>
      </c>
      <c r="K28" s="27">
        <v>3716</v>
      </c>
      <c r="L28" s="29">
        <v>31.039091212829938</v>
      </c>
      <c r="M28" s="27">
        <v>0</v>
      </c>
      <c r="N28" s="29">
        <v>0</v>
      </c>
      <c r="O28" s="27">
        <v>1381</v>
      </c>
      <c r="P28" s="27">
        <v>3178</v>
      </c>
      <c r="Q28" s="27">
        <v>0</v>
      </c>
      <c r="R28" s="27">
        <v>3178</v>
      </c>
      <c r="S28" s="27">
        <v>0</v>
      </c>
      <c r="T28" s="29">
        <v>26.545272302038086</v>
      </c>
      <c r="U28" s="27">
        <v>153</v>
      </c>
      <c r="V28" s="25"/>
      <c r="W28" s="25"/>
      <c r="X28" s="25"/>
      <c r="Y28" s="25" t="s">
        <v>37</v>
      </c>
      <c r="Z28" s="25"/>
      <c r="AA28" s="25"/>
      <c r="AB28" s="25"/>
      <c r="AC28" s="25" t="s">
        <v>37</v>
      </c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32926</v>
      </c>
      <c r="E29" s="27">
        <v>0</v>
      </c>
      <c r="F29" s="28">
        <v>0</v>
      </c>
      <c r="G29" s="27">
        <v>0</v>
      </c>
      <c r="H29" s="27">
        <v>0</v>
      </c>
      <c r="I29" s="27">
        <v>32926</v>
      </c>
      <c r="J29" s="29">
        <v>100</v>
      </c>
      <c r="K29" s="27">
        <v>27832</v>
      </c>
      <c r="L29" s="29">
        <v>84.528943691915202</v>
      </c>
      <c r="M29" s="27">
        <v>0</v>
      </c>
      <c r="N29" s="29">
        <v>0</v>
      </c>
      <c r="O29" s="27">
        <v>0</v>
      </c>
      <c r="P29" s="27">
        <v>5094</v>
      </c>
      <c r="Q29" s="27">
        <v>722</v>
      </c>
      <c r="R29" s="27">
        <v>2882</v>
      </c>
      <c r="S29" s="27">
        <v>1490</v>
      </c>
      <c r="T29" s="29">
        <v>15.471056308084796</v>
      </c>
      <c r="U29" s="27">
        <v>219</v>
      </c>
      <c r="V29" s="25" t="s">
        <v>37</v>
      </c>
      <c r="W29" s="25"/>
      <c r="X29" s="25"/>
      <c r="Y29" s="25"/>
      <c r="Z29" s="25" t="s">
        <v>37</v>
      </c>
      <c r="AA29" s="25"/>
      <c r="AB29" s="25"/>
      <c r="AC29" s="25"/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11516</v>
      </c>
      <c r="E30" s="27">
        <v>1670</v>
      </c>
      <c r="F30" s="28">
        <v>14.501563042723168</v>
      </c>
      <c r="G30" s="27">
        <v>1670</v>
      </c>
      <c r="H30" s="27">
        <v>0</v>
      </c>
      <c r="I30" s="27">
        <v>9846</v>
      </c>
      <c r="J30" s="29">
        <v>85.498436957276837</v>
      </c>
      <c r="K30" s="27">
        <v>7075</v>
      </c>
      <c r="L30" s="29">
        <v>61.436262591177496</v>
      </c>
      <c r="M30" s="27">
        <v>0</v>
      </c>
      <c r="N30" s="29">
        <v>0</v>
      </c>
      <c r="O30" s="27">
        <v>0</v>
      </c>
      <c r="P30" s="27">
        <v>2771</v>
      </c>
      <c r="Q30" s="27">
        <v>568</v>
      </c>
      <c r="R30" s="27">
        <v>0</v>
      </c>
      <c r="S30" s="27">
        <v>2203</v>
      </c>
      <c r="T30" s="29">
        <v>24.062174366099338</v>
      </c>
      <c r="U30" s="27">
        <v>110</v>
      </c>
      <c r="V30" s="25" t="s">
        <v>37</v>
      </c>
      <c r="W30" s="25"/>
      <c r="X30" s="25"/>
      <c r="Y30" s="25"/>
      <c r="Z30" s="25"/>
      <c r="AA30" s="25"/>
      <c r="AB30" s="25"/>
      <c r="AC30" s="25" t="s">
        <v>37</v>
      </c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13124</v>
      </c>
      <c r="E31" s="27">
        <v>1374</v>
      </c>
      <c r="F31" s="28">
        <v>10.469369094788174</v>
      </c>
      <c r="G31" s="27">
        <v>1374</v>
      </c>
      <c r="H31" s="27">
        <v>0</v>
      </c>
      <c r="I31" s="27">
        <v>11750</v>
      </c>
      <c r="J31" s="29">
        <v>89.530630905211822</v>
      </c>
      <c r="K31" s="27">
        <v>9005</v>
      </c>
      <c r="L31" s="29">
        <v>68.61475160012192</v>
      </c>
      <c r="M31" s="27">
        <v>0</v>
      </c>
      <c r="N31" s="29">
        <v>0</v>
      </c>
      <c r="O31" s="27">
        <v>0</v>
      </c>
      <c r="P31" s="27">
        <v>2745</v>
      </c>
      <c r="Q31" s="27">
        <v>146</v>
      </c>
      <c r="R31" s="27">
        <v>2599</v>
      </c>
      <c r="S31" s="27">
        <v>0</v>
      </c>
      <c r="T31" s="29">
        <v>20.915879305089913</v>
      </c>
      <c r="U31" s="27">
        <v>86</v>
      </c>
      <c r="V31" s="25" t="s">
        <v>37</v>
      </c>
      <c r="W31" s="25"/>
      <c r="X31" s="25"/>
      <c r="Y31" s="25"/>
      <c r="Z31" s="25" t="s">
        <v>37</v>
      </c>
      <c r="AA31" s="25"/>
      <c r="AB31" s="25"/>
      <c r="AC31" s="25"/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17800</v>
      </c>
      <c r="E32" s="27">
        <v>295</v>
      </c>
      <c r="F32" s="28">
        <v>1.657303370786517</v>
      </c>
      <c r="G32" s="27">
        <v>295</v>
      </c>
      <c r="H32" s="27">
        <v>0</v>
      </c>
      <c r="I32" s="27">
        <v>17505</v>
      </c>
      <c r="J32" s="29">
        <v>98.342696629213492</v>
      </c>
      <c r="K32" s="27">
        <v>17400</v>
      </c>
      <c r="L32" s="29">
        <v>97.752808988764045</v>
      </c>
      <c r="M32" s="27">
        <v>0</v>
      </c>
      <c r="N32" s="29">
        <v>0</v>
      </c>
      <c r="O32" s="27">
        <v>0</v>
      </c>
      <c r="P32" s="27">
        <v>105</v>
      </c>
      <c r="Q32" s="27">
        <v>38</v>
      </c>
      <c r="R32" s="27">
        <v>67</v>
      </c>
      <c r="S32" s="27">
        <v>0</v>
      </c>
      <c r="T32" s="29">
        <v>0.5898876404494382</v>
      </c>
      <c r="U32" s="27">
        <v>119</v>
      </c>
      <c r="V32" s="25" t="s">
        <v>37</v>
      </c>
      <c r="W32" s="25"/>
      <c r="X32" s="25"/>
      <c r="Y32" s="25"/>
      <c r="Z32" s="25"/>
      <c r="AA32" s="25" t="s">
        <v>37</v>
      </c>
      <c r="AB32" s="25"/>
      <c r="AC32" s="25"/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35804</v>
      </c>
      <c r="E33" s="27">
        <v>1163</v>
      </c>
      <c r="F33" s="28">
        <v>3.2482404200647972</v>
      </c>
      <c r="G33" s="27">
        <v>1163</v>
      </c>
      <c r="H33" s="27">
        <v>0</v>
      </c>
      <c r="I33" s="27">
        <v>34641</v>
      </c>
      <c r="J33" s="29">
        <v>96.751759579935197</v>
      </c>
      <c r="K33" s="27">
        <v>33443</v>
      </c>
      <c r="L33" s="29">
        <v>93.405764719025811</v>
      </c>
      <c r="M33" s="27">
        <v>0</v>
      </c>
      <c r="N33" s="29">
        <v>0</v>
      </c>
      <c r="O33" s="27">
        <v>0</v>
      </c>
      <c r="P33" s="27">
        <v>1198</v>
      </c>
      <c r="Q33" s="27">
        <v>236</v>
      </c>
      <c r="R33" s="27">
        <v>962</v>
      </c>
      <c r="S33" s="27">
        <v>0</v>
      </c>
      <c r="T33" s="29">
        <v>3.3459948609093959</v>
      </c>
      <c r="U33" s="27">
        <v>170</v>
      </c>
      <c r="V33" s="25" t="s">
        <v>37</v>
      </c>
      <c r="W33" s="25"/>
      <c r="X33" s="25"/>
      <c r="Y33" s="25"/>
      <c r="Z33" s="25" t="s">
        <v>37</v>
      </c>
      <c r="AA33" s="25"/>
      <c r="AB33" s="25"/>
      <c r="AC33" s="25"/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28022</v>
      </c>
      <c r="E34" s="27">
        <v>2505</v>
      </c>
      <c r="F34" s="28">
        <v>8.9394047534080361</v>
      </c>
      <c r="G34" s="27">
        <v>2505</v>
      </c>
      <c r="H34" s="27">
        <v>0</v>
      </c>
      <c r="I34" s="27">
        <v>25517</v>
      </c>
      <c r="J34" s="29">
        <v>91.060595246591973</v>
      </c>
      <c r="K34" s="27">
        <v>23409</v>
      </c>
      <c r="L34" s="29">
        <v>83.537934480051391</v>
      </c>
      <c r="M34" s="27">
        <v>0</v>
      </c>
      <c r="N34" s="29">
        <v>0</v>
      </c>
      <c r="O34" s="27">
        <v>803</v>
      </c>
      <c r="P34" s="27">
        <v>1305</v>
      </c>
      <c r="Q34" s="27">
        <v>466</v>
      </c>
      <c r="R34" s="27">
        <v>839</v>
      </c>
      <c r="S34" s="27">
        <v>0</v>
      </c>
      <c r="T34" s="29">
        <v>4.6570551709371211</v>
      </c>
      <c r="U34" s="27">
        <v>376</v>
      </c>
      <c r="V34" s="25"/>
      <c r="W34" s="25"/>
      <c r="X34" s="25"/>
      <c r="Y34" s="25" t="s">
        <v>37</v>
      </c>
      <c r="Z34" s="25"/>
      <c r="AA34" s="25"/>
      <c r="AB34" s="25"/>
      <c r="AC34" s="25" t="s">
        <v>37</v>
      </c>
    </row>
    <row r="35" spans="1:29" ht="13.5" customHeight="1" x14ac:dyDescent="0.55000000000000004">
      <c r="A35" s="25" t="s">
        <v>32</v>
      </c>
      <c r="B35" s="26" t="s">
        <v>90</v>
      </c>
      <c r="C35" s="25" t="s">
        <v>91</v>
      </c>
      <c r="D35" s="27">
        <v>7615</v>
      </c>
      <c r="E35" s="27">
        <v>1613</v>
      </c>
      <c r="F35" s="28">
        <v>21.181877872619829</v>
      </c>
      <c r="G35" s="27">
        <v>1613</v>
      </c>
      <c r="H35" s="27">
        <v>0</v>
      </c>
      <c r="I35" s="27">
        <v>6002</v>
      </c>
      <c r="J35" s="29">
        <v>78.818122127380178</v>
      </c>
      <c r="K35" s="27">
        <v>3119</v>
      </c>
      <c r="L35" s="29">
        <v>40.958634274458305</v>
      </c>
      <c r="M35" s="27">
        <v>0</v>
      </c>
      <c r="N35" s="29">
        <v>0</v>
      </c>
      <c r="O35" s="27">
        <v>568</v>
      </c>
      <c r="P35" s="27">
        <v>2315</v>
      </c>
      <c r="Q35" s="27">
        <v>266</v>
      </c>
      <c r="R35" s="27">
        <v>2049</v>
      </c>
      <c r="S35" s="27">
        <v>0</v>
      </c>
      <c r="T35" s="29">
        <v>30.400525279054495</v>
      </c>
      <c r="U35" s="27">
        <v>140</v>
      </c>
      <c r="V35" s="25" t="s">
        <v>37</v>
      </c>
      <c r="W35" s="25"/>
      <c r="X35" s="25"/>
      <c r="Y35" s="25"/>
      <c r="Z35" s="25" t="s">
        <v>37</v>
      </c>
      <c r="AA35" s="25"/>
      <c r="AB35" s="25"/>
      <c r="AC35" s="25"/>
    </row>
    <row r="36" spans="1:29" ht="13.5" customHeight="1" x14ac:dyDescent="0.55000000000000004">
      <c r="A36" s="25" t="s">
        <v>32</v>
      </c>
      <c r="B36" s="26" t="s">
        <v>92</v>
      </c>
      <c r="C36" s="25" t="s">
        <v>93</v>
      </c>
      <c r="D36" s="27">
        <v>5587</v>
      </c>
      <c r="E36" s="27">
        <v>567</v>
      </c>
      <c r="F36" s="28">
        <v>10.148559155181673</v>
      </c>
      <c r="G36" s="27">
        <v>567</v>
      </c>
      <c r="H36" s="27">
        <v>0</v>
      </c>
      <c r="I36" s="27">
        <v>5020</v>
      </c>
      <c r="J36" s="29">
        <v>89.851440844818327</v>
      </c>
      <c r="K36" s="27">
        <v>3234</v>
      </c>
      <c r="L36" s="29">
        <v>57.88437444066583</v>
      </c>
      <c r="M36" s="27">
        <v>0</v>
      </c>
      <c r="N36" s="29">
        <v>0</v>
      </c>
      <c r="O36" s="27">
        <v>0</v>
      </c>
      <c r="P36" s="27">
        <v>1786</v>
      </c>
      <c r="Q36" s="27">
        <v>123</v>
      </c>
      <c r="R36" s="27">
        <v>1663</v>
      </c>
      <c r="S36" s="27">
        <v>0</v>
      </c>
      <c r="T36" s="29">
        <v>31.967066404152494</v>
      </c>
      <c r="U36" s="27">
        <v>61</v>
      </c>
      <c r="V36" s="25"/>
      <c r="W36" s="25"/>
      <c r="X36" s="25"/>
      <c r="Y36" s="25" t="s">
        <v>37</v>
      </c>
      <c r="Z36" s="25"/>
      <c r="AA36" s="25"/>
      <c r="AB36" s="25"/>
      <c r="AC36" s="25" t="s">
        <v>37</v>
      </c>
    </row>
    <row r="37" spans="1:29" ht="13.5" customHeight="1" x14ac:dyDescent="0.55000000000000004">
      <c r="A37" s="25" t="s">
        <v>32</v>
      </c>
      <c r="B37" s="26" t="s">
        <v>94</v>
      </c>
      <c r="C37" s="25" t="s">
        <v>95</v>
      </c>
      <c r="D37" s="27">
        <v>6223</v>
      </c>
      <c r="E37" s="27">
        <v>1381</v>
      </c>
      <c r="F37" s="28">
        <v>22.191868873533664</v>
      </c>
      <c r="G37" s="27">
        <v>1381</v>
      </c>
      <c r="H37" s="27">
        <v>0</v>
      </c>
      <c r="I37" s="27">
        <v>4842</v>
      </c>
      <c r="J37" s="29">
        <v>77.808131126466336</v>
      </c>
      <c r="K37" s="27">
        <v>2648</v>
      </c>
      <c r="L37" s="29">
        <v>42.551823879157965</v>
      </c>
      <c r="M37" s="27">
        <v>0</v>
      </c>
      <c r="N37" s="29">
        <v>0</v>
      </c>
      <c r="O37" s="27">
        <v>711</v>
      </c>
      <c r="P37" s="27">
        <v>1483</v>
      </c>
      <c r="Q37" s="27">
        <v>297</v>
      </c>
      <c r="R37" s="27">
        <v>1186</v>
      </c>
      <c r="S37" s="27">
        <v>0</v>
      </c>
      <c r="T37" s="29">
        <v>23.830949702715731</v>
      </c>
      <c r="U37" s="27">
        <v>34</v>
      </c>
      <c r="V37" s="25" t="s">
        <v>37</v>
      </c>
      <c r="W37" s="25"/>
      <c r="X37" s="25"/>
      <c r="Y37" s="25"/>
      <c r="Z37" s="25" t="s">
        <v>37</v>
      </c>
      <c r="AA37" s="25"/>
      <c r="AB37" s="25"/>
      <c r="AC37" s="25"/>
    </row>
    <row r="38" spans="1:29" ht="13.5" customHeight="1" x14ac:dyDescent="0.55000000000000004">
      <c r="A38" s="25" t="s">
        <v>32</v>
      </c>
      <c r="B38" s="26" t="s">
        <v>96</v>
      </c>
      <c r="C38" s="25" t="s">
        <v>97</v>
      </c>
      <c r="D38" s="27">
        <v>21527</v>
      </c>
      <c r="E38" s="27">
        <v>5909</v>
      </c>
      <c r="F38" s="28">
        <v>27.449249779346868</v>
      </c>
      <c r="G38" s="27">
        <v>5909</v>
      </c>
      <c r="H38" s="27">
        <v>0</v>
      </c>
      <c r="I38" s="27">
        <v>15618</v>
      </c>
      <c r="J38" s="29">
        <v>72.550750220653143</v>
      </c>
      <c r="K38" s="27">
        <v>11976</v>
      </c>
      <c r="L38" s="29">
        <v>55.632461559901515</v>
      </c>
      <c r="M38" s="27">
        <v>0</v>
      </c>
      <c r="N38" s="29">
        <v>0</v>
      </c>
      <c r="O38" s="27">
        <v>8</v>
      </c>
      <c r="P38" s="27">
        <v>3634</v>
      </c>
      <c r="Q38" s="27">
        <v>486</v>
      </c>
      <c r="R38" s="27">
        <v>3148</v>
      </c>
      <c r="S38" s="27">
        <v>0</v>
      </c>
      <c r="T38" s="29">
        <v>16.881126027779068</v>
      </c>
      <c r="U38" s="27">
        <v>242</v>
      </c>
      <c r="V38" s="25" t="s">
        <v>37</v>
      </c>
      <c r="W38" s="25"/>
      <c r="X38" s="25"/>
      <c r="Y38" s="25"/>
      <c r="Z38" s="25" t="s">
        <v>37</v>
      </c>
      <c r="AA38" s="25"/>
      <c r="AB38" s="25"/>
      <c r="AC38" s="25"/>
    </row>
    <row r="39" spans="1:29" ht="13.5" customHeight="1" x14ac:dyDescent="0.55000000000000004">
      <c r="A39" s="25" t="s">
        <v>32</v>
      </c>
      <c r="B39" s="26" t="s">
        <v>98</v>
      </c>
      <c r="C39" s="25" t="s">
        <v>99</v>
      </c>
      <c r="D39" s="27">
        <v>14676</v>
      </c>
      <c r="E39" s="27">
        <v>3438</v>
      </c>
      <c r="F39" s="28">
        <v>23.426001635322976</v>
      </c>
      <c r="G39" s="27">
        <v>3438</v>
      </c>
      <c r="H39" s="27">
        <v>0</v>
      </c>
      <c r="I39" s="27">
        <v>11238</v>
      </c>
      <c r="J39" s="29">
        <v>76.573998364677024</v>
      </c>
      <c r="K39" s="27">
        <v>8410</v>
      </c>
      <c r="L39" s="29">
        <v>57.304442627418915</v>
      </c>
      <c r="M39" s="27">
        <v>0</v>
      </c>
      <c r="N39" s="29">
        <v>0</v>
      </c>
      <c r="O39" s="27">
        <v>0</v>
      </c>
      <c r="P39" s="27">
        <v>2828</v>
      </c>
      <c r="Q39" s="27">
        <v>590</v>
      </c>
      <c r="R39" s="27">
        <v>2238</v>
      </c>
      <c r="S39" s="27">
        <v>0</v>
      </c>
      <c r="T39" s="29">
        <v>19.269555737258109</v>
      </c>
      <c r="U39" s="27">
        <v>54</v>
      </c>
      <c r="V39" s="25" t="s">
        <v>37</v>
      </c>
      <c r="W39" s="25"/>
      <c r="X39" s="25"/>
      <c r="Y39" s="25"/>
      <c r="Z39" s="25" t="s">
        <v>37</v>
      </c>
      <c r="AA39" s="25"/>
      <c r="AB39" s="25"/>
      <c r="AC39" s="25"/>
    </row>
    <row r="40" spans="1:29" ht="13.5" customHeight="1" x14ac:dyDescent="0.55000000000000004">
      <c r="A40" s="25" t="s">
        <v>32</v>
      </c>
      <c r="B40" s="26" t="s">
        <v>100</v>
      </c>
      <c r="C40" s="25" t="s">
        <v>101</v>
      </c>
      <c r="D40" s="27">
        <v>23241</v>
      </c>
      <c r="E40" s="27">
        <v>4304</v>
      </c>
      <c r="F40" s="28">
        <v>18.518996600834729</v>
      </c>
      <c r="G40" s="27">
        <v>4304</v>
      </c>
      <c r="H40" s="27">
        <v>0</v>
      </c>
      <c r="I40" s="27">
        <v>18937</v>
      </c>
      <c r="J40" s="29">
        <v>81.48100339916526</v>
      </c>
      <c r="K40" s="27">
        <v>8715</v>
      </c>
      <c r="L40" s="29">
        <v>37.49838647218278</v>
      </c>
      <c r="M40" s="27">
        <v>1177</v>
      </c>
      <c r="N40" s="29">
        <v>5.0643259756464865</v>
      </c>
      <c r="O40" s="27">
        <v>5568</v>
      </c>
      <c r="P40" s="27">
        <v>3477</v>
      </c>
      <c r="Q40" s="27">
        <v>1000</v>
      </c>
      <c r="R40" s="27">
        <v>2477</v>
      </c>
      <c r="S40" s="27">
        <v>0</v>
      </c>
      <c r="T40" s="29">
        <v>14.960629921259844</v>
      </c>
      <c r="U40" s="27">
        <v>52</v>
      </c>
      <c r="V40" s="25" t="s">
        <v>37</v>
      </c>
      <c r="W40" s="25"/>
      <c r="X40" s="25"/>
      <c r="Y40" s="25"/>
      <c r="Z40" s="25" t="s">
        <v>37</v>
      </c>
      <c r="AA40" s="25"/>
      <c r="AB40" s="25"/>
      <c r="AC40" s="25"/>
    </row>
    <row r="41" spans="1:29" ht="13.5" customHeight="1" x14ac:dyDescent="0.55000000000000004">
      <c r="A41" s="25" t="s">
        <v>32</v>
      </c>
      <c r="B41" s="26" t="s">
        <v>102</v>
      </c>
      <c r="C41" s="25" t="s">
        <v>103</v>
      </c>
      <c r="D41" s="27">
        <v>5928</v>
      </c>
      <c r="E41" s="27">
        <v>203</v>
      </c>
      <c r="F41" s="28">
        <v>3.4244264507422399</v>
      </c>
      <c r="G41" s="27">
        <v>203</v>
      </c>
      <c r="H41" s="27">
        <v>0</v>
      </c>
      <c r="I41" s="27">
        <v>5725</v>
      </c>
      <c r="J41" s="29">
        <v>96.575573549257768</v>
      </c>
      <c r="K41" s="27">
        <v>4878</v>
      </c>
      <c r="L41" s="29">
        <v>82.287449392712546</v>
      </c>
      <c r="M41" s="27">
        <v>0</v>
      </c>
      <c r="N41" s="29">
        <v>0</v>
      </c>
      <c r="O41" s="27">
        <v>0</v>
      </c>
      <c r="P41" s="27">
        <v>847</v>
      </c>
      <c r="Q41" s="27">
        <v>52</v>
      </c>
      <c r="R41" s="27">
        <v>795</v>
      </c>
      <c r="S41" s="27">
        <v>0</v>
      </c>
      <c r="T41" s="29">
        <v>14.288124156545209</v>
      </c>
      <c r="U41" s="27">
        <v>229</v>
      </c>
      <c r="V41" s="25" t="s">
        <v>37</v>
      </c>
      <c r="W41" s="25"/>
      <c r="X41" s="25"/>
      <c r="Y41" s="25"/>
      <c r="Z41" s="25" t="s">
        <v>37</v>
      </c>
      <c r="AA41" s="25"/>
      <c r="AB41" s="25"/>
      <c r="AC41" s="25"/>
    </row>
    <row r="42" spans="1:29" ht="13.5" customHeight="1" x14ac:dyDescent="0.55000000000000004">
      <c r="A42" s="25" t="s">
        <v>32</v>
      </c>
      <c r="B42" s="26" t="s">
        <v>104</v>
      </c>
      <c r="C42" s="25" t="s">
        <v>105</v>
      </c>
      <c r="D42" s="27">
        <v>11665</v>
      </c>
      <c r="E42" s="27">
        <v>2631</v>
      </c>
      <c r="F42" s="28">
        <v>22.554650664380627</v>
      </c>
      <c r="G42" s="27">
        <v>2631</v>
      </c>
      <c r="H42" s="27">
        <v>0</v>
      </c>
      <c r="I42" s="27">
        <v>9034</v>
      </c>
      <c r="J42" s="29">
        <v>77.445349335619369</v>
      </c>
      <c r="K42" s="27">
        <v>663</v>
      </c>
      <c r="L42" s="29">
        <v>5.6836690955850839</v>
      </c>
      <c r="M42" s="27">
        <v>0</v>
      </c>
      <c r="N42" s="29">
        <v>0</v>
      </c>
      <c r="O42" s="27">
        <v>103</v>
      </c>
      <c r="P42" s="27">
        <v>8268</v>
      </c>
      <c r="Q42" s="27">
        <v>305</v>
      </c>
      <c r="R42" s="27">
        <v>7963</v>
      </c>
      <c r="S42" s="27">
        <v>0</v>
      </c>
      <c r="T42" s="29">
        <v>70.878696956708097</v>
      </c>
      <c r="U42" s="27">
        <v>203</v>
      </c>
      <c r="V42" s="25" t="s">
        <v>37</v>
      </c>
      <c r="W42" s="25"/>
      <c r="X42" s="25"/>
      <c r="Y42" s="25"/>
      <c r="Z42" s="25" t="s">
        <v>37</v>
      </c>
      <c r="AA42" s="25"/>
      <c r="AB42" s="25"/>
      <c r="AC42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AE4E2-AE6D-48A2-B4DC-376097057C5A}">
  <sheetPr codeName="Sheet3"/>
  <dimension ref="A1:BC41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136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107</v>
      </c>
      <c r="E2" s="33" t="s">
        <v>107</v>
      </c>
      <c r="F2" s="33" t="s">
        <v>107</v>
      </c>
      <c r="G2" s="33" t="s">
        <v>107</v>
      </c>
      <c r="H2" s="33" t="s">
        <v>107</v>
      </c>
      <c r="I2" s="33" t="s">
        <v>107</v>
      </c>
      <c r="J2" s="33" t="s">
        <v>107</v>
      </c>
      <c r="K2" s="33" t="s">
        <v>107</v>
      </c>
      <c r="L2" s="33" t="s">
        <v>107</v>
      </c>
      <c r="M2" s="33" t="s">
        <v>107</v>
      </c>
      <c r="N2" s="33" t="s">
        <v>108</v>
      </c>
      <c r="O2" s="33" t="s">
        <v>108</v>
      </c>
      <c r="P2" s="33" t="s">
        <v>108</v>
      </c>
      <c r="Q2" s="33" t="s">
        <v>108</v>
      </c>
      <c r="R2" s="33" t="s">
        <v>108</v>
      </c>
      <c r="S2" s="33" t="s">
        <v>108</v>
      </c>
      <c r="T2" s="33" t="s">
        <v>108</v>
      </c>
      <c r="U2" s="33" t="s">
        <v>108</v>
      </c>
      <c r="V2" s="33" t="s">
        <v>108</v>
      </c>
      <c r="W2" s="33" t="s">
        <v>108</v>
      </c>
      <c r="X2" s="33" t="s">
        <v>108</v>
      </c>
      <c r="Y2" s="33" t="s">
        <v>108</v>
      </c>
      <c r="Z2" s="33" t="s">
        <v>108</v>
      </c>
      <c r="AA2" s="33" t="s">
        <v>108</v>
      </c>
      <c r="AB2" s="33" t="s">
        <v>108</v>
      </c>
      <c r="AC2" s="33" t="s">
        <v>108</v>
      </c>
      <c r="AD2" s="33" t="s">
        <v>108</v>
      </c>
      <c r="AE2" s="33" t="s">
        <v>108</v>
      </c>
      <c r="AF2" s="6" t="s">
        <v>109</v>
      </c>
      <c r="AG2" s="6" t="s">
        <v>109</v>
      </c>
      <c r="AH2" s="6" t="s">
        <v>109</v>
      </c>
      <c r="AI2" s="6" t="s">
        <v>109</v>
      </c>
      <c r="AJ2" s="6" t="s">
        <v>110</v>
      </c>
      <c r="AK2" s="6" t="s">
        <v>110</v>
      </c>
      <c r="AL2" s="6" t="s">
        <v>110</v>
      </c>
      <c r="AM2" s="6" t="s">
        <v>110</v>
      </c>
      <c r="AN2" s="6" t="s">
        <v>110</v>
      </c>
      <c r="AO2" s="6" t="s">
        <v>110</v>
      </c>
      <c r="AP2" s="6" t="s">
        <v>110</v>
      </c>
      <c r="AQ2" s="6" t="s">
        <v>110</v>
      </c>
      <c r="AR2" s="6" t="s">
        <v>110</v>
      </c>
      <c r="AS2" s="6" t="s">
        <v>110</v>
      </c>
      <c r="AT2" s="6" t="s">
        <v>111</v>
      </c>
      <c r="AU2" s="6" t="s">
        <v>111</v>
      </c>
      <c r="AV2" s="6" t="s">
        <v>111</v>
      </c>
      <c r="AW2" s="6" t="s">
        <v>111</v>
      </c>
      <c r="AX2" s="6" t="s">
        <v>111</v>
      </c>
      <c r="AY2" s="6" t="s">
        <v>111</v>
      </c>
      <c r="AZ2" s="6" t="s">
        <v>112</v>
      </c>
      <c r="BA2" s="6" t="s">
        <v>112</v>
      </c>
      <c r="BB2" s="6" t="s">
        <v>112</v>
      </c>
      <c r="BC2" s="6" t="s">
        <v>112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113</v>
      </c>
      <c r="F3" s="36" t="s">
        <v>113</v>
      </c>
      <c r="G3" s="36" t="s">
        <v>113</v>
      </c>
      <c r="H3" s="33" t="s">
        <v>114</v>
      </c>
      <c r="I3" s="33" t="s">
        <v>114</v>
      </c>
      <c r="J3" s="33" t="s">
        <v>114</v>
      </c>
      <c r="K3" s="36" t="s">
        <v>115</v>
      </c>
      <c r="L3" s="36" t="s">
        <v>115</v>
      </c>
      <c r="M3" s="36" t="s">
        <v>115</v>
      </c>
      <c r="N3" s="35" t="s">
        <v>7</v>
      </c>
      <c r="O3" s="36" t="s">
        <v>116</v>
      </c>
      <c r="P3" s="36" t="s">
        <v>116</v>
      </c>
      <c r="Q3" s="36" t="s">
        <v>116</v>
      </c>
      <c r="R3" s="36" t="s">
        <v>116</v>
      </c>
      <c r="S3" s="36" t="s">
        <v>116</v>
      </c>
      <c r="T3" s="36" t="s">
        <v>116</v>
      </c>
      <c r="U3" s="36" t="s">
        <v>116</v>
      </c>
      <c r="V3" s="36" t="s">
        <v>117</v>
      </c>
      <c r="W3" s="36" t="s">
        <v>117</v>
      </c>
      <c r="X3" s="36" t="s">
        <v>117</v>
      </c>
      <c r="Y3" s="36" t="s">
        <v>117</v>
      </c>
      <c r="Z3" s="36" t="s">
        <v>117</v>
      </c>
      <c r="AA3" s="36" t="s">
        <v>117</v>
      </c>
      <c r="AB3" s="36" t="s">
        <v>117</v>
      </c>
      <c r="AC3" s="33" t="s">
        <v>118</v>
      </c>
      <c r="AD3" s="33" t="s">
        <v>118</v>
      </c>
      <c r="AE3" s="33" t="s">
        <v>118</v>
      </c>
      <c r="AF3" s="13" t="s">
        <v>7</v>
      </c>
      <c r="AG3" s="6" t="s">
        <v>119</v>
      </c>
      <c r="AH3" s="6" t="s">
        <v>120</v>
      </c>
      <c r="AI3" s="6" t="s">
        <v>121</v>
      </c>
      <c r="AJ3" s="6" t="s">
        <v>7</v>
      </c>
      <c r="AK3" s="6" t="s">
        <v>122</v>
      </c>
      <c r="AL3" s="6" t="s">
        <v>123</v>
      </c>
      <c r="AM3" s="6" t="s">
        <v>124</v>
      </c>
      <c r="AN3" s="6" t="s">
        <v>120</v>
      </c>
      <c r="AO3" s="6" t="s">
        <v>121</v>
      </c>
      <c r="AP3" s="6" t="s">
        <v>125</v>
      </c>
      <c r="AQ3" s="6" t="s">
        <v>126</v>
      </c>
      <c r="AR3" s="6" t="s">
        <v>127</v>
      </c>
      <c r="AS3" s="6" t="s">
        <v>128</v>
      </c>
      <c r="AT3" s="13" t="s">
        <v>7</v>
      </c>
      <c r="AU3" s="6" t="s">
        <v>122</v>
      </c>
      <c r="AV3" s="6" t="s">
        <v>123</v>
      </c>
      <c r="AW3" s="6" t="s">
        <v>124</v>
      </c>
      <c r="AX3" s="6" t="s">
        <v>120</v>
      </c>
      <c r="AY3" s="6" t="s">
        <v>121</v>
      </c>
      <c r="AZ3" s="13" t="s">
        <v>7</v>
      </c>
      <c r="BA3" s="6" t="s">
        <v>119</v>
      </c>
      <c r="BB3" s="6" t="s">
        <v>120</v>
      </c>
      <c r="BC3" s="6" t="s">
        <v>121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129</v>
      </c>
      <c r="G4" s="36" t="s">
        <v>130</v>
      </c>
      <c r="H4" s="35" t="s">
        <v>7</v>
      </c>
      <c r="I4" s="36" t="s">
        <v>129</v>
      </c>
      <c r="J4" s="36" t="s">
        <v>130</v>
      </c>
      <c r="K4" s="35" t="s">
        <v>7</v>
      </c>
      <c r="L4" s="36" t="s">
        <v>129</v>
      </c>
      <c r="M4" s="36" t="s">
        <v>130</v>
      </c>
      <c r="N4" s="35"/>
      <c r="O4" s="35" t="s">
        <v>7</v>
      </c>
      <c r="P4" s="36" t="s">
        <v>119</v>
      </c>
      <c r="Q4" s="37" t="s">
        <v>120</v>
      </c>
      <c r="R4" s="37" t="s">
        <v>121</v>
      </c>
      <c r="S4" s="36" t="s">
        <v>131</v>
      </c>
      <c r="T4" s="36" t="s">
        <v>132</v>
      </c>
      <c r="U4" s="36" t="s">
        <v>133</v>
      </c>
      <c r="V4" s="35" t="s">
        <v>7</v>
      </c>
      <c r="W4" s="36" t="s">
        <v>119</v>
      </c>
      <c r="X4" s="37" t="s">
        <v>120</v>
      </c>
      <c r="Y4" s="37" t="s">
        <v>121</v>
      </c>
      <c r="Z4" s="36" t="s">
        <v>131</v>
      </c>
      <c r="AA4" s="36" t="s">
        <v>132</v>
      </c>
      <c r="AB4" s="36" t="s">
        <v>133</v>
      </c>
      <c r="AC4" s="35" t="s">
        <v>7</v>
      </c>
      <c r="AD4" s="36" t="s">
        <v>129</v>
      </c>
      <c r="AE4" s="36" t="s">
        <v>130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134</v>
      </c>
      <c r="E5" s="35" t="s">
        <v>134</v>
      </c>
      <c r="F5" s="35" t="s">
        <v>134</v>
      </c>
      <c r="G5" s="35" t="s">
        <v>134</v>
      </c>
      <c r="H5" s="35" t="s">
        <v>134</v>
      </c>
      <c r="I5" s="35" t="s">
        <v>134</v>
      </c>
      <c r="J5" s="35" t="s">
        <v>134</v>
      </c>
      <c r="K5" s="35" t="s">
        <v>134</v>
      </c>
      <c r="L5" s="35" t="s">
        <v>134</v>
      </c>
      <c r="M5" s="35" t="s">
        <v>134</v>
      </c>
      <c r="N5" s="35" t="s">
        <v>134</v>
      </c>
      <c r="O5" s="35" t="s">
        <v>134</v>
      </c>
      <c r="P5" s="35" t="s">
        <v>134</v>
      </c>
      <c r="Q5" s="35" t="s">
        <v>134</v>
      </c>
      <c r="R5" s="35" t="s">
        <v>134</v>
      </c>
      <c r="S5" s="35" t="s">
        <v>134</v>
      </c>
      <c r="T5" s="35" t="s">
        <v>134</v>
      </c>
      <c r="U5" s="35" t="s">
        <v>134</v>
      </c>
      <c r="V5" s="35" t="s">
        <v>134</v>
      </c>
      <c r="W5" s="35" t="s">
        <v>134</v>
      </c>
      <c r="X5" s="35" t="s">
        <v>134</v>
      </c>
      <c r="Y5" s="35" t="s">
        <v>134</v>
      </c>
      <c r="Z5" s="35" t="s">
        <v>134</v>
      </c>
      <c r="AA5" s="35" t="s">
        <v>134</v>
      </c>
      <c r="AB5" s="35" t="s">
        <v>134</v>
      </c>
      <c r="AC5" s="35" t="s">
        <v>134</v>
      </c>
      <c r="AD5" s="35" t="s">
        <v>134</v>
      </c>
      <c r="AE5" s="35" t="s">
        <v>134</v>
      </c>
      <c r="AF5" s="13" t="s">
        <v>135</v>
      </c>
      <c r="AG5" s="13" t="s">
        <v>135</v>
      </c>
      <c r="AH5" s="13" t="s">
        <v>135</v>
      </c>
      <c r="AI5" s="13" t="s">
        <v>135</v>
      </c>
      <c r="AJ5" s="13" t="s">
        <v>135</v>
      </c>
      <c r="AK5" s="13" t="s">
        <v>135</v>
      </c>
      <c r="AL5" s="13" t="s">
        <v>135</v>
      </c>
      <c r="AM5" s="13" t="s">
        <v>135</v>
      </c>
      <c r="AN5" s="13" t="s">
        <v>135</v>
      </c>
      <c r="AO5" s="13" t="s">
        <v>135</v>
      </c>
      <c r="AP5" s="13" t="s">
        <v>135</v>
      </c>
      <c r="AQ5" s="13" t="s">
        <v>135</v>
      </c>
      <c r="AR5" s="13" t="s">
        <v>135</v>
      </c>
      <c r="AS5" s="13" t="s">
        <v>135</v>
      </c>
      <c r="AT5" s="13" t="s">
        <v>135</v>
      </c>
      <c r="AU5" s="13" t="s">
        <v>135</v>
      </c>
      <c r="AV5" s="13" t="s">
        <v>135</v>
      </c>
      <c r="AW5" s="13" t="s">
        <v>135</v>
      </c>
      <c r="AX5" s="13" t="s">
        <v>135</v>
      </c>
      <c r="AY5" s="13" t="s">
        <v>135</v>
      </c>
      <c r="AZ5" s="13" t="s">
        <v>135</v>
      </c>
      <c r="BA5" s="13" t="s">
        <v>135</v>
      </c>
      <c r="BB5" s="13" t="s">
        <v>135</v>
      </c>
      <c r="BC5" s="13" t="s">
        <v>135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401148</v>
      </c>
      <c r="E6" s="23">
        <v>0</v>
      </c>
      <c r="F6" s="23">
        <v>0</v>
      </c>
      <c r="G6" s="23">
        <v>0</v>
      </c>
      <c r="H6" s="23">
        <v>73203</v>
      </c>
      <c r="I6" s="23">
        <v>73203</v>
      </c>
      <c r="J6" s="23">
        <v>0</v>
      </c>
      <c r="K6" s="23">
        <v>327945</v>
      </c>
      <c r="L6" s="23">
        <v>117234</v>
      </c>
      <c r="M6" s="23">
        <v>210711</v>
      </c>
      <c r="N6" s="23">
        <v>401148</v>
      </c>
      <c r="O6" s="23">
        <v>190437</v>
      </c>
      <c r="P6" s="23">
        <v>190437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210711</v>
      </c>
      <c r="W6" s="23">
        <v>210711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5463</v>
      </c>
      <c r="AG6" s="23">
        <v>5463</v>
      </c>
      <c r="AH6" s="23">
        <v>0</v>
      </c>
      <c r="AI6" s="23">
        <v>0</v>
      </c>
      <c r="AJ6" s="23">
        <v>7864</v>
      </c>
      <c r="AK6" s="23">
        <v>697</v>
      </c>
      <c r="AL6" s="23">
        <v>1954</v>
      </c>
      <c r="AM6" s="23">
        <v>2846</v>
      </c>
      <c r="AN6" s="23">
        <v>493</v>
      </c>
      <c r="AO6" s="23">
        <v>0</v>
      </c>
      <c r="AP6" s="23">
        <v>0</v>
      </c>
      <c r="AQ6" s="23">
        <v>7</v>
      </c>
      <c r="AR6" s="23">
        <v>9</v>
      </c>
      <c r="AS6" s="23">
        <v>1858</v>
      </c>
      <c r="AT6" s="23">
        <v>315</v>
      </c>
      <c r="AU6" s="23">
        <v>250</v>
      </c>
      <c r="AV6" s="23">
        <v>0</v>
      </c>
      <c r="AW6" s="23">
        <v>65</v>
      </c>
      <c r="AX6" s="23">
        <v>0</v>
      </c>
      <c r="AY6" s="23">
        <v>0</v>
      </c>
      <c r="AZ6" s="23">
        <v>1394</v>
      </c>
      <c r="BA6" s="23">
        <v>1394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22357</v>
      </c>
      <c r="E7" s="27">
        <v>0</v>
      </c>
      <c r="F7" s="27">
        <v>0</v>
      </c>
      <c r="G7" s="27">
        <v>0</v>
      </c>
      <c r="H7" s="27">
        <v>7187</v>
      </c>
      <c r="I7" s="27">
        <v>7187</v>
      </c>
      <c r="J7" s="27">
        <v>0</v>
      </c>
      <c r="K7" s="27">
        <v>15170</v>
      </c>
      <c r="L7" s="27">
        <v>2988</v>
      </c>
      <c r="M7" s="27">
        <v>12182</v>
      </c>
      <c r="N7" s="27">
        <v>22357</v>
      </c>
      <c r="O7" s="27">
        <v>10175</v>
      </c>
      <c r="P7" s="27">
        <v>10175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12182</v>
      </c>
      <c r="W7" s="27">
        <v>12182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346</v>
      </c>
      <c r="AG7" s="27">
        <v>346</v>
      </c>
      <c r="AH7" s="27">
        <v>0</v>
      </c>
      <c r="AI7" s="27">
        <v>0</v>
      </c>
      <c r="AJ7" s="27">
        <v>344</v>
      </c>
      <c r="AK7" s="27">
        <v>0</v>
      </c>
      <c r="AL7" s="27">
        <v>0</v>
      </c>
      <c r="AM7" s="27">
        <v>3</v>
      </c>
      <c r="AN7" s="27">
        <v>341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2</v>
      </c>
      <c r="AU7" s="27">
        <v>2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40279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40279</v>
      </c>
      <c r="L8" s="27">
        <v>11349</v>
      </c>
      <c r="M8" s="27">
        <v>28930</v>
      </c>
      <c r="N8" s="27">
        <v>40279</v>
      </c>
      <c r="O8" s="27">
        <v>11349</v>
      </c>
      <c r="P8" s="27">
        <v>11349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28930</v>
      </c>
      <c r="W8" s="27">
        <v>28930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56</v>
      </c>
      <c r="AG8" s="27">
        <v>56</v>
      </c>
      <c r="AH8" s="27">
        <v>0</v>
      </c>
      <c r="AI8" s="27">
        <v>0</v>
      </c>
      <c r="AJ8" s="27">
        <v>50</v>
      </c>
      <c r="AK8" s="27">
        <v>0</v>
      </c>
      <c r="AL8" s="27">
        <v>0</v>
      </c>
      <c r="AM8" s="27">
        <v>50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56</v>
      </c>
      <c r="AU8" s="27">
        <v>6</v>
      </c>
      <c r="AV8" s="27">
        <v>0</v>
      </c>
      <c r="AW8" s="27">
        <v>50</v>
      </c>
      <c r="AX8" s="27">
        <v>0</v>
      </c>
      <c r="AY8" s="27">
        <v>0</v>
      </c>
      <c r="AZ8" s="27">
        <v>105</v>
      </c>
      <c r="BA8" s="27">
        <v>105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961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961</v>
      </c>
      <c r="L9" s="27">
        <v>661</v>
      </c>
      <c r="M9" s="27">
        <v>300</v>
      </c>
      <c r="N9" s="27">
        <v>961</v>
      </c>
      <c r="O9" s="27">
        <v>661</v>
      </c>
      <c r="P9" s="27">
        <v>661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300</v>
      </c>
      <c r="W9" s="27">
        <v>300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1</v>
      </c>
      <c r="AG9" s="27">
        <v>1</v>
      </c>
      <c r="AH9" s="27">
        <v>0</v>
      </c>
      <c r="AI9" s="27">
        <v>0</v>
      </c>
      <c r="AJ9" s="27">
        <v>16</v>
      </c>
      <c r="AK9" s="27">
        <v>0</v>
      </c>
      <c r="AL9" s="27">
        <v>15</v>
      </c>
      <c r="AM9" s="27">
        <v>1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15</v>
      </c>
      <c r="BA9" s="27">
        <v>15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40296</v>
      </c>
      <c r="E10" s="27">
        <v>0</v>
      </c>
      <c r="F10" s="27">
        <v>0</v>
      </c>
      <c r="G10" s="27">
        <v>0</v>
      </c>
      <c r="H10" s="27">
        <v>19061</v>
      </c>
      <c r="I10" s="27">
        <v>19061</v>
      </c>
      <c r="J10" s="27">
        <v>0</v>
      </c>
      <c r="K10" s="27">
        <v>21235</v>
      </c>
      <c r="L10" s="27">
        <v>0</v>
      </c>
      <c r="M10" s="27">
        <v>21235</v>
      </c>
      <c r="N10" s="27">
        <v>40296</v>
      </c>
      <c r="O10" s="27">
        <v>19061</v>
      </c>
      <c r="P10" s="27">
        <v>19061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21235</v>
      </c>
      <c r="W10" s="27">
        <v>21235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1708</v>
      </c>
      <c r="AG10" s="27">
        <v>1708</v>
      </c>
      <c r="AH10" s="27">
        <v>0</v>
      </c>
      <c r="AI10" s="27">
        <v>0</v>
      </c>
      <c r="AJ10" s="27">
        <v>1708</v>
      </c>
      <c r="AK10" s="27">
        <v>0</v>
      </c>
      <c r="AL10" s="27">
        <v>0</v>
      </c>
      <c r="AM10" s="27">
        <v>3</v>
      </c>
      <c r="AN10" s="27">
        <v>152</v>
      </c>
      <c r="AO10" s="27">
        <v>0</v>
      </c>
      <c r="AP10" s="27">
        <v>0</v>
      </c>
      <c r="AQ10" s="27">
        <v>0</v>
      </c>
      <c r="AR10" s="27">
        <v>9</v>
      </c>
      <c r="AS10" s="27">
        <v>1544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8727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8727</v>
      </c>
      <c r="L11" s="27">
        <v>5257</v>
      </c>
      <c r="M11" s="27">
        <v>3470</v>
      </c>
      <c r="N11" s="27">
        <v>8727</v>
      </c>
      <c r="O11" s="27">
        <v>5257</v>
      </c>
      <c r="P11" s="27">
        <v>5257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3470</v>
      </c>
      <c r="W11" s="27">
        <v>3470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314</v>
      </c>
      <c r="AG11" s="27">
        <v>314</v>
      </c>
      <c r="AH11" s="27">
        <v>0</v>
      </c>
      <c r="AI11" s="27">
        <v>0</v>
      </c>
      <c r="AJ11" s="27">
        <v>314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314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5775</v>
      </c>
      <c r="E12" s="27">
        <v>0</v>
      </c>
      <c r="F12" s="27">
        <v>0</v>
      </c>
      <c r="G12" s="27">
        <v>0</v>
      </c>
      <c r="H12" s="27">
        <v>1044</v>
      </c>
      <c r="I12" s="27">
        <v>1044</v>
      </c>
      <c r="J12" s="27">
        <v>0</v>
      </c>
      <c r="K12" s="27">
        <v>4731</v>
      </c>
      <c r="L12" s="27">
        <v>0</v>
      </c>
      <c r="M12" s="27">
        <v>4731</v>
      </c>
      <c r="N12" s="27">
        <v>5775</v>
      </c>
      <c r="O12" s="27">
        <v>1044</v>
      </c>
      <c r="P12" s="27">
        <v>1044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4731</v>
      </c>
      <c r="W12" s="27">
        <v>4731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16</v>
      </c>
      <c r="AG12" s="27">
        <v>16</v>
      </c>
      <c r="AH12" s="27">
        <v>0</v>
      </c>
      <c r="AI12" s="27">
        <v>0</v>
      </c>
      <c r="AJ12" s="27">
        <v>60</v>
      </c>
      <c r="AK12" s="27">
        <v>60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16</v>
      </c>
      <c r="AU12" s="27">
        <v>16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9861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9861</v>
      </c>
      <c r="L13" s="27">
        <v>3247</v>
      </c>
      <c r="M13" s="27">
        <v>6614</v>
      </c>
      <c r="N13" s="27">
        <v>9861</v>
      </c>
      <c r="O13" s="27">
        <v>3247</v>
      </c>
      <c r="P13" s="27">
        <v>3247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6614</v>
      </c>
      <c r="W13" s="27">
        <v>6614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254</v>
      </c>
      <c r="AG13" s="27">
        <v>254</v>
      </c>
      <c r="AH13" s="27">
        <v>0</v>
      </c>
      <c r="AI13" s="27">
        <v>0</v>
      </c>
      <c r="AJ13" s="27">
        <v>254</v>
      </c>
      <c r="AK13" s="27">
        <v>0</v>
      </c>
      <c r="AL13" s="27">
        <v>0</v>
      </c>
      <c r="AM13" s="27">
        <v>254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810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810</v>
      </c>
      <c r="L14" s="27">
        <v>554</v>
      </c>
      <c r="M14" s="27">
        <v>256</v>
      </c>
      <c r="N14" s="27">
        <v>810</v>
      </c>
      <c r="O14" s="27">
        <v>554</v>
      </c>
      <c r="P14" s="27">
        <v>554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256</v>
      </c>
      <c r="W14" s="27">
        <v>256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1</v>
      </c>
      <c r="AG14" s="27">
        <v>1</v>
      </c>
      <c r="AH14" s="27">
        <v>0</v>
      </c>
      <c r="AI14" s="27">
        <v>0</v>
      </c>
      <c r="AJ14" s="27">
        <v>1</v>
      </c>
      <c r="AK14" s="27">
        <v>0</v>
      </c>
      <c r="AL14" s="27">
        <v>0</v>
      </c>
      <c r="AM14" s="27">
        <v>1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12</v>
      </c>
      <c r="BA14" s="27">
        <v>12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3373</v>
      </c>
      <c r="E15" s="27">
        <v>0</v>
      </c>
      <c r="F15" s="27">
        <v>0</v>
      </c>
      <c r="G15" s="27">
        <v>0</v>
      </c>
      <c r="H15" s="27">
        <v>878</v>
      </c>
      <c r="I15" s="27">
        <v>878</v>
      </c>
      <c r="J15" s="27">
        <v>0</v>
      </c>
      <c r="K15" s="27">
        <v>2495</v>
      </c>
      <c r="L15" s="27">
        <v>0</v>
      </c>
      <c r="M15" s="27">
        <v>2495</v>
      </c>
      <c r="N15" s="27">
        <v>3373</v>
      </c>
      <c r="O15" s="27">
        <v>878</v>
      </c>
      <c r="P15" s="27">
        <v>878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2495</v>
      </c>
      <c r="W15" s="27">
        <v>2495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10</v>
      </c>
      <c r="AG15" s="27">
        <v>10</v>
      </c>
      <c r="AH15" s="27">
        <v>0</v>
      </c>
      <c r="AI15" s="27">
        <v>0</v>
      </c>
      <c r="AJ15" s="27">
        <v>37</v>
      </c>
      <c r="AK15" s="27">
        <v>37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10</v>
      </c>
      <c r="AU15" s="27">
        <v>10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41823</v>
      </c>
      <c r="E16" s="27">
        <v>0</v>
      </c>
      <c r="F16" s="27">
        <v>0</v>
      </c>
      <c r="G16" s="27">
        <v>0</v>
      </c>
      <c r="H16" s="27">
        <v>19305</v>
      </c>
      <c r="I16" s="27">
        <v>19305</v>
      </c>
      <c r="J16" s="27">
        <v>0</v>
      </c>
      <c r="K16" s="27">
        <v>22518</v>
      </c>
      <c r="L16" s="27">
        <v>0</v>
      </c>
      <c r="M16" s="27">
        <v>22518</v>
      </c>
      <c r="N16" s="27">
        <v>41823</v>
      </c>
      <c r="O16" s="27">
        <v>19305</v>
      </c>
      <c r="P16" s="27">
        <v>19305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22518</v>
      </c>
      <c r="W16" s="27">
        <v>22518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18</v>
      </c>
      <c r="AG16" s="27">
        <v>18</v>
      </c>
      <c r="AH16" s="27">
        <v>0</v>
      </c>
      <c r="AI16" s="27">
        <v>0</v>
      </c>
      <c r="AJ16" s="27">
        <v>18</v>
      </c>
      <c r="AK16" s="27">
        <v>0</v>
      </c>
      <c r="AL16" s="27">
        <v>0</v>
      </c>
      <c r="AM16" s="27">
        <v>18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126</v>
      </c>
      <c r="BA16" s="27">
        <v>126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32735</v>
      </c>
      <c r="E17" s="27">
        <v>0</v>
      </c>
      <c r="F17" s="27">
        <v>0</v>
      </c>
      <c r="G17" s="27">
        <v>0</v>
      </c>
      <c r="H17" s="27">
        <v>20501</v>
      </c>
      <c r="I17" s="27">
        <v>20501</v>
      </c>
      <c r="J17" s="27">
        <v>0</v>
      </c>
      <c r="K17" s="27">
        <v>12234</v>
      </c>
      <c r="L17" s="27">
        <v>0</v>
      </c>
      <c r="M17" s="27">
        <v>12234</v>
      </c>
      <c r="N17" s="27">
        <v>32735</v>
      </c>
      <c r="O17" s="27">
        <v>20501</v>
      </c>
      <c r="P17" s="27">
        <v>20501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12234</v>
      </c>
      <c r="W17" s="27">
        <v>12234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1067</v>
      </c>
      <c r="AK17" s="27">
        <v>180</v>
      </c>
      <c r="AL17" s="27">
        <v>887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6548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6548</v>
      </c>
      <c r="L18" s="27">
        <v>2014</v>
      </c>
      <c r="M18" s="27">
        <v>4534</v>
      </c>
      <c r="N18" s="27">
        <v>6548</v>
      </c>
      <c r="O18" s="27">
        <v>2014</v>
      </c>
      <c r="P18" s="27">
        <v>2014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4534</v>
      </c>
      <c r="W18" s="27">
        <v>4534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8</v>
      </c>
      <c r="AG18" s="27">
        <v>8</v>
      </c>
      <c r="AH18" s="27">
        <v>0</v>
      </c>
      <c r="AI18" s="27">
        <v>0</v>
      </c>
      <c r="AJ18" s="27">
        <v>145</v>
      </c>
      <c r="AK18" s="27">
        <v>145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8</v>
      </c>
      <c r="AU18" s="27">
        <v>8</v>
      </c>
      <c r="AV18" s="27">
        <v>0</v>
      </c>
      <c r="AW18" s="27">
        <v>0</v>
      </c>
      <c r="AX18" s="27">
        <v>0</v>
      </c>
      <c r="AY18" s="27">
        <v>0</v>
      </c>
      <c r="AZ18" s="27">
        <v>17</v>
      </c>
      <c r="BA18" s="27">
        <v>17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86228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86228</v>
      </c>
      <c r="L19" s="27">
        <v>51653</v>
      </c>
      <c r="M19" s="27">
        <v>34575</v>
      </c>
      <c r="N19" s="27">
        <v>86228</v>
      </c>
      <c r="O19" s="27">
        <v>51653</v>
      </c>
      <c r="P19" s="27">
        <v>51653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34575</v>
      </c>
      <c r="W19" s="27">
        <v>34575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1044</v>
      </c>
      <c r="AG19" s="27">
        <v>1044</v>
      </c>
      <c r="AH19" s="27">
        <v>0</v>
      </c>
      <c r="AI19" s="27">
        <v>0</v>
      </c>
      <c r="AJ19" s="27">
        <v>1290</v>
      </c>
      <c r="AK19" s="27">
        <v>0</v>
      </c>
      <c r="AL19" s="27">
        <v>397</v>
      </c>
      <c r="AM19" s="27">
        <v>893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151</v>
      </c>
      <c r="AU19" s="27">
        <v>151</v>
      </c>
      <c r="AV19" s="27">
        <v>0</v>
      </c>
      <c r="AW19" s="27">
        <v>0</v>
      </c>
      <c r="AX19" s="27">
        <v>0</v>
      </c>
      <c r="AY19" s="27">
        <v>0</v>
      </c>
      <c r="AZ19" s="27">
        <v>397</v>
      </c>
      <c r="BA19" s="27">
        <v>397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2221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2221</v>
      </c>
      <c r="L20" s="27">
        <v>503</v>
      </c>
      <c r="M20" s="27">
        <v>1718</v>
      </c>
      <c r="N20" s="27">
        <v>2221</v>
      </c>
      <c r="O20" s="27">
        <v>503</v>
      </c>
      <c r="P20" s="27">
        <v>503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1718</v>
      </c>
      <c r="W20" s="27">
        <v>1718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2</v>
      </c>
      <c r="AG20" s="27">
        <v>2</v>
      </c>
      <c r="AH20" s="27">
        <v>0</v>
      </c>
      <c r="AI20" s="27">
        <v>0</v>
      </c>
      <c r="AJ20" s="27">
        <v>31</v>
      </c>
      <c r="AK20" s="27">
        <v>31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2</v>
      </c>
      <c r="AU20" s="27">
        <v>2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3883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3883</v>
      </c>
      <c r="L21" s="27">
        <v>1641</v>
      </c>
      <c r="M21" s="27">
        <v>2242</v>
      </c>
      <c r="N21" s="27">
        <v>3883</v>
      </c>
      <c r="O21" s="27">
        <v>1641</v>
      </c>
      <c r="P21" s="27">
        <v>1641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2242</v>
      </c>
      <c r="W21" s="27">
        <v>2242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98</v>
      </c>
      <c r="AG21" s="27">
        <v>98</v>
      </c>
      <c r="AH21" s="27">
        <v>0</v>
      </c>
      <c r="AI21" s="27">
        <v>0</v>
      </c>
      <c r="AJ21" s="27">
        <v>98</v>
      </c>
      <c r="AK21" s="27">
        <v>0</v>
      </c>
      <c r="AL21" s="27">
        <v>0</v>
      </c>
      <c r="AM21" s="27">
        <v>98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273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273</v>
      </c>
      <c r="L22" s="27">
        <v>174</v>
      </c>
      <c r="M22" s="27">
        <v>99</v>
      </c>
      <c r="N22" s="27">
        <v>273</v>
      </c>
      <c r="O22" s="27">
        <v>174</v>
      </c>
      <c r="P22" s="27">
        <v>174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99</v>
      </c>
      <c r="W22" s="27">
        <v>99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10</v>
      </c>
      <c r="AG22" s="27">
        <v>10</v>
      </c>
      <c r="AH22" s="27">
        <v>0</v>
      </c>
      <c r="AI22" s="27">
        <v>0</v>
      </c>
      <c r="AJ22" s="27">
        <v>10</v>
      </c>
      <c r="AK22" s="27">
        <v>0</v>
      </c>
      <c r="AL22" s="27">
        <v>0</v>
      </c>
      <c r="AM22" s="27">
        <v>10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1731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1731</v>
      </c>
      <c r="L23" s="27">
        <v>852</v>
      </c>
      <c r="M23" s="27">
        <v>879</v>
      </c>
      <c r="N23" s="27">
        <v>1731</v>
      </c>
      <c r="O23" s="27">
        <v>852</v>
      </c>
      <c r="P23" s="27">
        <v>852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879</v>
      </c>
      <c r="W23" s="27">
        <v>879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51</v>
      </c>
      <c r="AG23" s="27">
        <v>51</v>
      </c>
      <c r="AH23" s="27">
        <v>0</v>
      </c>
      <c r="AI23" s="27">
        <v>0</v>
      </c>
      <c r="AJ23" s="27">
        <v>51</v>
      </c>
      <c r="AK23" s="27">
        <v>0</v>
      </c>
      <c r="AL23" s="27">
        <v>0</v>
      </c>
      <c r="AM23" s="27">
        <v>51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3800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3800</v>
      </c>
      <c r="L24" s="27">
        <v>1903</v>
      </c>
      <c r="M24" s="27">
        <v>1897</v>
      </c>
      <c r="N24" s="27">
        <v>3800</v>
      </c>
      <c r="O24" s="27">
        <v>1903</v>
      </c>
      <c r="P24" s="27">
        <v>1903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1897</v>
      </c>
      <c r="W24" s="27">
        <v>1897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113</v>
      </c>
      <c r="AG24" s="27">
        <v>113</v>
      </c>
      <c r="AH24" s="27">
        <v>0</v>
      </c>
      <c r="AI24" s="27">
        <v>0</v>
      </c>
      <c r="AJ24" s="27">
        <v>113</v>
      </c>
      <c r="AK24" s="27">
        <v>0</v>
      </c>
      <c r="AL24" s="27">
        <v>0</v>
      </c>
      <c r="AM24" s="27">
        <v>113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8111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8111</v>
      </c>
      <c r="L25" s="27">
        <v>3146</v>
      </c>
      <c r="M25" s="27">
        <v>4965</v>
      </c>
      <c r="N25" s="27">
        <v>8111</v>
      </c>
      <c r="O25" s="27">
        <v>3146</v>
      </c>
      <c r="P25" s="27">
        <v>3146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4965</v>
      </c>
      <c r="W25" s="27">
        <v>4965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188</v>
      </c>
      <c r="AG25" s="27">
        <v>188</v>
      </c>
      <c r="AH25" s="27">
        <v>0</v>
      </c>
      <c r="AI25" s="27">
        <v>0</v>
      </c>
      <c r="AJ25" s="27">
        <v>188</v>
      </c>
      <c r="AK25" s="27">
        <v>0</v>
      </c>
      <c r="AL25" s="27">
        <v>0</v>
      </c>
      <c r="AM25" s="27">
        <v>188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2390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2390</v>
      </c>
      <c r="L26" s="27">
        <v>1270</v>
      </c>
      <c r="M26" s="27">
        <v>1120</v>
      </c>
      <c r="N26" s="27">
        <v>2390</v>
      </c>
      <c r="O26" s="27">
        <v>1270</v>
      </c>
      <c r="P26" s="27">
        <v>1270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1120</v>
      </c>
      <c r="W26" s="27">
        <v>1120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76</v>
      </c>
      <c r="AG26" s="27">
        <v>76</v>
      </c>
      <c r="AH26" s="27">
        <v>0</v>
      </c>
      <c r="AI26" s="27">
        <v>0</v>
      </c>
      <c r="AJ26" s="27">
        <v>76</v>
      </c>
      <c r="AK26" s="27">
        <v>0</v>
      </c>
      <c r="AL26" s="27">
        <v>0</v>
      </c>
      <c r="AM26" s="27">
        <v>76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5699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5699</v>
      </c>
      <c r="L27" s="27">
        <v>2042</v>
      </c>
      <c r="M27" s="27">
        <v>3657</v>
      </c>
      <c r="N27" s="27">
        <v>5699</v>
      </c>
      <c r="O27" s="27">
        <v>2042</v>
      </c>
      <c r="P27" s="27">
        <v>2042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3657</v>
      </c>
      <c r="W27" s="27">
        <v>3657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160</v>
      </c>
      <c r="AG27" s="27">
        <v>160</v>
      </c>
      <c r="AH27" s="27">
        <v>0</v>
      </c>
      <c r="AI27" s="27">
        <v>0</v>
      </c>
      <c r="AJ27" s="27">
        <v>160</v>
      </c>
      <c r="AK27" s="27">
        <v>0</v>
      </c>
      <c r="AL27" s="27">
        <v>0</v>
      </c>
      <c r="AM27" s="27">
        <v>160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5502</v>
      </c>
      <c r="E28" s="27">
        <v>0</v>
      </c>
      <c r="F28" s="27">
        <v>0</v>
      </c>
      <c r="G28" s="27">
        <v>0</v>
      </c>
      <c r="H28" s="27">
        <v>1383</v>
      </c>
      <c r="I28" s="27">
        <v>1383</v>
      </c>
      <c r="J28" s="27">
        <v>0</v>
      </c>
      <c r="K28" s="27">
        <v>4119</v>
      </c>
      <c r="L28" s="27">
        <v>0</v>
      </c>
      <c r="M28" s="27">
        <v>4119</v>
      </c>
      <c r="N28" s="27">
        <v>5502</v>
      </c>
      <c r="O28" s="27">
        <v>1383</v>
      </c>
      <c r="P28" s="27">
        <v>1383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4119</v>
      </c>
      <c r="W28" s="27">
        <v>4119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59</v>
      </c>
      <c r="AG28" s="27">
        <v>59</v>
      </c>
      <c r="AH28" s="27">
        <v>0</v>
      </c>
      <c r="AI28" s="27">
        <v>0</v>
      </c>
      <c r="AJ28" s="27">
        <v>59</v>
      </c>
      <c r="AK28" s="27">
        <v>0</v>
      </c>
      <c r="AL28" s="27">
        <v>0</v>
      </c>
      <c r="AM28" s="27">
        <v>59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15</v>
      </c>
      <c r="AU28" s="27">
        <v>0</v>
      </c>
      <c r="AV28" s="27">
        <v>0</v>
      </c>
      <c r="AW28" s="27">
        <v>15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3016</v>
      </c>
      <c r="E29" s="27">
        <v>0</v>
      </c>
      <c r="F29" s="27">
        <v>0</v>
      </c>
      <c r="G29" s="27">
        <v>0</v>
      </c>
      <c r="H29" s="27">
        <v>911</v>
      </c>
      <c r="I29" s="27">
        <v>911</v>
      </c>
      <c r="J29" s="27">
        <v>0</v>
      </c>
      <c r="K29" s="27">
        <v>2105</v>
      </c>
      <c r="L29" s="27">
        <v>0</v>
      </c>
      <c r="M29" s="27">
        <v>2105</v>
      </c>
      <c r="N29" s="27">
        <v>3016</v>
      </c>
      <c r="O29" s="27">
        <v>911</v>
      </c>
      <c r="P29" s="27">
        <v>911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2105</v>
      </c>
      <c r="W29" s="27">
        <v>2105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9</v>
      </c>
      <c r="AG29" s="27">
        <v>9</v>
      </c>
      <c r="AH29" s="27">
        <v>0</v>
      </c>
      <c r="AI29" s="27">
        <v>0</v>
      </c>
      <c r="AJ29" s="27">
        <v>34</v>
      </c>
      <c r="AK29" s="27">
        <v>34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9</v>
      </c>
      <c r="AU29" s="27">
        <v>9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3749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3749</v>
      </c>
      <c r="L30" s="27">
        <v>2423</v>
      </c>
      <c r="M30" s="27">
        <v>1326</v>
      </c>
      <c r="N30" s="27">
        <v>3749</v>
      </c>
      <c r="O30" s="27">
        <v>2423</v>
      </c>
      <c r="P30" s="27">
        <v>2423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1326</v>
      </c>
      <c r="W30" s="27">
        <v>1326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5</v>
      </c>
      <c r="AG30" s="27">
        <v>5</v>
      </c>
      <c r="AH30" s="27">
        <v>0</v>
      </c>
      <c r="AI30" s="27">
        <v>0</v>
      </c>
      <c r="AJ30" s="27">
        <v>5</v>
      </c>
      <c r="AK30" s="27">
        <v>0</v>
      </c>
      <c r="AL30" s="27">
        <v>0</v>
      </c>
      <c r="AM30" s="27">
        <v>5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56</v>
      </c>
      <c r="BA30" s="27">
        <v>56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489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489</v>
      </c>
      <c r="L31" s="27">
        <v>363</v>
      </c>
      <c r="M31" s="27">
        <v>126</v>
      </c>
      <c r="N31" s="27">
        <v>489</v>
      </c>
      <c r="O31" s="27">
        <v>363</v>
      </c>
      <c r="P31" s="27">
        <v>363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126</v>
      </c>
      <c r="W31" s="27">
        <v>126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8</v>
      </c>
      <c r="AG31" s="27">
        <v>8</v>
      </c>
      <c r="AH31" s="27">
        <v>0</v>
      </c>
      <c r="AI31" s="27">
        <v>0</v>
      </c>
      <c r="AJ31" s="27">
        <v>8</v>
      </c>
      <c r="AK31" s="27">
        <v>0</v>
      </c>
      <c r="AL31" s="27">
        <v>0</v>
      </c>
      <c r="AM31" s="27">
        <v>1</v>
      </c>
      <c r="AN31" s="27">
        <v>0</v>
      </c>
      <c r="AO31" s="27">
        <v>0</v>
      </c>
      <c r="AP31" s="27">
        <v>0</v>
      </c>
      <c r="AQ31" s="27">
        <v>7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7</v>
      </c>
      <c r="BA31" s="27">
        <v>7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2172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2172</v>
      </c>
      <c r="L32" s="27">
        <v>1094</v>
      </c>
      <c r="M32" s="27">
        <v>1078</v>
      </c>
      <c r="N32" s="27">
        <v>2172</v>
      </c>
      <c r="O32" s="27">
        <v>1094</v>
      </c>
      <c r="P32" s="27">
        <v>1094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1078</v>
      </c>
      <c r="W32" s="27">
        <v>1078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2</v>
      </c>
      <c r="AG32" s="27">
        <v>2</v>
      </c>
      <c r="AH32" s="27">
        <v>0</v>
      </c>
      <c r="AI32" s="27">
        <v>0</v>
      </c>
      <c r="AJ32" s="27">
        <v>35</v>
      </c>
      <c r="AK32" s="27">
        <v>0</v>
      </c>
      <c r="AL32" s="27">
        <v>33</v>
      </c>
      <c r="AM32" s="27">
        <v>2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33</v>
      </c>
      <c r="BA32" s="27">
        <v>33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4759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4759</v>
      </c>
      <c r="L33" s="27">
        <v>1601</v>
      </c>
      <c r="M33" s="27">
        <v>3158</v>
      </c>
      <c r="N33" s="27">
        <v>4759</v>
      </c>
      <c r="O33" s="27">
        <v>1601</v>
      </c>
      <c r="P33" s="27">
        <v>1601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3158</v>
      </c>
      <c r="W33" s="27">
        <v>3158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4</v>
      </c>
      <c r="AG33" s="27">
        <v>4</v>
      </c>
      <c r="AH33" s="27">
        <v>0</v>
      </c>
      <c r="AI33" s="27">
        <v>0</v>
      </c>
      <c r="AJ33" s="27">
        <v>66</v>
      </c>
      <c r="AK33" s="27">
        <v>66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4</v>
      </c>
      <c r="AU33" s="27">
        <v>4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</row>
    <row r="34" spans="1:55" ht="13.5" customHeight="1" x14ac:dyDescent="0.2">
      <c r="A34" s="43" t="s">
        <v>32</v>
      </c>
      <c r="B34" s="44" t="s">
        <v>90</v>
      </c>
      <c r="C34" s="25" t="s">
        <v>91</v>
      </c>
      <c r="D34" s="27">
        <v>4404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4404</v>
      </c>
      <c r="L34" s="27">
        <v>1517</v>
      </c>
      <c r="M34" s="27">
        <v>2887</v>
      </c>
      <c r="N34" s="27">
        <v>4404</v>
      </c>
      <c r="O34" s="27">
        <v>1517</v>
      </c>
      <c r="P34" s="27">
        <v>1517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2887</v>
      </c>
      <c r="W34" s="27">
        <v>2887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4</v>
      </c>
      <c r="AG34" s="27">
        <v>4</v>
      </c>
      <c r="AH34" s="27">
        <v>0</v>
      </c>
      <c r="AI34" s="27">
        <v>0</v>
      </c>
      <c r="AJ34" s="27">
        <v>61</v>
      </c>
      <c r="AK34" s="27">
        <v>61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4</v>
      </c>
      <c r="AU34" s="27">
        <v>4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0</v>
      </c>
    </row>
    <row r="35" spans="1:55" ht="13.5" customHeight="1" x14ac:dyDescent="0.2">
      <c r="A35" s="43" t="s">
        <v>32</v>
      </c>
      <c r="B35" s="44" t="s">
        <v>92</v>
      </c>
      <c r="C35" s="25" t="s">
        <v>93</v>
      </c>
      <c r="D35" s="27">
        <v>3033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3033</v>
      </c>
      <c r="L35" s="27">
        <v>766</v>
      </c>
      <c r="M35" s="27">
        <v>2267</v>
      </c>
      <c r="N35" s="27">
        <v>3033</v>
      </c>
      <c r="O35" s="27">
        <v>766</v>
      </c>
      <c r="P35" s="27">
        <v>766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2267</v>
      </c>
      <c r="W35" s="27">
        <v>2267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2</v>
      </c>
      <c r="AG35" s="27">
        <v>2</v>
      </c>
      <c r="AH35" s="27">
        <v>0</v>
      </c>
      <c r="AI35" s="27">
        <v>0</v>
      </c>
      <c r="AJ35" s="27">
        <v>42</v>
      </c>
      <c r="AK35" s="27">
        <v>42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2</v>
      </c>
      <c r="AU35" s="27">
        <v>2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</row>
    <row r="36" spans="1:55" ht="13.5" customHeight="1" x14ac:dyDescent="0.2">
      <c r="A36" s="43" t="s">
        <v>32</v>
      </c>
      <c r="B36" s="44" t="s">
        <v>94</v>
      </c>
      <c r="C36" s="25" t="s">
        <v>95</v>
      </c>
      <c r="D36" s="27">
        <v>3770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3770</v>
      </c>
      <c r="L36" s="27">
        <v>2106</v>
      </c>
      <c r="M36" s="27">
        <v>1664</v>
      </c>
      <c r="N36" s="27">
        <v>3770</v>
      </c>
      <c r="O36" s="27">
        <v>2106</v>
      </c>
      <c r="P36" s="27">
        <v>2106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1664</v>
      </c>
      <c r="W36" s="27">
        <v>1664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103</v>
      </c>
      <c r="AG36" s="27">
        <v>103</v>
      </c>
      <c r="AH36" s="27">
        <v>0</v>
      </c>
      <c r="AI36" s="27">
        <v>0</v>
      </c>
      <c r="AJ36" s="27">
        <v>94</v>
      </c>
      <c r="AK36" s="27">
        <v>0</v>
      </c>
      <c r="AL36" s="27">
        <v>1</v>
      </c>
      <c r="AM36" s="27">
        <v>93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10</v>
      </c>
      <c r="AU36" s="27">
        <v>10</v>
      </c>
      <c r="AV36" s="27">
        <v>0</v>
      </c>
      <c r="AW36" s="27">
        <v>0</v>
      </c>
      <c r="AX36" s="27">
        <v>0</v>
      </c>
      <c r="AY36" s="27">
        <v>0</v>
      </c>
      <c r="AZ36" s="27">
        <v>1</v>
      </c>
      <c r="BA36" s="27">
        <v>1</v>
      </c>
      <c r="BB36" s="27">
        <v>0</v>
      </c>
      <c r="BC36" s="27">
        <v>0</v>
      </c>
    </row>
    <row r="37" spans="1:55" ht="13.5" customHeight="1" x14ac:dyDescent="0.2">
      <c r="A37" s="43" t="s">
        <v>32</v>
      </c>
      <c r="B37" s="44" t="s">
        <v>96</v>
      </c>
      <c r="C37" s="25" t="s">
        <v>97</v>
      </c>
      <c r="D37" s="27">
        <v>9064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9064</v>
      </c>
      <c r="L37" s="27">
        <v>6051</v>
      </c>
      <c r="M37" s="27">
        <v>3013</v>
      </c>
      <c r="N37" s="27">
        <v>9064</v>
      </c>
      <c r="O37" s="27">
        <v>6051</v>
      </c>
      <c r="P37" s="27">
        <v>6051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3013</v>
      </c>
      <c r="W37" s="27">
        <v>3013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248</v>
      </c>
      <c r="AG37" s="27">
        <v>248</v>
      </c>
      <c r="AH37" s="27">
        <v>0</v>
      </c>
      <c r="AI37" s="27">
        <v>0</v>
      </c>
      <c r="AJ37" s="27">
        <v>225</v>
      </c>
      <c r="AK37" s="27">
        <v>0</v>
      </c>
      <c r="AL37" s="27">
        <v>1</v>
      </c>
      <c r="AM37" s="27">
        <v>224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24</v>
      </c>
      <c r="AU37" s="27">
        <v>24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</row>
    <row r="38" spans="1:55" ht="13.5" customHeight="1" x14ac:dyDescent="0.2">
      <c r="A38" s="43" t="s">
        <v>32</v>
      </c>
      <c r="B38" s="44" t="s">
        <v>98</v>
      </c>
      <c r="C38" s="25" t="s">
        <v>99</v>
      </c>
      <c r="D38" s="27">
        <v>8821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8821</v>
      </c>
      <c r="L38" s="27">
        <v>5964</v>
      </c>
      <c r="M38" s="27">
        <v>2857</v>
      </c>
      <c r="N38" s="27">
        <v>8821</v>
      </c>
      <c r="O38" s="27">
        <v>5964</v>
      </c>
      <c r="P38" s="27">
        <v>5964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2857</v>
      </c>
      <c r="W38" s="27">
        <v>2857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223</v>
      </c>
      <c r="AG38" s="27">
        <v>223</v>
      </c>
      <c r="AH38" s="27">
        <v>0</v>
      </c>
      <c r="AI38" s="27">
        <v>0</v>
      </c>
      <c r="AJ38" s="27">
        <v>478</v>
      </c>
      <c r="AK38" s="27">
        <v>0</v>
      </c>
      <c r="AL38" s="27">
        <v>255</v>
      </c>
      <c r="AM38" s="27">
        <v>223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255</v>
      </c>
      <c r="BA38" s="27">
        <v>255</v>
      </c>
      <c r="BB38" s="27">
        <v>0</v>
      </c>
      <c r="BC38" s="27">
        <v>0</v>
      </c>
    </row>
    <row r="39" spans="1:55" ht="13.5" customHeight="1" x14ac:dyDescent="0.2">
      <c r="A39" s="43" t="s">
        <v>32</v>
      </c>
      <c r="B39" s="44" t="s">
        <v>100</v>
      </c>
      <c r="C39" s="25" t="s">
        <v>101</v>
      </c>
      <c r="D39" s="27">
        <v>12625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12625</v>
      </c>
      <c r="L39" s="27">
        <v>5609</v>
      </c>
      <c r="M39" s="27">
        <v>7016</v>
      </c>
      <c r="N39" s="27">
        <v>12625</v>
      </c>
      <c r="O39" s="27">
        <v>5609</v>
      </c>
      <c r="P39" s="27">
        <v>5609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7016</v>
      </c>
      <c r="W39" s="27">
        <v>7016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320</v>
      </c>
      <c r="AG39" s="27">
        <v>320</v>
      </c>
      <c r="AH39" s="27">
        <v>0</v>
      </c>
      <c r="AI39" s="27">
        <v>0</v>
      </c>
      <c r="AJ39" s="27">
        <v>685</v>
      </c>
      <c r="AK39" s="27">
        <v>0</v>
      </c>
      <c r="AL39" s="27">
        <v>365</v>
      </c>
      <c r="AM39" s="27">
        <v>320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365</v>
      </c>
      <c r="BA39" s="27">
        <v>365</v>
      </c>
      <c r="BB39" s="27">
        <v>0</v>
      </c>
      <c r="BC39" s="27">
        <v>0</v>
      </c>
    </row>
    <row r="40" spans="1:55" ht="13.5" customHeight="1" x14ac:dyDescent="0.2">
      <c r="A40" s="43" t="s">
        <v>32</v>
      </c>
      <c r="B40" s="44" t="s">
        <v>102</v>
      </c>
      <c r="C40" s="25" t="s">
        <v>103</v>
      </c>
      <c r="D40" s="27">
        <v>1852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1852</v>
      </c>
      <c r="L40" s="27">
        <v>486</v>
      </c>
      <c r="M40" s="27">
        <v>1366</v>
      </c>
      <c r="N40" s="27">
        <v>1852</v>
      </c>
      <c r="O40" s="27">
        <v>486</v>
      </c>
      <c r="P40" s="27">
        <v>486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1366</v>
      </c>
      <c r="W40" s="27">
        <v>1366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2</v>
      </c>
      <c r="AG40" s="27">
        <v>2</v>
      </c>
      <c r="AH40" s="27">
        <v>0</v>
      </c>
      <c r="AI40" s="27">
        <v>0</v>
      </c>
      <c r="AJ40" s="27">
        <v>41</v>
      </c>
      <c r="AK40" s="27">
        <v>41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2</v>
      </c>
      <c r="AU40" s="27">
        <v>2</v>
      </c>
      <c r="AV40" s="27">
        <v>0</v>
      </c>
      <c r="AW40" s="27">
        <v>0</v>
      </c>
      <c r="AX40" s="27">
        <v>0</v>
      </c>
      <c r="AY40" s="27">
        <v>0</v>
      </c>
      <c r="AZ40" s="27">
        <v>5</v>
      </c>
      <c r="BA40" s="27">
        <v>5</v>
      </c>
      <c r="BB40" s="27">
        <v>0</v>
      </c>
      <c r="BC40" s="27">
        <v>0</v>
      </c>
    </row>
    <row r="41" spans="1:55" ht="13.5" customHeight="1" x14ac:dyDescent="0.2">
      <c r="A41" s="43" t="s">
        <v>32</v>
      </c>
      <c r="B41" s="44" t="s">
        <v>104</v>
      </c>
      <c r="C41" s="25" t="s">
        <v>105</v>
      </c>
      <c r="D41" s="27">
        <v>10011</v>
      </c>
      <c r="E41" s="27">
        <v>0</v>
      </c>
      <c r="F41" s="27">
        <v>0</v>
      </c>
      <c r="G41" s="27">
        <v>0</v>
      </c>
      <c r="H41" s="27">
        <v>2933</v>
      </c>
      <c r="I41" s="27">
        <v>2933</v>
      </c>
      <c r="J41" s="27">
        <v>0</v>
      </c>
      <c r="K41" s="27">
        <v>7078</v>
      </c>
      <c r="L41" s="27">
        <v>0</v>
      </c>
      <c r="M41" s="27">
        <v>7078</v>
      </c>
      <c r="N41" s="27">
        <v>10011</v>
      </c>
      <c r="O41" s="27">
        <v>2933</v>
      </c>
      <c r="P41" s="27">
        <v>2933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7078</v>
      </c>
      <c r="W41" s="27">
        <v>7078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C86CA-1589-4272-B5C2-E21FABA9A4C3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137</v>
      </c>
      <c r="C2" s="49"/>
      <c r="D2" s="50" t="s">
        <v>138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42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139</v>
      </c>
      <c r="G6" s="112"/>
      <c r="H6" s="57" t="s">
        <v>140</v>
      </c>
      <c r="I6" s="57" t="s">
        <v>141</v>
      </c>
      <c r="J6" s="57" t="s">
        <v>142</v>
      </c>
      <c r="K6" s="58" t="s">
        <v>143</v>
      </c>
      <c r="L6" s="59" t="s">
        <v>144</v>
      </c>
      <c r="M6" s="60" t="s">
        <v>145</v>
      </c>
      <c r="AF6" s="46">
        <f ca="1">INDIRECT($AB$7&amp;"!"&amp;"B"&amp;ROW(B6))</f>
        <v>0</v>
      </c>
      <c r="AG6" s="46">
        <v>6</v>
      </c>
      <c r="AI6" s="61" t="s">
        <v>146</v>
      </c>
      <c r="AJ6" s="46" t="s">
        <v>147</v>
      </c>
    </row>
    <row r="7" spans="1:36" ht="16.5" customHeight="1" x14ac:dyDescent="0.55000000000000004">
      <c r="B7" s="115" t="s">
        <v>148</v>
      </c>
      <c r="C7" s="62" t="s">
        <v>149</v>
      </c>
      <c r="D7" s="63">
        <f ca="1">AD7</f>
        <v>0</v>
      </c>
      <c r="F7" s="118" t="s">
        <v>150</v>
      </c>
      <c r="G7" s="64" t="s">
        <v>151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149</v>
      </c>
      <c r="AB7" s="45" t="s">
        <v>152</v>
      </c>
      <c r="AC7" s="45" t="s">
        <v>153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04000</v>
      </c>
      <c r="AG7" s="46">
        <v>7</v>
      </c>
      <c r="AI7" s="61" t="s">
        <v>154</v>
      </c>
      <c r="AJ7" s="46" t="s">
        <v>155</v>
      </c>
    </row>
    <row r="8" spans="1:36" ht="16.5" customHeight="1" x14ac:dyDescent="0.55000000000000004">
      <c r="B8" s="116"/>
      <c r="C8" s="64" t="s">
        <v>156</v>
      </c>
      <c r="D8" s="69">
        <f ca="1">AD8</f>
        <v>0</v>
      </c>
      <c r="F8" s="119"/>
      <c r="G8" s="64" t="s">
        <v>157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156</v>
      </c>
      <c r="AB8" s="45" t="s">
        <v>152</v>
      </c>
      <c r="AC8" s="45" t="s">
        <v>158</v>
      </c>
      <c r="AD8" s="46">
        <f t="shared" ca="1" si="3"/>
        <v>0</v>
      </c>
      <c r="AF8" s="46" t="str">
        <f t="shared" ca="1" si="4"/>
        <v>04100</v>
      </c>
      <c r="AG8" s="46">
        <v>8</v>
      </c>
      <c r="AI8" s="61" t="s">
        <v>159</v>
      </c>
      <c r="AJ8" s="46" t="s">
        <v>160</v>
      </c>
    </row>
    <row r="9" spans="1:36" ht="16.5" customHeight="1" x14ac:dyDescent="0.55000000000000004">
      <c r="B9" s="117"/>
      <c r="C9" s="70" t="s">
        <v>161</v>
      </c>
      <c r="D9" s="71">
        <f ca="1">SUM(D7:D8)</f>
        <v>0</v>
      </c>
      <c r="F9" s="119"/>
      <c r="G9" s="64" t="s">
        <v>162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163</v>
      </c>
      <c r="AB9" s="45" t="s">
        <v>152</v>
      </c>
      <c r="AC9" s="45" t="s">
        <v>164</v>
      </c>
      <c r="AD9" s="46">
        <f t="shared" ca="1" si="3"/>
        <v>0</v>
      </c>
      <c r="AF9" s="46" t="str">
        <f t="shared" ca="1" si="4"/>
        <v>04202</v>
      </c>
      <c r="AG9" s="46">
        <v>9</v>
      </c>
      <c r="AI9" s="61" t="s">
        <v>165</v>
      </c>
      <c r="AJ9" s="46" t="s">
        <v>32</v>
      </c>
    </row>
    <row r="10" spans="1:36" ht="16.5" customHeight="1" x14ac:dyDescent="0.55000000000000004">
      <c r="B10" s="121" t="s">
        <v>166</v>
      </c>
      <c r="C10" s="72" t="s">
        <v>163</v>
      </c>
      <c r="D10" s="69">
        <f ca="1">AD9</f>
        <v>0</v>
      </c>
      <c r="F10" s="119"/>
      <c r="G10" s="64" t="s">
        <v>167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168</v>
      </c>
      <c r="M10" s="74" t="s">
        <v>168</v>
      </c>
      <c r="AA10" s="45" t="s">
        <v>169</v>
      </c>
      <c r="AB10" s="45" t="s">
        <v>170</v>
      </c>
      <c r="AC10" s="45" t="s">
        <v>171</v>
      </c>
      <c r="AD10" s="46">
        <f t="shared" ca="1" si="3"/>
        <v>0</v>
      </c>
      <c r="AF10" s="46" t="str">
        <f t="shared" ca="1" si="4"/>
        <v>04203</v>
      </c>
      <c r="AG10" s="46">
        <v>10</v>
      </c>
      <c r="AI10" s="61" t="s">
        <v>172</v>
      </c>
      <c r="AJ10" s="46" t="s">
        <v>173</v>
      </c>
    </row>
    <row r="11" spans="1:36" ht="16.5" customHeight="1" x14ac:dyDescent="0.55000000000000004">
      <c r="B11" s="122"/>
      <c r="C11" s="70" t="s">
        <v>169</v>
      </c>
      <c r="D11" s="69">
        <f ca="1">AD10</f>
        <v>0</v>
      </c>
      <c r="F11" s="119"/>
      <c r="G11" s="64" t="s">
        <v>174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168</v>
      </c>
      <c r="M11" s="74" t="s">
        <v>168</v>
      </c>
      <c r="AA11" s="45" t="s">
        <v>23</v>
      </c>
      <c r="AB11" s="45" t="s">
        <v>170</v>
      </c>
      <c r="AC11" s="45" t="s">
        <v>175</v>
      </c>
      <c r="AD11" s="46">
        <f t="shared" ca="1" si="3"/>
        <v>0</v>
      </c>
      <c r="AF11" s="46" t="str">
        <f t="shared" ca="1" si="4"/>
        <v>04205</v>
      </c>
      <c r="AG11" s="46">
        <v>11</v>
      </c>
      <c r="AI11" s="61" t="s">
        <v>176</v>
      </c>
      <c r="AJ11" s="46" t="s">
        <v>177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178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168</v>
      </c>
      <c r="M12" s="74" t="s">
        <v>168</v>
      </c>
      <c r="AA12" s="45" t="s">
        <v>24</v>
      </c>
      <c r="AB12" s="45" t="s">
        <v>152</v>
      </c>
      <c r="AC12" s="45" t="s">
        <v>179</v>
      </c>
      <c r="AD12" s="46">
        <f t="shared" ca="1" si="3"/>
        <v>0</v>
      </c>
      <c r="AF12" s="46" t="str">
        <f t="shared" ca="1" si="4"/>
        <v>04206</v>
      </c>
      <c r="AG12" s="46">
        <v>12</v>
      </c>
      <c r="AI12" s="61" t="s">
        <v>180</v>
      </c>
      <c r="AJ12" s="46" t="s">
        <v>181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161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168</v>
      </c>
      <c r="M13" s="74" t="s">
        <v>168</v>
      </c>
      <c r="AA13" s="45" t="s">
        <v>182</v>
      </c>
      <c r="AB13" s="45" t="s">
        <v>152</v>
      </c>
      <c r="AC13" s="45" t="s">
        <v>183</v>
      </c>
      <c r="AD13" s="46">
        <f t="shared" ca="1" si="3"/>
        <v>0</v>
      </c>
      <c r="AF13" s="46" t="str">
        <f t="shared" ca="1" si="4"/>
        <v>04207</v>
      </c>
      <c r="AG13" s="46">
        <v>13</v>
      </c>
      <c r="AI13" s="61" t="s">
        <v>184</v>
      </c>
      <c r="AJ13" s="46" t="s">
        <v>185</v>
      </c>
    </row>
    <row r="14" spans="1:36" ht="16.5" customHeight="1" x14ac:dyDescent="0.55000000000000004">
      <c r="B14" s="75"/>
      <c r="C14" s="70" t="s">
        <v>161</v>
      </c>
      <c r="D14" s="71">
        <f ca="1">SUM(D10:D13)</f>
        <v>0</v>
      </c>
      <c r="F14" s="113" t="s">
        <v>186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168</v>
      </c>
      <c r="L14" s="73" t="s">
        <v>168</v>
      </c>
      <c r="M14" s="74" t="s">
        <v>168</v>
      </c>
      <c r="AA14" s="45" t="s">
        <v>187</v>
      </c>
      <c r="AB14" s="45" t="s">
        <v>152</v>
      </c>
      <c r="AC14" s="45" t="s">
        <v>188</v>
      </c>
      <c r="AD14" s="46">
        <f t="shared" ca="1" si="3"/>
        <v>0</v>
      </c>
      <c r="AF14" s="46" t="str">
        <f t="shared" ca="1" si="4"/>
        <v>04208</v>
      </c>
      <c r="AG14" s="46">
        <v>14</v>
      </c>
      <c r="AI14" s="61" t="s">
        <v>189</v>
      </c>
      <c r="AJ14" s="46" t="s">
        <v>190</v>
      </c>
    </row>
    <row r="15" spans="1:36" ht="16.5" customHeight="1" thickBot="1" x14ac:dyDescent="0.6">
      <c r="B15" s="98" t="s">
        <v>191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168</v>
      </c>
      <c r="L15" s="80">
        <f ca="1">SUM(L7:L9)</f>
        <v>0</v>
      </c>
      <c r="M15" s="81">
        <f ca="1">SUM(M7:M9)</f>
        <v>0</v>
      </c>
      <c r="AA15" s="45" t="s">
        <v>151</v>
      </c>
      <c r="AB15" s="45" t="s">
        <v>192</v>
      </c>
      <c r="AC15" s="45" t="s">
        <v>179</v>
      </c>
      <c r="AD15" s="46">
        <f t="shared" ref="AD15:AD54" ca="1" si="6">IF(AD$2=0,INDIRECT(AB15&amp;"!"&amp;AC15&amp;$AG$2-1),0)</f>
        <v>0</v>
      </c>
      <c r="AF15" s="46" t="str">
        <f t="shared" ca="1" si="4"/>
        <v>04209</v>
      </c>
      <c r="AG15" s="46">
        <v>15</v>
      </c>
      <c r="AI15" s="61" t="s">
        <v>193</v>
      </c>
      <c r="AJ15" s="46" t="s">
        <v>194</v>
      </c>
    </row>
    <row r="16" spans="1:36" ht="16.5" customHeight="1" thickBot="1" x14ac:dyDescent="0.6">
      <c r="B16" s="108" t="s">
        <v>195</v>
      </c>
      <c r="C16" s="109"/>
      <c r="D16" s="69">
        <f ca="1">AD14</f>
        <v>0</v>
      </c>
      <c r="AA16" s="45" t="s">
        <v>157</v>
      </c>
      <c r="AB16" s="45" t="s">
        <v>192</v>
      </c>
      <c r="AC16" s="45" t="s">
        <v>196</v>
      </c>
      <c r="AD16" s="46">
        <f t="shared" ca="1" si="6"/>
        <v>0</v>
      </c>
      <c r="AF16" s="46" t="str">
        <f t="shared" ca="1" si="4"/>
        <v>04211</v>
      </c>
      <c r="AG16" s="46">
        <v>16</v>
      </c>
      <c r="AI16" s="61" t="s">
        <v>197</v>
      </c>
      <c r="AJ16" s="46" t="s">
        <v>198</v>
      </c>
    </row>
    <row r="17" spans="2:36" ht="16.5" customHeight="1" thickBot="1" x14ac:dyDescent="0.6">
      <c r="B17" s="110" t="s">
        <v>199</v>
      </c>
      <c r="C17" s="110"/>
      <c r="D17" s="110"/>
      <c r="AA17" s="45" t="s">
        <v>162</v>
      </c>
      <c r="AB17" s="45" t="s">
        <v>192</v>
      </c>
      <c r="AC17" s="45" t="s">
        <v>183</v>
      </c>
      <c r="AD17" s="46">
        <f t="shared" ca="1" si="6"/>
        <v>0</v>
      </c>
      <c r="AF17" s="46" t="str">
        <f t="shared" ca="1" si="4"/>
        <v>04212</v>
      </c>
      <c r="AG17" s="46">
        <v>17</v>
      </c>
      <c r="AI17" s="61" t="s">
        <v>200</v>
      </c>
      <c r="AJ17" s="46" t="s">
        <v>201</v>
      </c>
    </row>
    <row r="18" spans="2:36" ht="16.5" customHeight="1" thickBot="1" x14ac:dyDescent="0.6">
      <c r="B18" s="82"/>
      <c r="C18" s="83">
        <f ca="1">AD13</f>
        <v>0</v>
      </c>
      <c r="D18" s="45" t="s">
        <v>202</v>
      </c>
      <c r="J18" s="56"/>
      <c r="AA18" s="45" t="s">
        <v>167</v>
      </c>
      <c r="AB18" s="45" t="s">
        <v>192</v>
      </c>
      <c r="AC18" s="45" t="s">
        <v>203</v>
      </c>
      <c r="AD18" s="46">
        <f t="shared" ca="1" si="6"/>
        <v>0</v>
      </c>
      <c r="AF18" s="46" t="str">
        <f t="shared" ca="1" si="4"/>
        <v>04213</v>
      </c>
      <c r="AG18" s="46">
        <v>18</v>
      </c>
      <c r="AI18" s="61" t="s">
        <v>204</v>
      </c>
      <c r="AJ18" s="46" t="s">
        <v>205</v>
      </c>
    </row>
    <row r="19" spans="2:36" ht="30" customHeight="1" x14ac:dyDescent="0.55000000000000004">
      <c r="F19" s="111" t="s">
        <v>206</v>
      </c>
      <c r="G19" s="112"/>
      <c r="H19" s="57" t="s">
        <v>140</v>
      </c>
      <c r="I19" s="57" t="s">
        <v>141</v>
      </c>
      <c r="J19" s="84" t="s">
        <v>142</v>
      </c>
      <c r="AA19" s="45" t="s">
        <v>174</v>
      </c>
      <c r="AB19" s="45" t="s">
        <v>192</v>
      </c>
      <c r="AC19" s="45" t="s">
        <v>207</v>
      </c>
      <c r="AD19" s="46">
        <f t="shared" ca="1" si="6"/>
        <v>0</v>
      </c>
      <c r="AF19" s="46" t="str">
        <f t="shared" ca="1" si="4"/>
        <v>04214</v>
      </c>
      <c r="AG19" s="46">
        <v>19</v>
      </c>
      <c r="AI19" s="61" t="s">
        <v>208</v>
      </c>
      <c r="AJ19" s="46" t="s">
        <v>209</v>
      </c>
    </row>
    <row r="20" spans="2:36" ht="16.5" customHeight="1" x14ac:dyDescent="0.55000000000000004">
      <c r="C20" s="85" t="s">
        <v>210</v>
      </c>
      <c r="D20" s="86">
        <f ca="1">IF(D$15&gt;0,D14/D$15,0)</f>
        <v>0</v>
      </c>
      <c r="F20" s="113" t="s">
        <v>211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178</v>
      </c>
      <c r="AB20" s="45" t="s">
        <v>192</v>
      </c>
      <c r="AC20" s="45" t="s">
        <v>212</v>
      </c>
      <c r="AD20" s="46">
        <f t="shared" ca="1" si="6"/>
        <v>0</v>
      </c>
      <c r="AF20" s="46" t="str">
        <f t="shared" ca="1" si="4"/>
        <v>04215</v>
      </c>
      <c r="AG20" s="46">
        <v>20</v>
      </c>
      <c r="AI20" s="61" t="s">
        <v>213</v>
      </c>
      <c r="AJ20" s="46" t="s">
        <v>214</v>
      </c>
    </row>
    <row r="21" spans="2:36" ht="16.5" customHeight="1" x14ac:dyDescent="0.55000000000000004">
      <c r="C21" s="85" t="s">
        <v>215</v>
      </c>
      <c r="D21" s="86">
        <f ca="1">IF(D$15&gt;0,D9/D$15,0)</f>
        <v>0</v>
      </c>
      <c r="F21" s="113" t="s">
        <v>216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186</v>
      </c>
      <c r="AB21" s="45" t="s">
        <v>192</v>
      </c>
      <c r="AC21" s="45" t="s">
        <v>217</v>
      </c>
      <c r="AD21" s="46">
        <f t="shared" ca="1" si="6"/>
        <v>0</v>
      </c>
      <c r="AF21" s="46" t="str">
        <f t="shared" ca="1" si="4"/>
        <v>04216</v>
      </c>
      <c r="AG21" s="46">
        <v>21</v>
      </c>
      <c r="AI21" s="61" t="s">
        <v>218</v>
      </c>
      <c r="AJ21" s="46" t="s">
        <v>219</v>
      </c>
    </row>
    <row r="22" spans="2:36" ht="16.5" customHeight="1" x14ac:dyDescent="0.55000000000000004">
      <c r="C22" s="87" t="s">
        <v>220</v>
      </c>
      <c r="D22" s="86">
        <f ca="1">IF(D$15&gt;0,D10/D$15,0)</f>
        <v>0</v>
      </c>
      <c r="F22" s="113" t="s">
        <v>221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211</v>
      </c>
      <c r="AB22" s="45" t="s">
        <v>192</v>
      </c>
      <c r="AC22" s="45" t="s">
        <v>222</v>
      </c>
      <c r="AD22" s="46">
        <f t="shared" ca="1" si="6"/>
        <v>0</v>
      </c>
      <c r="AF22" s="46" t="str">
        <f t="shared" ca="1" si="4"/>
        <v>04301</v>
      </c>
      <c r="AG22" s="46">
        <v>22</v>
      </c>
      <c r="AI22" s="61" t="s">
        <v>223</v>
      </c>
      <c r="AJ22" s="46" t="s">
        <v>224</v>
      </c>
    </row>
    <row r="23" spans="2:36" ht="16.5" customHeight="1" thickBot="1" x14ac:dyDescent="0.6">
      <c r="C23" s="85" t="s">
        <v>225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216</v>
      </c>
      <c r="AB23" s="45" t="s">
        <v>192</v>
      </c>
      <c r="AC23" s="45" t="s">
        <v>226</v>
      </c>
      <c r="AD23" s="46">
        <f t="shared" ca="1" si="6"/>
        <v>0</v>
      </c>
      <c r="AF23" s="46" t="str">
        <f t="shared" ca="1" si="4"/>
        <v>04302</v>
      </c>
      <c r="AG23" s="46">
        <v>23</v>
      </c>
      <c r="AI23" s="61" t="s">
        <v>227</v>
      </c>
      <c r="AJ23" s="46" t="s">
        <v>228</v>
      </c>
    </row>
    <row r="24" spans="2:36" ht="16.5" customHeight="1" x14ac:dyDescent="0.55000000000000004">
      <c r="C24" s="85" t="s">
        <v>229</v>
      </c>
      <c r="D24" s="86">
        <f ca="1">IF(D$15&gt;0,C18/D$15,0)</f>
        <v>0</v>
      </c>
      <c r="F24" s="89"/>
      <c r="J24" s="90"/>
      <c r="AA24" s="45" t="s">
        <v>221</v>
      </c>
      <c r="AB24" s="45" t="s">
        <v>192</v>
      </c>
      <c r="AC24" s="45" t="s">
        <v>230</v>
      </c>
      <c r="AD24" s="46">
        <f t="shared" ca="1" si="6"/>
        <v>0</v>
      </c>
      <c r="AF24" s="46" t="str">
        <f t="shared" ca="1" si="4"/>
        <v>04321</v>
      </c>
      <c r="AG24" s="46">
        <v>24</v>
      </c>
      <c r="AI24" s="61" t="s">
        <v>231</v>
      </c>
      <c r="AJ24" s="46" t="s">
        <v>232</v>
      </c>
    </row>
    <row r="25" spans="2:36" ht="16.5" customHeight="1" thickBot="1" x14ac:dyDescent="0.25">
      <c r="C25" s="85" t="s">
        <v>233</v>
      </c>
      <c r="D25" s="86">
        <f ca="1">IF(D$9&gt;0,D7/D$9,0)</f>
        <v>0</v>
      </c>
      <c r="J25" s="91" t="s">
        <v>234</v>
      </c>
      <c r="AA25" s="45" t="s">
        <v>151</v>
      </c>
      <c r="AB25" s="45" t="s">
        <v>192</v>
      </c>
      <c r="AC25" s="45" t="s">
        <v>235</v>
      </c>
      <c r="AD25" s="46">
        <f t="shared" ca="1" si="6"/>
        <v>0</v>
      </c>
      <c r="AF25" s="46" t="str">
        <f t="shared" ca="1" si="4"/>
        <v>04322</v>
      </c>
      <c r="AG25" s="46">
        <v>25</v>
      </c>
      <c r="AI25" s="61" t="s">
        <v>236</v>
      </c>
      <c r="AJ25" s="46" t="s">
        <v>237</v>
      </c>
    </row>
    <row r="26" spans="2:36" ht="16.5" customHeight="1" x14ac:dyDescent="0.55000000000000004">
      <c r="C26" s="85" t="s">
        <v>238</v>
      </c>
      <c r="D26" s="86">
        <f ca="1">IF(D$9&gt;0,D8/D$9,0)</f>
        <v>0</v>
      </c>
      <c r="F26" s="100" t="s">
        <v>239</v>
      </c>
      <c r="G26" s="101"/>
      <c r="H26" s="101"/>
      <c r="I26" s="104" t="s">
        <v>240</v>
      </c>
      <c r="J26" s="106" t="s">
        <v>241</v>
      </c>
      <c r="AA26" s="45" t="s">
        <v>157</v>
      </c>
      <c r="AB26" s="45" t="s">
        <v>192</v>
      </c>
      <c r="AC26" s="45" t="s">
        <v>242</v>
      </c>
      <c r="AD26" s="46">
        <f t="shared" ca="1" si="6"/>
        <v>0</v>
      </c>
      <c r="AF26" s="46" t="str">
        <f t="shared" ca="1" si="4"/>
        <v>04323</v>
      </c>
      <c r="AG26" s="46">
        <v>26</v>
      </c>
      <c r="AI26" s="61" t="s">
        <v>243</v>
      </c>
      <c r="AJ26" s="46" t="s">
        <v>244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162</v>
      </c>
      <c r="AB27" s="45" t="s">
        <v>192</v>
      </c>
      <c r="AC27" s="45" t="s">
        <v>245</v>
      </c>
      <c r="AD27" s="46">
        <f t="shared" ca="1" si="6"/>
        <v>0</v>
      </c>
      <c r="AF27" s="46" t="str">
        <f t="shared" ca="1" si="4"/>
        <v>04324</v>
      </c>
      <c r="AG27" s="46">
        <v>27</v>
      </c>
      <c r="AI27" s="61" t="s">
        <v>246</v>
      </c>
      <c r="AJ27" s="46" t="s">
        <v>247</v>
      </c>
    </row>
    <row r="28" spans="2:36" ht="16.5" customHeight="1" x14ac:dyDescent="0.55000000000000004">
      <c r="F28" s="92" t="s">
        <v>248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167</v>
      </c>
      <c r="AB28" s="45" t="s">
        <v>192</v>
      </c>
      <c r="AC28" s="45" t="s">
        <v>249</v>
      </c>
      <c r="AD28" s="46">
        <f t="shared" ca="1" si="6"/>
        <v>0</v>
      </c>
      <c r="AF28" s="46" t="str">
        <f t="shared" ca="1" si="4"/>
        <v>04341</v>
      </c>
      <c r="AG28" s="46">
        <v>28</v>
      </c>
      <c r="AI28" s="61" t="s">
        <v>250</v>
      </c>
      <c r="AJ28" s="46" t="s">
        <v>251</v>
      </c>
    </row>
    <row r="29" spans="2:36" ht="16.5" customHeight="1" x14ac:dyDescent="0.55000000000000004">
      <c r="F29" s="92" t="s">
        <v>252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174</v>
      </c>
      <c r="AB29" s="45" t="s">
        <v>192</v>
      </c>
      <c r="AC29" s="45" t="s">
        <v>253</v>
      </c>
      <c r="AD29" s="46">
        <f t="shared" ca="1" si="6"/>
        <v>0</v>
      </c>
      <c r="AF29" s="46" t="str">
        <f t="shared" ca="1" si="4"/>
        <v>04361</v>
      </c>
      <c r="AG29" s="46">
        <v>29</v>
      </c>
      <c r="AI29" s="61" t="s">
        <v>254</v>
      </c>
      <c r="AJ29" s="46" t="s">
        <v>255</v>
      </c>
    </row>
    <row r="30" spans="2:36" ht="16.5" customHeight="1" x14ac:dyDescent="0.55000000000000004">
      <c r="F30" s="92" t="s">
        <v>256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178</v>
      </c>
      <c r="AB30" s="45" t="s">
        <v>192</v>
      </c>
      <c r="AC30" s="45" t="s">
        <v>257</v>
      </c>
      <c r="AD30" s="46">
        <f t="shared" ca="1" si="6"/>
        <v>0</v>
      </c>
      <c r="AF30" s="46" t="str">
        <f t="shared" ca="1" si="4"/>
        <v>04362</v>
      </c>
      <c r="AG30" s="46">
        <v>30</v>
      </c>
      <c r="AI30" s="61" t="s">
        <v>258</v>
      </c>
      <c r="AJ30" s="46" t="s">
        <v>259</v>
      </c>
    </row>
    <row r="31" spans="2:36" ht="16.5" customHeight="1" x14ac:dyDescent="0.55000000000000004">
      <c r="F31" s="92" t="s">
        <v>157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186</v>
      </c>
      <c r="AB31" s="45" t="s">
        <v>192</v>
      </c>
      <c r="AC31" s="45" t="s">
        <v>260</v>
      </c>
      <c r="AD31" s="46">
        <f t="shared" ca="1" si="6"/>
        <v>0</v>
      </c>
      <c r="AF31" s="46" t="str">
        <f t="shared" ca="1" si="4"/>
        <v>04401</v>
      </c>
      <c r="AG31" s="46">
        <v>31</v>
      </c>
      <c r="AI31" s="61" t="s">
        <v>261</v>
      </c>
      <c r="AJ31" s="46" t="s">
        <v>262</v>
      </c>
    </row>
    <row r="32" spans="2:36" ht="16.5" customHeight="1" x14ac:dyDescent="0.55000000000000004">
      <c r="F32" s="92" t="s">
        <v>162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211</v>
      </c>
      <c r="AB32" s="45" t="s">
        <v>192</v>
      </c>
      <c r="AC32" s="45" t="s">
        <v>153</v>
      </c>
      <c r="AD32" s="46">
        <f t="shared" ca="1" si="6"/>
        <v>0</v>
      </c>
      <c r="AF32" s="46" t="str">
        <f t="shared" ca="1" si="4"/>
        <v>04404</v>
      </c>
      <c r="AG32" s="46">
        <v>32</v>
      </c>
      <c r="AI32" s="61" t="s">
        <v>263</v>
      </c>
      <c r="AJ32" s="46" t="s">
        <v>264</v>
      </c>
    </row>
    <row r="33" spans="6:36" ht="16.5" customHeight="1" x14ac:dyDescent="0.55000000000000004">
      <c r="F33" s="92" t="s">
        <v>265</v>
      </c>
      <c r="G33" s="93"/>
      <c r="H33" s="94"/>
      <c r="I33" s="67">
        <f t="shared" ca="1" si="7"/>
        <v>0</v>
      </c>
      <c r="J33" s="74" t="s">
        <v>168</v>
      </c>
      <c r="AA33" s="45" t="s">
        <v>216</v>
      </c>
      <c r="AB33" s="45" t="s">
        <v>192</v>
      </c>
      <c r="AC33" s="45" t="s">
        <v>266</v>
      </c>
      <c r="AD33" s="46">
        <f t="shared" ca="1" si="6"/>
        <v>0</v>
      </c>
      <c r="AF33" s="46" t="str">
        <f t="shared" ca="1" si="4"/>
        <v>04406</v>
      </c>
      <c r="AG33" s="46">
        <v>33</v>
      </c>
      <c r="AI33" s="61" t="s">
        <v>267</v>
      </c>
      <c r="AJ33" s="46" t="s">
        <v>268</v>
      </c>
    </row>
    <row r="34" spans="6:36" ht="16.5" customHeight="1" x14ac:dyDescent="0.55000000000000004">
      <c r="F34" s="92" t="s">
        <v>269</v>
      </c>
      <c r="G34" s="93"/>
      <c r="H34" s="94"/>
      <c r="I34" s="67">
        <f t="shared" ca="1" si="7"/>
        <v>0</v>
      </c>
      <c r="J34" s="74" t="s">
        <v>168</v>
      </c>
      <c r="AA34" s="45" t="s">
        <v>221</v>
      </c>
      <c r="AB34" s="45" t="s">
        <v>192</v>
      </c>
      <c r="AC34" s="45" t="s">
        <v>171</v>
      </c>
      <c r="AD34" s="46">
        <f t="shared" ca="1" si="6"/>
        <v>0</v>
      </c>
      <c r="AF34" s="46" t="str">
        <f t="shared" ca="1" si="4"/>
        <v>04421</v>
      </c>
      <c r="AG34" s="46">
        <v>34</v>
      </c>
      <c r="AI34" s="61" t="s">
        <v>270</v>
      </c>
      <c r="AJ34" s="46" t="s">
        <v>271</v>
      </c>
    </row>
    <row r="35" spans="6:36" ht="16.5" customHeight="1" x14ac:dyDescent="0.55000000000000004">
      <c r="F35" s="92" t="s">
        <v>272</v>
      </c>
      <c r="G35" s="93"/>
      <c r="H35" s="94"/>
      <c r="I35" s="67">
        <f t="shared" ca="1" si="7"/>
        <v>0</v>
      </c>
      <c r="J35" s="74" t="s">
        <v>168</v>
      </c>
      <c r="AA35" s="45" t="s">
        <v>151</v>
      </c>
      <c r="AB35" s="45" t="s">
        <v>192</v>
      </c>
      <c r="AC35" s="45" t="s">
        <v>273</v>
      </c>
      <c r="AD35" s="46">
        <f t="shared" ca="1" si="6"/>
        <v>0</v>
      </c>
      <c r="AF35" s="46" t="str">
        <f t="shared" ca="1" si="4"/>
        <v>04422</v>
      </c>
      <c r="AG35" s="46">
        <v>35</v>
      </c>
      <c r="AI35" s="61" t="s">
        <v>274</v>
      </c>
      <c r="AJ35" s="46" t="s">
        <v>275</v>
      </c>
    </row>
    <row r="36" spans="6:36" ht="16.5" customHeight="1" x14ac:dyDescent="0.55000000000000004">
      <c r="F36" s="92" t="s">
        <v>276</v>
      </c>
      <c r="G36" s="93"/>
      <c r="H36" s="94"/>
      <c r="I36" s="67">
        <f t="shared" ca="1" si="7"/>
        <v>0</v>
      </c>
      <c r="J36" s="74" t="s">
        <v>168</v>
      </c>
      <c r="AA36" s="45" t="s">
        <v>157</v>
      </c>
      <c r="AB36" s="45" t="s">
        <v>192</v>
      </c>
      <c r="AC36" s="45" t="s">
        <v>277</v>
      </c>
      <c r="AD36" s="46">
        <f t="shared" ca="1" si="6"/>
        <v>0</v>
      </c>
      <c r="AF36" s="46" t="str">
        <f t="shared" ca="1" si="4"/>
        <v>04424</v>
      </c>
      <c r="AG36" s="46">
        <v>36</v>
      </c>
      <c r="AI36" s="61" t="s">
        <v>278</v>
      </c>
      <c r="AJ36" s="46" t="s">
        <v>279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162</v>
      </c>
      <c r="AB37" s="45" t="s">
        <v>192</v>
      </c>
      <c r="AC37" s="45" t="s">
        <v>280</v>
      </c>
      <c r="AD37" s="46">
        <f t="shared" ca="1" si="6"/>
        <v>0</v>
      </c>
      <c r="AF37" s="46" t="str">
        <f t="shared" ca="1" si="4"/>
        <v>04444</v>
      </c>
      <c r="AG37" s="46">
        <v>37</v>
      </c>
      <c r="AI37" s="61" t="s">
        <v>281</v>
      </c>
      <c r="AJ37" s="46" t="s">
        <v>282</v>
      </c>
    </row>
    <row r="38" spans="6:36" x14ac:dyDescent="0.55000000000000004">
      <c r="AA38" s="45" t="s">
        <v>151</v>
      </c>
      <c r="AB38" s="45" t="s">
        <v>192</v>
      </c>
      <c r="AC38" s="45" t="s">
        <v>283</v>
      </c>
      <c r="AD38" s="46">
        <f t="shared" ca="1" si="6"/>
        <v>0</v>
      </c>
      <c r="AF38" s="46" t="str">
        <f t="shared" ca="1" si="4"/>
        <v>04445</v>
      </c>
      <c r="AG38" s="46">
        <v>38</v>
      </c>
      <c r="AI38" s="61" t="s">
        <v>284</v>
      </c>
      <c r="AJ38" s="46" t="s">
        <v>285</v>
      </c>
    </row>
    <row r="39" spans="6:36" x14ac:dyDescent="0.55000000000000004">
      <c r="AA39" s="45" t="s">
        <v>157</v>
      </c>
      <c r="AB39" s="45" t="s">
        <v>192</v>
      </c>
      <c r="AC39" s="45" t="s">
        <v>286</v>
      </c>
      <c r="AD39" s="46">
        <f t="shared" ca="1" si="6"/>
        <v>0</v>
      </c>
      <c r="AF39" s="46" t="str">
        <f t="shared" ca="1" si="4"/>
        <v>04501</v>
      </c>
      <c r="AG39" s="46">
        <v>39</v>
      </c>
      <c r="AI39" s="61" t="s">
        <v>287</v>
      </c>
      <c r="AJ39" s="46" t="s">
        <v>288</v>
      </c>
    </row>
    <row r="40" spans="6:36" x14ac:dyDescent="0.55000000000000004">
      <c r="AA40" s="45" t="s">
        <v>162</v>
      </c>
      <c r="AB40" s="45" t="s">
        <v>192</v>
      </c>
      <c r="AC40" s="45" t="s">
        <v>289</v>
      </c>
      <c r="AD40" s="46">
        <f t="shared" ca="1" si="6"/>
        <v>0</v>
      </c>
      <c r="AF40" s="46" t="str">
        <f t="shared" ca="1" si="4"/>
        <v>04505</v>
      </c>
      <c r="AG40" s="46">
        <v>40</v>
      </c>
      <c r="AI40" s="61" t="s">
        <v>290</v>
      </c>
      <c r="AJ40" s="46" t="s">
        <v>291</v>
      </c>
    </row>
    <row r="41" spans="6:36" x14ac:dyDescent="0.55000000000000004">
      <c r="AA41" s="45" t="s">
        <v>248</v>
      </c>
      <c r="AB41" s="45" t="s">
        <v>192</v>
      </c>
      <c r="AC41" s="45" t="s">
        <v>292</v>
      </c>
      <c r="AD41" s="46">
        <f t="shared" ca="1" si="6"/>
        <v>0</v>
      </c>
      <c r="AF41" s="46" t="str">
        <f t="shared" ca="1" si="4"/>
        <v>04581</v>
      </c>
      <c r="AG41" s="46">
        <v>41</v>
      </c>
      <c r="AI41" s="61" t="s">
        <v>293</v>
      </c>
      <c r="AJ41" s="46" t="s">
        <v>294</v>
      </c>
    </row>
    <row r="42" spans="6:36" x14ac:dyDescent="0.55000000000000004">
      <c r="AA42" s="45" t="s">
        <v>252</v>
      </c>
      <c r="AB42" s="45" t="s">
        <v>192</v>
      </c>
      <c r="AC42" s="45" t="s">
        <v>295</v>
      </c>
      <c r="AD42" s="46">
        <f t="shared" ca="1" si="6"/>
        <v>0</v>
      </c>
      <c r="AF42" s="46" t="str">
        <f t="shared" ca="1" si="4"/>
        <v>04606</v>
      </c>
      <c r="AG42" s="46">
        <v>42</v>
      </c>
      <c r="AI42" s="61" t="s">
        <v>296</v>
      </c>
      <c r="AJ42" s="46" t="s">
        <v>297</v>
      </c>
    </row>
    <row r="43" spans="6:36" x14ac:dyDescent="0.55000000000000004">
      <c r="AA43" s="45" t="s">
        <v>256</v>
      </c>
      <c r="AB43" s="45" t="s">
        <v>192</v>
      </c>
      <c r="AC43" s="45" t="s">
        <v>298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299</v>
      </c>
      <c r="AJ43" s="46" t="s">
        <v>300</v>
      </c>
    </row>
    <row r="44" spans="6:36" x14ac:dyDescent="0.55000000000000004">
      <c r="AA44" s="45" t="s">
        <v>157</v>
      </c>
      <c r="AB44" s="45" t="s">
        <v>192</v>
      </c>
      <c r="AC44" s="45" t="s">
        <v>301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302</v>
      </c>
      <c r="AJ44" s="46" t="s">
        <v>303</v>
      </c>
    </row>
    <row r="45" spans="6:36" x14ac:dyDescent="0.55000000000000004">
      <c r="AA45" s="45" t="s">
        <v>162</v>
      </c>
      <c r="AB45" s="45" t="s">
        <v>192</v>
      </c>
      <c r="AC45" s="45" t="s">
        <v>304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305</v>
      </c>
      <c r="AJ45" s="46" t="s">
        <v>306</v>
      </c>
    </row>
    <row r="46" spans="6:36" x14ac:dyDescent="0.55000000000000004">
      <c r="AA46" s="45" t="s">
        <v>265</v>
      </c>
      <c r="AB46" s="45" t="s">
        <v>192</v>
      </c>
      <c r="AC46" s="45" t="s">
        <v>307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308</v>
      </c>
      <c r="AJ46" s="46" t="s">
        <v>309</v>
      </c>
    </row>
    <row r="47" spans="6:36" x14ac:dyDescent="0.55000000000000004">
      <c r="AA47" s="45" t="s">
        <v>269</v>
      </c>
      <c r="AB47" s="45" t="s">
        <v>192</v>
      </c>
      <c r="AC47" s="45" t="s">
        <v>310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311</v>
      </c>
      <c r="AJ47" s="46" t="s">
        <v>312</v>
      </c>
    </row>
    <row r="48" spans="6:36" x14ac:dyDescent="0.55000000000000004">
      <c r="AA48" s="45" t="s">
        <v>272</v>
      </c>
      <c r="AB48" s="45" t="s">
        <v>192</v>
      </c>
      <c r="AC48" s="45" t="s">
        <v>313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314</v>
      </c>
      <c r="AJ48" s="46" t="s">
        <v>315</v>
      </c>
    </row>
    <row r="49" spans="27:36" x14ac:dyDescent="0.55000000000000004">
      <c r="AA49" s="45" t="s">
        <v>276</v>
      </c>
      <c r="AB49" s="45" t="s">
        <v>192</v>
      </c>
      <c r="AC49" s="45" t="s">
        <v>316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317</v>
      </c>
      <c r="AJ49" s="46" t="s">
        <v>318</v>
      </c>
    </row>
    <row r="50" spans="27:36" x14ac:dyDescent="0.55000000000000004">
      <c r="AA50" s="45" t="s">
        <v>248</v>
      </c>
      <c r="AB50" s="45" t="s">
        <v>192</v>
      </c>
      <c r="AC50" s="45" t="s">
        <v>319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320</v>
      </c>
      <c r="AJ50" s="46" t="s">
        <v>321</v>
      </c>
    </row>
    <row r="51" spans="27:36" x14ac:dyDescent="0.55000000000000004">
      <c r="AA51" s="45" t="s">
        <v>252</v>
      </c>
      <c r="AB51" s="45" t="s">
        <v>192</v>
      </c>
      <c r="AC51" s="45" t="s">
        <v>322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323</v>
      </c>
      <c r="AJ51" s="46" t="s">
        <v>324</v>
      </c>
    </row>
    <row r="52" spans="27:36" x14ac:dyDescent="0.55000000000000004">
      <c r="AA52" s="45" t="s">
        <v>256</v>
      </c>
      <c r="AB52" s="45" t="s">
        <v>192</v>
      </c>
      <c r="AC52" s="45" t="s">
        <v>325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326</v>
      </c>
      <c r="AJ52" s="46" t="s">
        <v>327</v>
      </c>
    </row>
    <row r="53" spans="27:36" x14ac:dyDescent="0.55000000000000004">
      <c r="AA53" s="45" t="s">
        <v>157</v>
      </c>
      <c r="AB53" s="45" t="s">
        <v>192</v>
      </c>
      <c r="AC53" s="45" t="s">
        <v>328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162</v>
      </c>
      <c r="AB54" s="45" t="s">
        <v>192</v>
      </c>
      <c r="AC54" s="45" t="s">
        <v>329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FEC8C-B96A-49A2-9E56-53C3EFC8E04D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55072271-F8D5-43C4-A300-88A7BD366A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71A71B-E49A-4ED6-BEF1-82D83444CF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2025-10-01T09:32:50Z</dcterms:created>
  <dcterms:modified xsi:type="dcterms:W3CDTF">2025-10-01T09:32:50Z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