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2CC988B8-1D05-4B67-AA4E-279B64AE4609}" xr6:coauthVersionLast="47" xr6:coauthVersionMax="47" xr10:uidLastSave="{00000000-0000-0000-0000-000000000000}"/>
  <bookViews>
    <workbookView xWindow="-110" yWindow="-110" windowWidth="19420" windowHeight="11500" xr2:uid="{A3FE6A72-C47F-4E09-AEAA-CD431DC5AB31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D2" i="4" s="1"/>
  <c r="L2" i="4"/>
  <c r="M2" i="4" s="1"/>
  <c r="AD54" i="4" l="1"/>
  <c r="J32" i="4" s="1"/>
  <c r="AD40" i="4"/>
  <c r="M9" i="4" s="1"/>
  <c r="AD16" i="4"/>
  <c r="H8" i="4" s="1"/>
  <c r="AD15" i="4"/>
  <c r="H7" i="4" s="1"/>
  <c r="AD51" i="4"/>
  <c r="J29" i="4" s="1"/>
  <c r="AD49" i="4"/>
  <c r="I36" i="4" s="1"/>
  <c r="AD36" i="4"/>
  <c r="L8" i="4" s="1"/>
  <c r="AD35" i="4"/>
  <c r="L7" i="4" s="1"/>
  <c r="L15" i="4" s="1"/>
  <c r="AD47" i="4"/>
  <c r="I34" i="4" s="1"/>
  <c r="AD27" i="4"/>
  <c r="I9" i="4" s="1"/>
  <c r="AD26" i="4"/>
  <c r="I8" i="4" s="1"/>
  <c r="AD45" i="4"/>
  <c r="I32" i="4" s="1"/>
  <c r="AD32" i="4"/>
  <c r="I20" i="4" s="1"/>
  <c r="AD42" i="4"/>
  <c r="I29" i="4" s="1"/>
  <c r="AD8" i="4"/>
  <c r="D8" i="4" s="1"/>
  <c r="AD18" i="4"/>
  <c r="H10" i="4" s="1"/>
  <c r="AD30" i="4"/>
  <c r="I12" i="4" s="1"/>
  <c r="AD22" i="4"/>
  <c r="H20" i="4" s="1"/>
  <c r="AD52" i="4"/>
  <c r="J30" i="4" s="1"/>
  <c r="AD10" i="4"/>
  <c r="D11" i="4" s="1"/>
  <c r="AD20" i="4"/>
  <c r="H12" i="4" s="1"/>
  <c r="AD46" i="4"/>
  <c r="I33" i="4" s="1"/>
  <c r="AD9" i="4"/>
  <c r="D10" i="4" s="1"/>
  <c r="AD33" i="4"/>
  <c r="I21" i="4" s="1"/>
  <c r="AD19" i="4"/>
  <c r="H11" i="4" s="1"/>
  <c r="AD41" i="4"/>
  <c r="I28" i="4" s="1"/>
  <c r="AD53" i="4"/>
  <c r="J31" i="4" s="1"/>
  <c r="AD39" i="4"/>
  <c r="M8" i="4" s="1"/>
  <c r="AD11" i="4"/>
  <c r="D12" i="4" s="1"/>
  <c r="AD38" i="4"/>
  <c r="M7" i="4" s="1"/>
  <c r="AD37" i="4"/>
  <c r="L9" i="4" s="1"/>
  <c r="AD50" i="4"/>
  <c r="J28" i="4" s="1"/>
  <c r="AD34" i="4"/>
  <c r="I22" i="4" s="1"/>
  <c r="AD44" i="4"/>
  <c r="I31" i="4" s="1"/>
  <c r="AD12" i="4"/>
  <c r="D13" i="4" s="1"/>
  <c r="AD23" i="4"/>
  <c r="H21" i="4" s="1"/>
  <c r="AD21" i="4"/>
  <c r="H14" i="4" s="1"/>
  <c r="AD29" i="4"/>
  <c r="I11" i="4" s="1"/>
  <c r="AD7" i="4"/>
  <c r="D7" i="4" s="1"/>
  <c r="AD28" i="4"/>
  <c r="I10" i="4" s="1"/>
  <c r="AD14" i="4"/>
  <c r="D16" i="4" s="1"/>
  <c r="AD48" i="4"/>
  <c r="I35" i="4" s="1"/>
  <c r="AD13" i="4"/>
  <c r="C18" i="4" s="1"/>
  <c r="AD25" i="4"/>
  <c r="I7" i="4" s="1"/>
  <c r="AD24" i="4"/>
  <c r="H22" i="4" s="1"/>
  <c r="J22" i="4" s="1"/>
  <c r="AD31" i="4"/>
  <c r="I14" i="4" s="1"/>
  <c r="AD17" i="4"/>
  <c r="H9" i="4" s="1"/>
  <c r="J9" i="4" s="1"/>
  <c r="AD43" i="4"/>
  <c r="I30" i="4" s="1"/>
  <c r="AB2" i="4"/>
  <c r="AG2" i="4"/>
  <c r="AF249" i="4"/>
  <c r="AF37" i="4"/>
  <c r="AF238" i="4"/>
  <c r="AF177" i="4"/>
  <c r="AF24" i="4"/>
  <c r="AF220" i="4"/>
  <c r="AF134" i="4"/>
  <c r="AF49" i="4"/>
  <c r="AF66" i="4"/>
  <c r="AF227" i="4"/>
  <c r="AF135" i="4"/>
  <c r="AF187" i="4"/>
  <c r="AF209" i="4"/>
  <c r="AF2" i="4"/>
  <c r="AF141" i="4"/>
  <c r="AF132" i="4"/>
  <c r="AF99" i="4"/>
  <c r="AF93" i="4"/>
  <c r="AF197" i="4"/>
  <c r="AF117" i="4"/>
  <c r="AF221" i="4"/>
  <c r="AF215" i="4"/>
  <c r="AF98" i="4"/>
  <c r="AF65" i="4"/>
  <c r="AF115" i="4"/>
  <c r="AF192" i="4"/>
  <c r="AF52" i="4"/>
  <c r="AF239" i="4"/>
  <c r="AF5" i="4"/>
  <c r="AF12" i="4"/>
  <c r="AF107" i="4"/>
  <c r="AF103" i="4"/>
  <c r="AF97" i="4"/>
  <c r="AF175" i="4"/>
  <c r="AF113" i="4"/>
  <c r="AF104" i="4"/>
  <c r="AF126" i="4"/>
  <c r="AF176" i="4"/>
  <c r="AF85" i="4"/>
  <c r="AF43" i="4"/>
  <c r="AF250" i="4"/>
  <c r="AF193" i="4"/>
  <c r="AF131" i="4"/>
  <c r="AF181" i="4"/>
  <c r="AF13" i="4"/>
  <c r="AF59" i="4"/>
  <c r="AF164" i="4"/>
  <c r="AF189" i="4"/>
  <c r="AF127" i="4"/>
  <c r="AF149" i="4"/>
  <c r="AF170" i="4"/>
  <c r="AF79" i="4"/>
  <c r="AF186" i="4"/>
  <c r="AF236" i="4"/>
  <c r="AF91" i="4"/>
  <c r="AF23" i="4"/>
  <c r="AF76" i="4"/>
  <c r="AF237" i="4"/>
  <c r="AF64" i="4"/>
  <c r="AF196" i="4"/>
  <c r="AF199" i="4"/>
  <c r="AF222" i="4"/>
  <c r="AF165" i="4"/>
  <c r="AF242" i="4"/>
  <c r="AF125" i="4"/>
  <c r="AF232" i="4"/>
  <c r="AF226" i="4"/>
  <c r="AF136" i="4"/>
  <c r="AF133" i="4"/>
  <c r="AF182" i="4"/>
  <c r="AF148" i="4"/>
  <c r="AF42" i="4"/>
  <c r="AF22" i="4"/>
  <c r="AF102" i="4"/>
  <c r="AF124" i="4"/>
  <c r="AF146" i="4"/>
  <c r="AF168" i="4"/>
  <c r="AF51" i="4"/>
  <c r="AF180" i="4"/>
  <c r="AF203" i="4"/>
  <c r="AF84" i="4"/>
  <c r="AF57" i="4"/>
  <c r="AF194" i="4"/>
  <c r="AF137" i="4"/>
  <c r="AF130" i="4"/>
  <c r="AF35" i="4"/>
  <c r="AF45" i="4"/>
  <c r="AF114" i="4"/>
  <c r="AF108" i="4"/>
  <c r="AF243" i="4"/>
  <c r="AF48" i="4"/>
  <c r="AF92" i="4"/>
  <c r="AF169" i="4"/>
  <c r="AF15" i="4"/>
  <c r="AF241" i="4"/>
  <c r="AF151" i="4"/>
  <c r="AF44" i="4"/>
  <c r="AF195" i="4"/>
  <c r="AF159" i="4"/>
  <c r="AF68" i="4"/>
  <c r="AF63" i="4"/>
  <c r="AF17" i="4"/>
  <c r="AF8" i="4"/>
  <c r="AF166" i="4"/>
  <c r="AF109" i="4"/>
  <c r="AF157" i="4"/>
  <c r="AF208" i="4"/>
  <c r="AF147" i="4"/>
  <c r="AF225" i="4"/>
  <c r="AF80" i="4"/>
  <c r="AF75" i="4"/>
  <c r="AF153" i="4"/>
  <c r="AF231" i="4"/>
  <c r="AF224" i="4"/>
  <c r="AF246" i="4"/>
  <c r="AF240" i="4"/>
  <c r="AF123" i="4"/>
  <c r="AF229" i="4"/>
  <c r="AF83" i="4"/>
  <c r="AF158" i="4"/>
  <c r="AF27" i="4"/>
  <c r="AF202" i="4"/>
  <c r="AF111" i="4"/>
  <c r="AF112" i="4"/>
  <c r="AF138" i="4"/>
  <c r="AF81" i="4"/>
  <c r="AF129" i="4"/>
  <c r="AF110" i="4"/>
  <c r="AF72" i="4"/>
  <c r="AF89" i="4"/>
  <c r="AF11" i="4"/>
  <c r="AF235" i="4"/>
  <c r="AF219" i="4"/>
  <c r="AF71" i="4"/>
  <c r="AF18" i="4"/>
  <c r="AF128" i="4"/>
  <c r="AF171" i="4"/>
  <c r="AF82" i="4"/>
  <c r="AF155" i="4"/>
  <c r="AF19" i="4"/>
  <c r="AF218" i="4"/>
  <c r="AF67" i="4"/>
  <c r="AF191" i="4"/>
  <c r="AF210" i="4"/>
  <c r="AF142" i="4"/>
  <c r="AF36" i="4"/>
  <c r="AF198" i="4"/>
  <c r="AF54" i="4"/>
  <c r="AF14" i="4"/>
  <c r="AF200" i="4"/>
  <c r="AF190" i="4"/>
  <c r="AF206" i="4"/>
  <c r="AF163" i="4"/>
  <c r="AF70" i="4"/>
  <c r="AF58" i="4"/>
  <c r="AF183" i="4"/>
  <c r="AF86" i="4"/>
  <c r="AF40" i="4"/>
  <c r="AF96" i="4"/>
  <c r="AF140" i="4"/>
  <c r="AF214" i="4"/>
  <c r="AF33" i="4"/>
  <c r="AF162" i="4"/>
  <c r="AF234" i="4"/>
  <c r="AF120" i="4"/>
  <c r="AF179" i="4"/>
  <c r="AF116" i="4"/>
  <c r="AF16" i="4"/>
  <c r="AF207" i="4"/>
  <c r="AF31" i="4"/>
  <c r="AF50" i="4"/>
  <c r="AF118" i="4"/>
  <c r="AF78" i="4"/>
  <c r="AF94" i="4"/>
  <c r="AF154" i="4"/>
  <c r="AF95" i="4"/>
  <c r="AF87" i="4"/>
  <c r="AF106" i="4"/>
  <c r="AF6" i="4"/>
  <c r="AF139" i="4"/>
  <c r="AF213" i="4"/>
  <c r="AF173" i="4"/>
  <c r="AF217" i="4"/>
  <c r="AF26" i="4"/>
  <c r="AF244" i="4"/>
  <c r="AF20" i="4"/>
  <c r="AF122" i="4"/>
  <c r="AF38" i="4"/>
  <c r="AF150" i="4"/>
  <c r="AF73" i="4"/>
  <c r="AF101" i="4"/>
  <c r="AF61" i="4"/>
  <c r="AF105" i="4"/>
  <c r="AF233" i="4"/>
  <c r="AF216" i="4"/>
  <c r="AF178" i="4"/>
  <c r="AF119" i="4"/>
  <c r="AF245" i="4"/>
  <c r="AF34" i="4"/>
  <c r="AF174" i="4"/>
  <c r="AF21" i="4"/>
  <c r="AF144" i="4"/>
  <c r="AF29" i="4"/>
  <c r="AF121" i="4"/>
  <c r="AF188" i="4"/>
  <c r="AF46" i="4"/>
  <c r="AF25" i="4"/>
  <c r="AF161" i="4"/>
  <c r="AF9" i="4"/>
  <c r="AF248" i="4"/>
  <c r="AF156" i="4"/>
  <c r="AF88" i="4"/>
  <c r="AF7" i="4"/>
  <c r="AF204" i="4"/>
  <c r="AF160" i="4"/>
  <c r="AF205" i="4"/>
  <c r="AF90" i="4"/>
  <c r="AF77" i="4"/>
  <c r="AF230" i="4"/>
  <c r="AF53" i="4"/>
  <c r="AF69" i="4"/>
  <c r="AF41" i="4"/>
  <c r="AF100" i="4"/>
  <c r="AF172" i="4"/>
  <c r="AF74" i="4"/>
  <c r="AF201" i="4"/>
  <c r="AF56" i="4"/>
  <c r="AF10" i="4"/>
  <c r="AF62" i="4"/>
  <c r="AF39" i="4"/>
  <c r="AF152" i="4"/>
  <c r="AF167" i="4"/>
  <c r="AF28" i="4"/>
  <c r="AF32" i="4"/>
  <c r="AF185" i="4"/>
  <c r="AF228" i="4"/>
  <c r="AF55" i="4"/>
  <c r="AF212" i="4"/>
  <c r="AF145" i="4"/>
  <c r="AF30" i="4"/>
  <c r="AF47" i="4"/>
  <c r="AF247" i="4"/>
  <c r="AF211" i="4"/>
  <c r="AF143" i="4"/>
  <c r="AF184" i="4"/>
  <c r="AF60" i="4"/>
  <c r="AF223" i="4"/>
  <c r="D14" i="4" l="1"/>
  <c r="J10" i="4"/>
  <c r="I37" i="4"/>
  <c r="J11" i="4"/>
  <c r="J12" i="4"/>
  <c r="I23" i="4"/>
  <c r="J14" i="4"/>
  <c r="H23" i="4"/>
  <c r="J20" i="4"/>
  <c r="J37" i="4"/>
  <c r="H13" i="4"/>
  <c r="H15" i="4" s="1"/>
  <c r="J7" i="4"/>
  <c r="J8" i="4"/>
  <c r="M15" i="4"/>
  <c r="I13" i="4"/>
  <c r="I15" i="4" s="1"/>
  <c r="D9" i="4"/>
  <c r="J21" i="4"/>
  <c r="J13" i="4" l="1"/>
  <c r="K9" i="4" s="1"/>
  <c r="J23" i="4"/>
  <c r="D15" i="4"/>
  <c r="D26" i="4"/>
  <c r="D25" i="4"/>
  <c r="K8" i="4"/>
  <c r="K10" i="4" l="1"/>
  <c r="K7" i="4"/>
  <c r="K11" i="4"/>
  <c r="J15" i="4"/>
  <c r="K12" i="4"/>
  <c r="D24" i="4"/>
  <c r="D23" i="4"/>
  <c r="D21" i="4"/>
  <c r="D22" i="4"/>
  <c r="D20" i="4"/>
</calcChain>
</file>

<file path=xl/sharedStrings.xml><?xml version="1.0" encoding="utf-8"?>
<sst xmlns="http://schemas.openxmlformats.org/spreadsheetml/2006/main" count="881" uniqueCount="330">
  <si>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</si>
  <si>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</si>
  <si>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</si>
  <si>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</si>
  <si>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</si>
  <si>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</si>
  <si>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</si>
  <si>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</si>
  <si>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</si>
  <si>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</si>
  <si>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</si>
  <si>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</si>
  <si>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</si>
  <si>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</si>
  <si>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</si>
  <si>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</si>
  <si>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</si>
  <si>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</si>
  <si>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</si>
  <si>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</si>
  <si>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</si>
  <si>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</si>
  <si>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</si>
  <si>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</si>
  <si>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</si>
  <si>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</si>
  <si>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</si>
  <si>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</si>
  <si>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</si>
  <si>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</si>
  <si>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</si>
  <si>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</si>
  <si>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山形県</t>
  </si>
  <si>
    <t>06000</t>
  </si>
  <si>
    <t>合計</t>
  </si>
  <si>
    <t>06201</t>
  </si>
  <si>
    <t>山形市</t>
  </si>
  <si>
    <t>○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</si>
  <si>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</si>
  <si>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</si>
  <si>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</si>
  <si>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</si>
  <si>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</si>
  <si>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</si>
  <si>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</si>
  <si>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</si>
  <si>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</si>
  <si>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</si>
  <si>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</si>
  <si>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</si>
  <si>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</si>
  <si>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</si>
  <si>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</si>
  <si>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</si>
  <si>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</si>
  <si>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</si>
  <si>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</si>
  <si>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</si>
  <si>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</si>
  <si>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</si>
  <si>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</si>
  <si>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</si>
  <si>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</si>
  <si>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山辺町</t>
  </si>
  <si>
    <t>06302</t>
  </si>
  <si>
    <t>中山町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</si>
  <si>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</si>
  <si>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</si>
  <si>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</si>
  <si>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</si>
  <si>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</si>
  <si>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</si>
  <si>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</si>
  <si>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</si>
  <si>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06341</t>
  </si>
  <si>
    <t>大石田町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</si>
  <si>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</si>
  <si>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</si>
  <si>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</si>
  <si>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</si>
  <si>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</si>
  <si>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</si>
  <si>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</si>
  <si>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</si>
  <si>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</si>
  <si>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</si>
  <si>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</si>
  <si>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</si>
  <si>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</si>
  <si>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</si>
  <si>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06381</t>
  </si>
  <si>
    <t>高畠町</t>
  </si>
  <si>
    <t>06382</t>
  </si>
  <si>
    <t>川西町</t>
  </si>
  <si>
    <t>06401</t>
  </si>
  <si>
    <t>小国町</t>
  </si>
  <si>
    <t>06402</t>
  </si>
  <si>
    <t>白鷹町</t>
  </si>
  <si>
    <t>06403</t>
  </si>
  <si>
    <t>飯豊町</t>
  </si>
  <si>
    <t>06426</t>
  </si>
  <si>
    <t>三川町</t>
  </si>
  <si>
    <t>06428</t>
  </si>
  <si>
    <t>庄内町</t>
  </si>
  <si>
    <t>06461</t>
  </si>
  <si>
    <t>遊佐町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</si>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</sst>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7F712B44-724A-4EA8-B177-90637E683AAD}"/>
    <cellStyle name="桁区切り" xfId="1" builtinId="6"/>
    <cellStyle name="桁区切り 2" xfId="9" xr:uid="{C6115830-D6EF-4CD9-93D1-1E71BF462887}"/>
    <cellStyle name="標準" xfId="0" builtinId="0"/>
    <cellStyle name="標準 2" xfId="2" xr:uid="{6BB8BB05-87F0-42CF-B3B8-3909B044DEE6}"/>
    <cellStyle name="標準 2 2" xfId="4" xr:uid="{2C046F4B-4084-47BA-B970-9AD54388A5D4}"/>
    <cellStyle name="標準_0625し尿市1" xfId="3" xr:uid="{3EBD289E-DFD0-4F8E-8AAD-8C46333D890E}"/>
    <cellStyle name="標準_0625し尿市2" xfId="5" xr:uid="{A4FD9B0C-8981-4166-AC4F-22C74B8280BF}"/>
    <cellStyle name="標準_H12集計結果（ごみ処理状況）" xfId="7" xr:uid="{6BC26535-9A61-4B9E-8CEC-7A04FE73E493}"/>
    <cellStyle name="標準_H12集計結果（し尿処理）" xfId="6" xr:uid="{2C8FB969-F7EB-4D08-BFC9-97D01E738A7D}"/>
    <cellStyle name="標準_H12集計結果（経費）" xfId="8" xr:uid="{813390BA-BED6-449A-8CB2-00B4076428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0E423-AA41-4469-9681-B9BD5B9E5668}">
  <sheetPr codeName="Sheet2"/>
  <dimension ref="A1:AC42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106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1026982</v>
      </c>
      <c r="E7" s="21">
        <v>53692</v>
      </c>
      <c r="F7" s="22">
        <v>5.2281344755799024</v>
      </c>
      <c r="G7" s="21">
        <v>53692</v>
      </c>
      <c r="H7" s="21">
        <v>0</v>
      </c>
      <c r="I7" s="21">
        <v>973290</v>
      </c>
      <c r="J7" s="22">
        <v>94.771865524420093</v>
      </c>
      <c r="K7" s="21">
        <v>749184</v>
      </c>
      <c r="L7" s="22">
        <v>72.950061442167438</v>
      </c>
      <c r="M7" s="21">
        <v>0</v>
      </c>
      <c r="N7" s="22">
        <v>0</v>
      </c>
      <c r="O7" s="23">
        <v>58742</v>
      </c>
      <c r="P7" s="21">
        <v>165364</v>
      </c>
      <c r="Q7" s="21">
        <v>64760</v>
      </c>
      <c r="R7" s="21">
        <v>99857</v>
      </c>
      <c r="S7" s="21">
        <v>747</v>
      </c>
      <c r="T7" s="22">
        <v>16.101937521787139</v>
      </c>
      <c r="U7" s="21">
        <v>9075</v>
      </c>
      <c r="V7" s="24">
        <v>24</v>
      </c>
      <c r="W7" s="24">
        <v>0</v>
      </c>
      <c r="X7" s="24">
        <v>0</v>
      </c>
      <c r="Y7" s="24">
        <v>11</v>
      </c>
      <c r="Z7" s="24">
        <v>17</v>
      </c>
      <c r="AA7" s="24">
        <v>2</v>
      </c>
      <c r="AB7" s="24">
        <v>0</v>
      </c>
      <c r="AC7" s="24">
        <v>16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236855</v>
      </c>
      <c r="E8" s="27">
        <v>6654</v>
      </c>
      <c r="F8" s="28">
        <v>2.8093137151421752</v>
      </c>
      <c r="G8" s="27">
        <v>6654</v>
      </c>
      <c r="H8" s="27">
        <v>0</v>
      </c>
      <c r="I8" s="27">
        <v>230201</v>
      </c>
      <c r="J8" s="29">
        <v>97.190686284857819</v>
      </c>
      <c r="K8" s="27">
        <v>219756</v>
      </c>
      <c r="L8" s="29">
        <v>92.780815266724375</v>
      </c>
      <c r="M8" s="27">
        <v>0</v>
      </c>
      <c r="N8" s="29">
        <v>0</v>
      </c>
      <c r="O8" s="27">
        <v>3594</v>
      </c>
      <c r="P8" s="27">
        <v>6851</v>
      </c>
      <c r="Q8" s="27">
        <v>4963</v>
      </c>
      <c r="R8" s="27">
        <v>1888</v>
      </c>
      <c r="S8" s="27">
        <v>0</v>
      </c>
      <c r="T8" s="29">
        <v>2.8924869645985942</v>
      </c>
      <c r="U8" s="27">
        <v>1705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75189</v>
      </c>
      <c r="E9" s="27">
        <v>8103</v>
      </c>
      <c r="F9" s="28">
        <v>10.776842357259705</v>
      </c>
      <c r="G9" s="27">
        <v>8103</v>
      </c>
      <c r="H9" s="27">
        <v>0</v>
      </c>
      <c r="I9" s="27">
        <v>67086</v>
      </c>
      <c r="J9" s="29">
        <v>89.22315764274029</v>
      </c>
      <c r="K9" s="27">
        <v>43411</v>
      </c>
      <c r="L9" s="29">
        <v>57.735839019005439</v>
      </c>
      <c r="M9" s="27">
        <v>0</v>
      </c>
      <c r="N9" s="29">
        <v>0</v>
      </c>
      <c r="O9" s="27">
        <v>336</v>
      </c>
      <c r="P9" s="27">
        <v>23339</v>
      </c>
      <c r="Q9" s="27">
        <v>4204</v>
      </c>
      <c r="R9" s="27">
        <v>19135</v>
      </c>
      <c r="S9" s="27">
        <v>0</v>
      </c>
      <c r="T9" s="29">
        <v>31.040444745906981</v>
      </c>
      <c r="U9" s="27">
        <v>1112</v>
      </c>
      <c r="V9" s="25" t="s">
        <v>37</v>
      </c>
      <c r="W9" s="25"/>
      <c r="X9" s="25"/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119029</v>
      </c>
      <c r="E10" s="27">
        <v>3837</v>
      </c>
      <c r="F10" s="28">
        <v>3.2235841685639635</v>
      </c>
      <c r="G10" s="27">
        <v>3837</v>
      </c>
      <c r="H10" s="27">
        <v>0</v>
      </c>
      <c r="I10" s="27">
        <v>115192</v>
      </c>
      <c r="J10" s="29">
        <v>96.77641583143604</v>
      </c>
      <c r="K10" s="27">
        <v>90138</v>
      </c>
      <c r="L10" s="29">
        <v>75.727763822261807</v>
      </c>
      <c r="M10" s="27">
        <v>0</v>
      </c>
      <c r="N10" s="29">
        <v>0</v>
      </c>
      <c r="O10" s="27">
        <v>14747</v>
      </c>
      <c r="P10" s="27">
        <v>10307</v>
      </c>
      <c r="Q10" s="27">
        <v>6954</v>
      </c>
      <c r="R10" s="27">
        <v>3353</v>
      </c>
      <c r="S10" s="27">
        <v>0</v>
      </c>
      <c r="T10" s="29">
        <v>8.6592343042451834</v>
      </c>
      <c r="U10" s="27">
        <v>830</v>
      </c>
      <c r="V10" s="25"/>
      <c r="W10" s="25"/>
      <c r="X10" s="25"/>
      <c r="Y10" s="25" t="s">
        <v>37</v>
      </c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96137</v>
      </c>
      <c r="E11" s="27">
        <v>268</v>
      </c>
      <c r="F11" s="28">
        <v>0.27876884030082072</v>
      </c>
      <c r="G11" s="27">
        <v>268</v>
      </c>
      <c r="H11" s="27">
        <v>0</v>
      </c>
      <c r="I11" s="27">
        <v>95869</v>
      </c>
      <c r="J11" s="29">
        <v>99.721231159699173</v>
      </c>
      <c r="K11" s="27">
        <v>69823</v>
      </c>
      <c r="L11" s="29">
        <v>72.628644538523147</v>
      </c>
      <c r="M11" s="27">
        <v>0</v>
      </c>
      <c r="N11" s="29">
        <v>0</v>
      </c>
      <c r="O11" s="27">
        <v>12196</v>
      </c>
      <c r="P11" s="27">
        <v>13850</v>
      </c>
      <c r="Q11" s="27">
        <v>8902</v>
      </c>
      <c r="R11" s="27">
        <v>4948</v>
      </c>
      <c r="S11" s="27">
        <v>0</v>
      </c>
      <c r="T11" s="29">
        <v>14.406524023008831</v>
      </c>
      <c r="U11" s="27">
        <v>546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32634</v>
      </c>
      <c r="E12" s="27">
        <v>2290</v>
      </c>
      <c r="F12" s="28">
        <v>7.0172213029355888</v>
      </c>
      <c r="G12" s="27">
        <v>2290</v>
      </c>
      <c r="H12" s="27">
        <v>0</v>
      </c>
      <c r="I12" s="27">
        <v>30344</v>
      </c>
      <c r="J12" s="29">
        <v>92.982778697064418</v>
      </c>
      <c r="K12" s="27">
        <v>19097</v>
      </c>
      <c r="L12" s="29">
        <v>58.518722804437097</v>
      </c>
      <c r="M12" s="27">
        <v>0</v>
      </c>
      <c r="N12" s="29">
        <v>0</v>
      </c>
      <c r="O12" s="27">
        <v>0</v>
      </c>
      <c r="P12" s="27">
        <v>11247</v>
      </c>
      <c r="Q12" s="27">
        <v>5013</v>
      </c>
      <c r="R12" s="27">
        <v>6234</v>
      </c>
      <c r="S12" s="27">
        <v>0</v>
      </c>
      <c r="T12" s="29">
        <v>34.464055892627321</v>
      </c>
      <c r="U12" s="27">
        <v>444</v>
      </c>
      <c r="V12" s="25" t="s">
        <v>37</v>
      </c>
      <c r="W12" s="25"/>
      <c r="X12" s="25"/>
      <c r="Y12" s="25"/>
      <c r="Z12" s="25"/>
      <c r="AA12" s="25" t="s">
        <v>37</v>
      </c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39817</v>
      </c>
      <c r="E13" s="27">
        <v>2164</v>
      </c>
      <c r="F13" s="28">
        <v>5.4348645051108821</v>
      </c>
      <c r="G13" s="27">
        <v>2164</v>
      </c>
      <c r="H13" s="27">
        <v>0</v>
      </c>
      <c r="I13" s="27">
        <v>37653</v>
      </c>
      <c r="J13" s="29">
        <v>94.56513549488912</v>
      </c>
      <c r="K13" s="27">
        <v>29063</v>
      </c>
      <c r="L13" s="29">
        <v>72.991435818871338</v>
      </c>
      <c r="M13" s="27">
        <v>0</v>
      </c>
      <c r="N13" s="29">
        <v>0</v>
      </c>
      <c r="O13" s="27">
        <v>0</v>
      </c>
      <c r="P13" s="27">
        <v>8590</v>
      </c>
      <c r="Q13" s="27">
        <v>3396</v>
      </c>
      <c r="R13" s="27">
        <v>5194</v>
      </c>
      <c r="S13" s="27">
        <v>0</v>
      </c>
      <c r="T13" s="29">
        <v>21.573699676017782</v>
      </c>
      <c r="U13" s="27">
        <v>448</v>
      </c>
      <c r="V13" s="25" t="s">
        <v>37</v>
      </c>
      <c r="W13" s="25"/>
      <c r="X13" s="25"/>
      <c r="Y13" s="25"/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28211</v>
      </c>
      <c r="E14" s="27">
        <v>1385</v>
      </c>
      <c r="F14" s="28">
        <v>4.909432490872355</v>
      </c>
      <c r="G14" s="27">
        <v>1385</v>
      </c>
      <c r="H14" s="27">
        <v>0</v>
      </c>
      <c r="I14" s="27">
        <v>26826</v>
      </c>
      <c r="J14" s="29">
        <v>95.090567509127638</v>
      </c>
      <c r="K14" s="27">
        <v>20024</v>
      </c>
      <c r="L14" s="29">
        <v>70.979405196554538</v>
      </c>
      <c r="M14" s="27">
        <v>0</v>
      </c>
      <c r="N14" s="29">
        <v>0</v>
      </c>
      <c r="O14" s="27">
        <v>2561</v>
      </c>
      <c r="P14" s="27">
        <v>4241</v>
      </c>
      <c r="Q14" s="27">
        <v>1284</v>
      </c>
      <c r="R14" s="27">
        <v>2957</v>
      </c>
      <c r="S14" s="27">
        <v>0</v>
      </c>
      <c r="T14" s="29">
        <v>15.033143100209138</v>
      </c>
      <c r="U14" s="27">
        <v>218</v>
      </c>
      <c r="V14" s="25" t="s">
        <v>37</v>
      </c>
      <c r="W14" s="25"/>
      <c r="X14" s="25"/>
      <c r="Y14" s="25"/>
      <c r="Z14" s="25" t="s">
        <v>37</v>
      </c>
      <c r="AA14" s="25"/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21845</v>
      </c>
      <c r="E15" s="27">
        <v>1864</v>
      </c>
      <c r="F15" s="28">
        <v>8.5328450446326389</v>
      </c>
      <c r="G15" s="27">
        <v>1864</v>
      </c>
      <c r="H15" s="27">
        <v>0</v>
      </c>
      <c r="I15" s="27">
        <v>19981</v>
      </c>
      <c r="J15" s="29">
        <v>91.467154955367363</v>
      </c>
      <c r="K15" s="27">
        <v>15846</v>
      </c>
      <c r="L15" s="29">
        <v>72.538338292515448</v>
      </c>
      <c r="M15" s="27">
        <v>0</v>
      </c>
      <c r="N15" s="29">
        <v>0</v>
      </c>
      <c r="O15" s="27">
        <v>1022</v>
      </c>
      <c r="P15" s="27">
        <v>3113</v>
      </c>
      <c r="Q15" s="27">
        <v>1987</v>
      </c>
      <c r="R15" s="27">
        <v>1126</v>
      </c>
      <c r="S15" s="27">
        <v>0</v>
      </c>
      <c r="T15" s="29">
        <v>14.250400549324787</v>
      </c>
      <c r="U15" s="27">
        <v>197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24952</v>
      </c>
      <c r="E16" s="27">
        <v>2190</v>
      </c>
      <c r="F16" s="28">
        <v>8.7768515549855728</v>
      </c>
      <c r="G16" s="27">
        <v>2190</v>
      </c>
      <c r="H16" s="27">
        <v>0</v>
      </c>
      <c r="I16" s="27">
        <v>22762</v>
      </c>
      <c r="J16" s="29">
        <v>91.223148445014431</v>
      </c>
      <c r="K16" s="27">
        <v>13143</v>
      </c>
      <c r="L16" s="29">
        <v>52.673132414235333</v>
      </c>
      <c r="M16" s="27">
        <v>0</v>
      </c>
      <c r="N16" s="29">
        <v>0</v>
      </c>
      <c r="O16" s="27">
        <v>1920</v>
      </c>
      <c r="P16" s="27">
        <v>7699</v>
      </c>
      <c r="Q16" s="27">
        <v>2752</v>
      </c>
      <c r="R16" s="27">
        <v>4947</v>
      </c>
      <c r="S16" s="27">
        <v>0</v>
      </c>
      <c r="T16" s="29">
        <v>30.855242064764347</v>
      </c>
      <c r="U16" s="27">
        <v>401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60401</v>
      </c>
      <c r="E17" s="27">
        <v>1221</v>
      </c>
      <c r="F17" s="28">
        <v>2.0214897104352576</v>
      </c>
      <c r="G17" s="27">
        <v>1221</v>
      </c>
      <c r="H17" s="27">
        <v>0</v>
      </c>
      <c r="I17" s="27">
        <v>59180</v>
      </c>
      <c r="J17" s="29">
        <v>97.978510289564753</v>
      </c>
      <c r="K17" s="27">
        <v>56484</v>
      </c>
      <c r="L17" s="29">
        <v>93.51500802966838</v>
      </c>
      <c r="M17" s="27">
        <v>0</v>
      </c>
      <c r="N17" s="29">
        <v>0</v>
      </c>
      <c r="O17" s="27">
        <v>0</v>
      </c>
      <c r="P17" s="27">
        <v>2696</v>
      </c>
      <c r="Q17" s="27">
        <v>2124</v>
      </c>
      <c r="R17" s="27">
        <v>572</v>
      </c>
      <c r="S17" s="27">
        <v>0</v>
      </c>
      <c r="T17" s="29">
        <v>4.4635022598963587</v>
      </c>
      <c r="U17" s="27">
        <v>663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47874</v>
      </c>
      <c r="E18" s="27">
        <v>2301</v>
      </c>
      <c r="F18" s="28">
        <v>4.8063667126206289</v>
      </c>
      <c r="G18" s="27">
        <v>2301</v>
      </c>
      <c r="H18" s="27">
        <v>0</v>
      </c>
      <c r="I18" s="27">
        <v>45573</v>
      </c>
      <c r="J18" s="29">
        <v>95.19363328737937</v>
      </c>
      <c r="K18" s="27">
        <v>41319</v>
      </c>
      <c r="L18" s="29">
        <v>86.307807995989478</v>
      </c>
      <c r="M18" s="27">
        <v>0</v>
      </c>
      <c r="N18" s="29">
        <v>0</v>
      </c>
      <c r="O18" s="27">
        <v>0</v>
      </c>
      <c r="P18" s="27">
        <v>4254</v>
      </c>
      <c r="Q18" s="27">
        <v>1761</v>
      </c>
      <c r="R18" s="27">
        <v>2493</v>
      </c>
      <c r="S18" s="27">
        <v>0</v>
      </c>
      <c r="T18" s="29">
        <v>8.8858252913898976</v>
      </c>
      <c r="U18" s="27">
        <v>359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14092</v>
      </c>
      <c r="E19" s="27">
        <v>1153</v>
      </c>
      <c r="F19" s="28">
        <v>8.1819472040874253</v>
      </c>
      <c r="G19" s="27">
        <v>1153</v>
      </c>
      <c r="H19" s="27">
        <v>0</v>
      </c>
      <c r="I19" s="27">
        <v>12939</v>
      </c>
      <c r="J19" s="29">
        <v>91.818052795912578</v>
      </c>
      <c r="K19" s="27">
        <v>4728</v>
      </c>
      <c r="L19" s="29">
        <v>33.550950894124327</v>
      </c>
      <c r="M19" s="27">
        <v>0</v>
      </c>
      <c r="N19" s="29">
        <v>0</v>
      </c>
      <c r="O19" s="27">
        <v>868</v>
      </c>
      <c r="P19" s="27">
        <v>7343</v>
      </c>
      <c r="Q19" s="27">
        <v>1526</v>
      </c>
      <c r="R19" s="27">
        <v>5817</v>
      </c>
      <c r="S19" s="27">
        <v>0</v>
      </c>
      <c r="T19" s="29">
        <v>52.107578768095372</v>
      </c>
      <c r="U19" s="27">
        <v>102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29560</v>
      </c>
      <c r="E20" s="27">
        <v>3090</v>
      </c>
      <c r="F20" s="28">
        <v>10.453315290933695</v>
      </c>
      <c r="G20" s="27">
        <v>3090</v>
      </c>
      <c r="H20" s="27">
        <v>0</v>
      </c>
      <c r="I20" s="27">
        <v>26470</v>
      </c>
      <c r="J20" s="29">
        <v>89.546684709066298</v>
      </c>
      <c r="K20" s="27">
        <v>17826</v>
      </c>
      <c r="L20" s="29">
        <v>60.304465493910683</v>
      </c>
      <c r="M20" s="27">
        <v>0</v>
      </c>
      <c r="N20" s="29">
        <v>0</v>
      </c>
      <c r="O20" s="27">
        <v>0</v>
      </c>
      <c r="P20" s="27">
        <v>8644</v>
      </c>
      <c r="Q20" s="27">
        <v>2905</v>
      </c>
      <c r="R20" s="27">
        <v>5739</v>
      </c>
      <c r="S20" s="27">
        <v>0</v>
      </c>
      <c r="T20" s="29">
        <v>29.242219215155618</v>
      </c>
      <c r="U20" s="27">
        <v>270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13267</v>
      </c>
      <c r="E21" s="27">
        <v>436</v>
      </c>
      <c r="F21" s="28">
        <v>3.2863495892063015</v>
      </c>
      <c r="G21" s="27">
        <v>436</v>
      </c>
      <c r="H21" s="27">
        <v>0</v>
      </c>
      <c r="I21" s="27">
        <v>12831</v>
      </c>
      <c r="J21" s="29">
        <v>96.71365041079369</v>
      </c>
      <c r="K21" s="27">
        <v>11560</v>
      </c>
      <c r="L21" s="29">
        <v>87.133489108313867</v>
      </c>
      <c r="M21" s="27">
        <v>0</v>
      </c>
      <c r="N21" s="29">
        <v>0</v>
      </c>
      <c r="O21" s="27">
        <v>0</v>
      </c>
      <c r="P21" s="27">
        <v>1271</v>
      </c>
      <c r="Q21" s="27">
        <v>896</v>
      </c>
      <c r="R21" s="27">
        <v>375</v>
      </c>
      <c r="S21" s="27">
        <v>0</v>
      </c>
      <c r="T21" s="29">
        <v>9.5801613024798371</v>
      </c>
      <c r="U21" s="27">
        <v>63</v>
      </c>
      <c r="V21" s="25"/>
      <c r="W21" s="25"/>
      <c r="X21" s="25"/>
      <c r="Y21" s="25" t="s">
        <v>37</v>
      </c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10615</v>
      </c>
      <c r="E22" s="27">
        <v>379</v>
      </c>
      <c r="F22" s="28">
        <v>3.5704192180876113</v>
      </c>
      <c r="G22" s="27">
        <v>379</v>
      </c>
      <c r="H22" s="27">
        <v>0</v>
      </c>
      <c r="I22" s="27">
        <v>10236</v>
      </c>
      <c r="J22" s="29">
        <v>96.429580781912378</v>
      </c>
      <c r="K22" s="27">
        <v>8419</v>
      </c>
      <c r="L22" s="29">
        <v>79.312293923692891</v>
      </c>
      <c r="M22" s="27">
        <v>0</v>
      </c>
      <c r="N22" s="29">
        <v>0</v>
      </c>
      <c r="O22" s="27">
        <v>1218</v>
      </c>
      <c r="P22" s="27">
        <v>599</v>
      </c>
      <c r="Q22" s="27">
        <v>585</v>
      </c>
      <c r="R22" s="27">
        <v>14</v>
      </c>
      <c r="S22" s="27">
        <v>0</v>
      </c>
      <c r="T22" s="29">
        <v>5.6429580781912385</v>
      </c>
      <c r="U22" s="27">
        <v>64</v>
      </c>
      <c r="V22" s="25"/>
      <c r="W22" s="25"/>
      <c r="X22" s="25"/>
      <c r="Y22" s="25" t="s">
        <v>37</v>
      </c>
      <c r="Z22" s="25"/>
      <c r="AA22" s="25"/>
      <c r="AB22" s="25"/>
      <c r="AC22" s="25" t="s">
        <v>37</v>
      </c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17086</v>
      </c>
      <c r="E23" s="27">
        <v>122</v>
      </c>
      <c r="F23" s="28">
        <v>0.71403488235982671</v>
      </c>
      <c r="G23" s="27">
        <v>122</v>
      </c>
      <c r="H23" s="27">
        <v>0</v>
      </c>
      <c r="I23" s="27">
        <v>16964</v>
      </c>
      <c r="J23" s="29">
        <v>99.285965117640174</v>
      </c>
      <c r="K23" s="27">
        <v>11778</v>
      </c>
      <c r="L23" s="29">
        <v>68.933629872410165</v>
      </c>
      <c r="M23" s="27">
        <v>0</v>
      </c>
      <c r="N23" s="29">
        <v>0</v>
      </c>
      <c r="O23" s="27">
        <v>348</v>
      </c>
      <c r="P23" s="27">
        <v>4838</v>
      </c>
      <c r="Q23" s="27">
        <v>3338</v>
      </c>
      <c r="R23" s="27">
        <v>1500</v>
      </c>
      <c r="S23" s="27">
        <v>0</v>
      </c>
      <c r="T23" s="29">
        <v>28.315580007023293</v>
      </c>
      <c r="U23" s="27">
        <v>253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4689</v>
      </c>
      <c r="E24" s="27">
        <v>403</v>
      </c>
      <c r="F24" s="28">
        <v>8.5945830667519729</v>
      </c>
      <c r="G24" s="27">
        <v>403</v>
      </c>
      <c r="H24" s="27">
        <v>0</v>
      </c>
      <c r="I24" s="27">
        <v>4286</v>
      </c>
      <c r="J24" s="29">
        <v>91.405416933248034</v>
      </c>
      <c r="K24" s="27">
        <v>2206</v>
      </c>
      <c r="L24" s="29">
        <v>47.04627852420559</v>
      </c>
      <c r="M24" s="27">
        <v>0</v>
      </c>
      <c r="N24" s="29">
        <v>0</v>
      </c>
      <c r="O24" s="27">
        <v>0</v>
      </c>
      <c r="P24" s="27">
        <v>2080</v>
      </c>
      <c r="Q24" s="27">
        <v>525</v>
      </c>
      <c r="R24" s="27">
        <v>1329</v>
      </c>
      <c r="S24" s="27">
        <v>226</v>
      </c>
      <c r="T24" s="29">
        <v>44.359138409042444</v>
      </c>
      <c r="U24" s="27">
        <v>62</v>
      </c>
      <c r="V24" s="25" t="s">
        <v>37</v>
      </c>
      <c r="W24" s="25"/>
      <c r="X24" s="25"/>
      <c r="Y24" s="25"/>
      <c r="Z24" s="25"/>
      <c r="AA24" s="25"/>
      <c r="AB24" s="25"/>
      <c r="AC24" s="25" t="s">
        <v>37</v>
      </c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6049</v>
      </c>
      <c r="E25" s="27">
        <v>848</v>
      </c>
      <c r="F25" s="28">
        <v>14.018846090262855</v>
      </c>
      <c r="G25" s="27">
        <v>848</v>
      </c>
      <c r="H25" s="27">
        <v>0</v>
      </c>
      <c r="I25" s="27">
        <v>5201</v>
      </c>
      <c r="J25" s="29">
        <v>85.981153909737145</v>
      </c>
      <c r="K25" s="27">
        <v>0</v>
      </c>
      <c r="L25" s="29">
        <v>0</v>
      </c>
      <c r="M25" s="27">
        <v>0</v>
      </c>
      <c r="N25" s="29">
        <v>0</v>
      </c>
      <c r="O25" s="27">
        <v>700</v>
      </c>
      <c r="P25" s="27">
        <v>4501</v>
      </c>
      <c r="Q25" s="27">
        <v>232</v>
      </c>
      <c r="R25" s="27">
        <v>4269</v>
      </c>
      <c r="S25" s="27">
        <v>0</v>
      </c>
      <c r="T25" s="29">
        <v>74.408993222020172</v>
      </c>
      <c r="U25" s="27">
        <v>58</v>
      </c>
      <c r="V25" s="25" t="s">
        <v>37</v>
      </c>
      <c r="W25" s="25"/>
      <c r="X25" s="25"/>
      <c r="Y25" s="25"/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7321</v>
      </c>
      <c r="E26" s="27">
        <v>798</v>
      </c>
      <c r="F26" s="28">
        <v>10.900150252697719</v>
      </c>
      <c r="G26" s="27">
        <v>798</v>
      </c>
      <c r="H26" s="27">
        <v>0</v>
      </c>
      <c r="I26" s="27">
        <v>6523</v>
      </c>
      <c r="J26" s="29">
        <v>89.099849747302287</v>
      </c>
      <c r="K26" s="27">
        <v>3168</v>
      </c>
      <c r="L26" s="29">
        <v>43.272776943040569</v>
      </c>
      <c r="M26" s="27">
        <v>0</v>
      </c>
      <c r="N26" s="29">
        <v>0</v>
      </c>
      <c r="O26" s="27">
        <v>0</v>
      </c>
      <c r="P26" s="27">
        <v>3355</v>
      </c>
      <c r="Q26" s="27">
        <v>704</v>
      </c>
      <c r="R26" s="27">
        <v>2130</v>
      </c>
      <c r="S26" s="27">
        <v>521</v>
      </c>
      <c r="T26" s="29">
        <v>45.827072804261718</v>
      </c>
      <c r="U26" s="27">
        <v>129</v>
      </c>
      <c r="V26" s="25" t="s">
        <v>37</v>
      </c>
      <c r="W26" s="25"/>
      <c r="X26" s="25"/>
      <c r="Y26" s="25"/>
      <c r="Z26" s="25"/>
      <c r="AA26" s="25"/>
      <c r="AB26" s="25"/>
      <c r="AC26" s="25" t="s">
        <v>37</v>
      </c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6182</v>
      </c>
      <c r="E27" s="27">
        <v>34</v>
      </c>
      <c r="F27" s="28">
        <v>0.54998382400517631</v>
      </c>
      <c r="G27" s="27">
        <v>34</v>
      </c>
      <c r="H27" s="27">
        <v>0</v>
      </c>
      <c r="I27" s="27">
        <v>6148</v>
      </c>
      <c r="J27" s="29">
        <v>99.450016175994833</v>
      </c>
      <c r="K27" s="27">
        <v>3870</v>
      </c>
      <c r="L27" s="29">
        <v>62.601099967648011</v>
      </c>
      <c r="M27" s="27">
        <v>0</v>
      </c>
      <c r="N27" s="29">
        <v>0</v>
      </c>
      <c r="O27" s="27">
        <v>1666</v>
      </c>
      <c r="P27" s="27">
        <v>612</v>
      </c>
      <c r="Q27" s="27">
        <v>249</v>
      </c>
      <c r="R27" s="27">
        <v>363</v>
      </c>
      <c r="S27" s="27">
        <v>0</v>
      </c>
      <c r="T27" s="29">
        <v>9.8997088320931734</v>
      </c>
      <c r="U27" s="27">
        <v>58</v>
      </c>
      <c r="V27" s="25" t="s">
        <v>37</v>
      </c>
      <c r="W27" s="25"/>
      <c r="X27" s="25"/>
      <c r="Y27" s="25"/>
      <c r="Z27" s="25" t="s">
        <v>37</v>
      </c>
      <c r="AA27" s="25"/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4791</v>
      </c>
      <c r="E28" s="27">
        <v>549</v>
      </c>
      <c r="F28" s="28">
        <v>11.458985597996243</v>
      </c>
      <c r="G28" s="27">
        <v>549</v>
      </c>
      <c r="H28" s="27">
        <v>0</v>
      </c>
      <c r="I28" s="27">
        <v>4242</v>
      </c>
      <c r="J28" s="29">
        <v>88.541014402003754</v>
      </c>
      <c r="K28" s="27">
        <v>1706</v>
      </c>
      <c r="L28" s="29">
        <v>35.608432477562097</v>
      </c>
      <c r="M28" s="27">
        <v>0</v>
      </c>
      <c r="N28" s="29">
        <v>0</v>
      </c>
      <c r="O28" s="27">
        <v>930</v>
      </c>
      <c r="P28" s="27">
        <v>1606</v>
      </c>
      <c r="Q28" s="27">
        <v>190</v>
      </c>
      <c r="R28" s="27">
        <v>1416</v>
      </c>
      <c r="S28" s="27">
        <v>0</v>
      </c>
      <c r="T28" s="29">
        <v>33.521185556251304</v>
      </c>
      <c r="U28" s="27">
        <v>61</v>
      </c>
      <c r="V28" s="25"/>
      <c r="W28" s="25"/>
      <c r="X28" s="25"/>
      <c r="Y28" s="25" t="s">
        <v>37</v>
      </c>
      <c r="Z28" s="25"/>
      <c r="AA28" s="25"/>
      <c r="AB28" s="25"/>
      <c r="AC28" s="25" t="s">
        <v>37</v>
      </c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7641</v>
      </c>
      <c r="E29" s="27">
        <v>1820</v>
      </c>
      <c r="F29" s="28">
        <v>23.818871875408977</v>
      </c>
      <c r="G29" s="27">
        <v>1820</v>
      </c>
      <c r="H29" s="27">
        <v>0</v>
      </c>
      <c r="I29" s="27">
        <v>5821</v>
      </c>
      <c r="J29" s="29">
        <v>76.181128124591027</v>
      </c>
      <c r="K29" s="27">
        <v>2331</v>
      </c>
      <c r="L29" s="29">
        <v>30.506478209658422</v>
      </c>
      <c r="M29" s="27">
        <v>0</v>
      </c>
      <c r="N29" s="29">
        <v>0</v>
      </c>
      <c r="O29" s="27">
        <v>282</v>
      </c>
      <c r="P29" s="27">
        <v>3208</v>
      </c>
      <c r="Q29" s="27">
        <v>430</v>
      </c>
      <c r="R29" s="27">
        <v>2778</v>
      </c>
      <c r="S29" s="27">
        <v>0</v>
      </c>
      <c r="T29" s="29">
        <v>41.984033503468133</v>
      </c>
      <c r="U29" s="27">
        <v>92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4796</v>
      </c>
      <c r="E30" s="27">
        <v>340</v>
      </c>
      <c r="F30" s="28">
        <v>7.0892410341951626</v>
      </c>
      <c r="G30" s="27">
        <v>340</v>
      </c>
      <c r="H30" s="27">
        <v>0</v>
      </c>
      <c r="I30" s="27">
        <v>4456</v>
      </c>
      <c r="J30" s="29">
        <v>92.910758965804845</v>
      </c>
      <c r="K30" s="27">
        <v>2038</v>
      </c>
      <c r="L30" s="29">
        <v>42.493744787322768</v>
      </c>
      <c r="M30" s="27">
        <v>0</v>
      </c>
      <c r="N30" s="29">
        <v>0</v>
      </c>
      <c r="O30" s="27">
        <v>2021</v>
      </c>
      <c r="P30" s="27">
        <v>397</v>
      </c>
      <c r="Q30" s="27">
        <v>162</v>
      </c>
      <c r="R30" s="27">
        <v>235</v>
      </c>
      <c r="S30" s="27">
        <v>0</v>
      </c>
      <c r="T30" s="29">
        <v>8.277731442869058</v>
      </c>
      <c r="U30" s="27">
        <v>35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6585</v>
      </c>
      <c r="E31" s="27">
        <v>1956</v>
      </c>
      <c r="F31" s="28">
        <v>29.703872437357631</v>
      </c>
      <c r="G31" s="27">
        <v>1956</v>
      </c>
      <c r="H31" s="27">
        <v>0</v>
      </c>
      <c r="I31" s="27">
        <v>4629</v>
      </c>
      <c r="J31" s="29">
        <v>70.296127562642369</v>
      </c>
      <c r="K31" s="27">
        <v>1205</v>
      </c>
      <c r="L31" s="29">
        <v>18.299164768413061</v>
      </c>
      <c r="M31" s="27">
        <v>0</v>
      </c>
      <c r="N31" s="29">
        <v>0</v>
      </c>
      <c r="O31" s="27">
        <v>0</v>
      </c>
      <c r="P31" s="27">
        <v>3424</v>
      </c>
      <c r="Q31" s="27">
        <v>438</v>
      </c>
      <c r="R31" s="27">
        <v>2986</v>
      </c>
      <c r="S31" s="27">
        <v>0</v>
      </c>
      <c r="T31" s="29">
        <v>51.996962794229304</v>
      </c>
      <c r="U31" s="27">
        <v>29</v>
      </c>
      <c r="V31" s="25" t="s">
        <v>37</v>
      </c>
      <c r="W31" s="25"/>
      <c r="X31" s="25"/>
      <c r="Y31" s="25"/>
      <c r="Z31" s="25"/>
      <c r="AA31" s="25" t="s">
        <v>37</v>
      </c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2867</v>
      </c>
      <c r="E32" s="27">
        <v>290</v>
      </c>
      <c r="F32" s="28">
        <v>10.115102895012209</v>
      </c>
      <c r="G32" s="27">
        <v>290</v>
      </c>
      <c r="H32" s="27">
        <v>0</v>
      </c>
      <c r="I32" s="27">
        <v>2577</v>
      </c>
      <c r="J32" s="29">
        <v>89.8848971049878</v>
      </c>
      <c r="K32" s="27">
        <v>1436</v>
      </c>
      <c r="L32" s="29">
        <v>50.087199162888041</v>
      </c>
      <c r="M32" s="27">
        <v>0</v>
      </c>
      <c r="N32" s="29">
        <v>0</v>
      </c>
      <c r="O32" s="27">
        <v>0</v>
      </c>
      <c r="P32" s="27">
        <v>1141</v>
      </c>
      <c r="Q32" s="27">
        <v>340</v>
      </c>
      <c r="R32" s="27">
        <v>801</v>
      </c>
      <c r="S32" s="27">
        <v>0</v>
      </c>
      <c r="T32" s="29">
        <v>39.797697942099759</v>
      </c>
      <c r="U32" s="27">
        <v>17</v>
      </c>
      <c r="V32" s="25"/>
      <c r="W32" s="25"/>
      <c r="X32" s="25"/>
      <c r="Y32" s="25" t="s">
        <v>37</v>
      </c>
      <c r="Z32" s="25"/>
      <c r="AA32" s="25"/>
      <c r="AB32" s="25"/>
      <c r="AC32" s="25" t="s">
        <v>37</v>
      </c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3793</v>
      </c>
      <c r="E33" s="27">
        <v>637</v>
      </c>
      <c r="F33" s="28">
        <v>16.794094384392302</v>
      </c>
      <c r="G33" s="27">
        <v>637</v>
      </c>
      <c r="H33" s="27">
        <v>0</v>
      </c>
      <c r="I33" s="27">
        <v>3156</v>
      </c>
      <c r="J33" s="29">
        <v>83.205905615607705</v>
      </c>
      <c r="K33" s="27">
        <v>0</v>
      </c>
      <c r="L33" s="29">
        <v>0</v>
      </c>
      <c r="M33" s="27">
        <v>0</v>
      </c>
      <c r="N33" s="29">
        <v>0</v>
      </c>
      <c r="O33" s="27">
        <v>1257</v>
      </c>
      <c r="P33" s="27">
        <v>1899</v>
      </c>
      <c r="Q33" s="27">
        <v>702</v>
      </c>
      <c r="R33" s="27">
        <v>1197</v>
      </c>
      <c r="S33" s="27">
        <v>0</v>
      </c>
      <c r="T33" s="29">
        <v>50.065910888478783</v>
      </c>
      <c r="U33" s="27">
        <v>25</v>
      </c>
      <c r="V33" s="25"/>
      <c r="W33" s="25"/>
      <c r="X33" s="25"/>
      <c r="Y33" s="25" t="s">
        <v>37</v>
      </c>
      <c r="Z33" s="25"/>
      <c r="AA33" s="25"/>
      <c r="AB33" s="25"/>
      <c r="AC33" s="25" t="s">
        <v>37</v>
      </c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4033</v>
      </c>
      <c r="E34" s="27">
        <v>671</v>
      </c>
      <c r="F34" s="28">
        <v>16.637738656087279</v>
      </c>
      <c r="G34" s="27">
        <v>671</v>
      </c>
      <c r="H34" s="27">
        <v>0</v>
      </c>
      <c r="I34" s="27">
        <v>3362</v>
      </c>
      <c r="J34" s="29">
        <v>83.362261343912721</v>
      </c>
      <c r="K34" s="27">
        <v>476</v>
      </c>
      <c r="L34" s="29">
        <v>11.802628316389786</v>
      </c>
      <c r="M34" s="27">
        <v>0</v>
      </c>
      <c r="N34" s="29">
        <v>0</v>
      </c>
      <c r="O34" s="27">
        <v>1327</v>
      </c>
      <c r="P34" s="27">
        <v>1559</v>
      </c>
      <c r="Q34" s="27">
        <v>590</v>
      </c>
      <c r="R34" s="27">
        <v>969</v>
      </c>
      <c r="S34" s="27">
        <v>0</v>
      </c>
      <c r="T34" s="29">
        <v>38.656087279940493</v>
      </c>
      <c r="U34" s="27">
        <v>57</v>
      </c>
      <c r="V34" s="25"/>
      <c r="W34" s="25"/>
      <c r="X34" s="25"/>
      <c r="Y34" s="25" t="s">
        <v>37</v>
      </c>
      <c r="Z34" s="25"/>
      <c r="AA34" s="25"/>
      <c r="AB34" s="25"/>
      <c r="AC34" s="25" t="s">
        <v>37</v>
      </c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21758</v>
      </c>
      <c r="E35" s="27">
        <v>1430</v>
      </c>
      <c r="F35" s="28">
        <v>6.5722952477249743</v>
      </c>
      <c r="G35" s="27">
        <v>1430</v>
      </c>
      <c r="H35" s="27">
        <v>0</v>
      </c>
      <c r="I35" s="27">
        <v>20328</v>
      </c>
      <c r="J35" s="29">
        <v>93.427704752275019</v>
      </c>
      <c r="K35" s="27">
        <v>15366</v>
      </c>
      <c r="L35" s="29">
        <v>70.622299843735632</v>
      </c>
      <c r="M35" s="27">
        <v>0</v>
      </c>
      <c r="N35" s="29">
        <v>0</v>
      </c>
      <c r="O35" s="27">
        <v>719</v>
      </c>
      <c r="P35" s="27">
        <v>4243</v>
      </c>
      <c r="Q35" s="27">
        <v>1425</v>
      </c>
      <c r="R35" s="27">
        <v>2818</v>
      </c>
      <c r="S35" s="27">
        <v>0</v>
      </c>
      <c r="T35" s="29">
        <v>19.500873242025921</v>
      </c>
      <c r="U35" s="27">
        <v>197</v>
      </c>
      <c r="V35" s="25" t="s">
        <v>37</v>
      </c>
      <c r="W35" s="25"/>
      <c r="X35" s="25"/>
      <c r="Y35" s="25"/>
      <c r="Z35" s="25" t="s">
        <v>37</v>
      </c>
      <c r="AA35" s="25"/>
      <c r="AB35" s="25"/>
      <c r="AC35" s="25"/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13773</v>
      </c>
      <c r="E36" s="27">
        <v>2125</v>
      </c>
      <c r="F36" s="28">
        <v>15.428737384738255</v>
      </c>
      <c r="G36" s="27">
        <v>2125</v>
      </c>
      <c r="H36" s="27">
        <v>0</v>
      </c>
      <c r="I36" s="27">
        <v>11648</v>
      </c>
      <c r="J36" s="29">
        <v>84.571262615261745</v>
      </c>
      <c r="K36" s="27">
        <v>4555</v>
      </c>
      <c r="L36" s="29">
        <v>33.071952370580121</v>
      </c>
      <c r="M36" s="27">
        <v>0</v>
      </c>
      <c r="N36" s="29">
        <v>0</v>
      </c>
      <c r="O36" s="27">
        <v>0</v>
      </c>
      <c r="P36" s="27">
        <v>7093</v>
      </c>
      <c r="Q36" s="27">
        <v>1517</v>
      </c>
      <c r="R36" s="27">
        <v>5576</v>
      </c>
      <c r="S36" s="27">
        <v>0</v>
      </c>
      <c r="T36" s="29">
        <v>51.499310244681631</v>
      </c>
      <c r="U36" s="27">
        <v>81</v>
      </c>
      <c r="V36" s="25" t="s">
        <v>37</v>
      </c>
      <c r="W36" s="25"/>
      <c r="X36" s="25"/>
      <c r="Y36" s="25"/>
      <c r="Z36" s="25" t="s">
        <v>37</v>
      </c>
      <c r="AA36" s="25"/>
      <c r="AB36" s="25"/>
      <c r="AC36" s="25"/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6783</v>
      </c>
      <c r="E37" s="27">
        <v>651</v>
      </c>
      <c r="F37" s="28">
        <v>9.5975232198142422</v>
      </c>
      <c r="G37" s="27">
        <v>651</v>
      </c>
      <c r="H37" s="27">
        <v>0</v>
      </c>
      <c r="I37" s="27">
        <v>6132</v>
      </c>
      <c r="J37" s="29">
        <v>90.402476780185765</v>
      </c>
      <c r="K37" s="27">
        <v>4208</v>
      </c>
      <c r="L37" s="29">
        <v>62.037446557570398</v>
      </c>
      <c r="M37" s="27">
        <v>0</v>
      </c>
      <c r="N37" s="29">
        <v>0</v>
      </c>
      <c r="O37" s="27">
        <v>0</v>
      </c>
      <c r="P37" s="27">
        <v>1924</v>
      </c>
      <c r="Q37" s="27">
        <v>653</v>
      </c>
      <c r="R37" s="27">
        <v>1271</v>
      </c>
      <c r="S37" s="27">
        <v>0</v>
      </c>
      <c r="T37" s="29">
        <v>28.36503022261536</v>
      </c>
      <c r="U37" s="27">
        <v>54</v>
      </c>
      <c r="V37" s="25" t="s">
        <v>37</v>
      </c>
      <c r="W37" s="25"/>
      <c r="X37" s="25"/>
      <c r="Y37" s="25"/>
      <c r="Z37" s="25" t="s">
        <v>37</v>
      </c>
      <c r="AA37" s="25"/>
      <c r="AB37" s="25"/>
      <c r="AC37" s="25"/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12556</v>
      </c>
      <c r="E38" s="27">
        <v>1255</v>
      </c>
      <c r="F38" s="28">
        <v>9.9952214080917496</v>
      </c>
      <c r="G38" s="27">
        <v>1255</v>
      </c>
      <c r="H38" s="27">
        <v>0</v>
      </c>
      <c r="I38" s="27">
        <v>11301</v>
      </c>
      <c r="J38" s="29">
        <v>90.004778591908249</v>
      </c>
      <c r="K38" s="27">
        <v>7856</v>
      </c>
      <c r="L38" s="29">
        <v>62.567696718700226</v>
      </c>
      <c r="M38" s="27">
        <v>0</v>
      </c>
      <c r="N38" s="29">
        <v>0</v>
      </c>
      <c r="O38" s="27">
        <v>332</v>
      </c>
      <c r="P38" s="27">
        <v>3113</v>
      </c>
      <c r="Q38" s="27">
        <v>717</v>
      </c>
      <c r="R38" s="27">
        <v>2396</v>
      </c>
      <c r="S38" s="27">
        <v>0</v>
      </c>
      <c r="T38" s="29">
        <v>24.792927683975787</v>
      </c>
      <c r="U38" s="27">
        <v>149</v>
      </c>
      <c r="V38" s="25"/>
      <c r="W38" s="25"/>
      <c r="X38" s="25"/>
      <c r="Y38" s="25" t="s">
        <v>37</v>
      </c>
      <c r="Z38" s="25"/>
      <c r="AA38" s="25"/>
      <c r="AB38" s="25"/>
      <c r="AC38" s="25" t="s">
        <v>37</v>
      </c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6487</v>
      </c>
      <c r="E39" s="27">
        <v>594</v>
      </c>
      <c r="F39" s="28">
        <v>9.1567750886388168</v>
      </c>
      <c r="G39" s="27">
        <v>594</v>
      </c>
      <c r="H39" s="27">
        <v>0</v>
      </c>
      <c r="I39" s="27">
        <v>5893</v>
      </c>
      <c r="J39" s="29">
        <v>90.84322491136119</v>
      </c>
      <c r="K39" s="27">
        <v>0</v>
      </c>
      <c r="L39" s="29">
        <v>0</v>
      </c>
      <c r="M39" s="27">
        <v>0</v>
      </c>
      <c r="N39" s="29">
        <v>0</v>
      </c>
      <c r="O39" s="27">
        <v>4682</v>
      </c>
      <c r="P39" s="27">
        <v>1211</v>
      </c>
      <c r="Q39" s="27">
        <v>186</v>
      </c>
      <c r="R39" s="27">
        <v>1025</v>
      </c>
      <c r="S39" s="27">
        <v>0</v>
      </c>
      <c r="T39" s="29">
        <v>18.668105441652536</v>
      </c>
      <c r="U39" s="27">
        <v>61</v>
      </c>
      <c r="V39" s="25" t="s">
        <v>37</v>
      </c>
      <c r="W39" s="25"/>
      <c r="X39" s="25"/>
      <c r="Y39" s="25"/>
      <c r="Z39" s="25" t="s">
        <v>37</v>
      </c>
      <c r="AA39" s="25"/>
      <c r="AB39" s="25"/>
      <c r="AC39" s="25"/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7096</v>
      </c>
      <c r="E40" s="27">
        <v>146</v>
      </c>
      <c r="F40" s="28">
        <v>2.0574971815107106</v>
      </c>
      <c r="G40" s="27">
        <v>146</v>
      </c>
      <c r="H40" s="27">
        <v>0</v>
      </c>
      <c r="I40" s="27">
        <v>6950</v>
      </c>
      <c r="J40" s="29">
        <v>97.942502818489288</v>
      </c>
      <c r="K40" s="27">
        <v>4266</v>
      </c>
      <c r="L40" s="29">
        <v>60.118376550169103</v>
      </c>
      <c r="M40" s="27">
        <v>0</v>
      </c>
      <c r="N40" s="29">
        <v>0</v>
      </c>
      <c r="O40" s="27">
        <v>2419</v>
      </c>
      <c r="P40" s="27">
        <v>265</v>
      </c>
      <c r="Q40" s="27">
        <v>247</v>
      </c>
      <c r="R40" s="27">
        <v>18</v>
      </c>
      <c r="S40" s="27">
        <v>0</v>
      </c>
      <c r="T40" s="29">
        <v>3.7344983089064261</v>
      </c>
      <c r="U40" s="27">
        <v>28</v>
      </c>
      <c r="V40" s="25"/>
      <c r="W40" s="25"/>
      <c r="X40" s="25"/>
      <c r="Y40" s="25" t="s">
        <v>37</v>
      </c>
      <c r="Z40" s="25"/>
      <c r="AA40" s="25"/>
      <c r="AB40" s="25"/>
      <c r="AC40" s="25" t="s">
        <v>37</v>
      </c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19526</v>
      </c>
      <c r="E41" s="27">
        <v>676</v>
      </c>
      <c r="F41" s="28">
        <v>3.4620505992010648</v>
      </c>
      <c r="G41" s="27">
        <v>676</v>
      </c>
      <c r="H41" s="27">
        <v>0</v>
      </c>
      <c r="I41" s="27">
        <v>18850</v>
      </c>
      <c r="J41" s="29">
        <v>96.537949400798936</v>
      </c>
      <c r="K41" s="27">
        <v>13902</v>
      </c>
      <c r="L41" s="29">
        <v>71.19737785516746</v>
      </c>
      <c r="M41" s="27">
        <v>0</v>
      </c>
      <c r="N41" s="29">
        <v>0</v>
      </c>
      <c r="O41" s="27">
        <v>3597</v>
      </c>
      <c r="P41" s="27">
        <v>1351</v>
      </c>
      <c r="Q41" s="27">
        <v>1011</v>
      </c>
      <c r="R41" s="27">
        <v>340</v>
      </c>
      <c r="S41" s="27">
        <v>0</v>
      </c>
      <c r="T41" s="29">
        <v>6.9189798217760927</v>
      </c>
      <c r="U41" s="27">
        <v>128</v>
      </c>
      <c r="V41" s="25"/>
      <c r="W41" s="25"/>
      <c r="X41" s="25"/>
      <c r="Y41" s="25" t="s">
        <v>37</v>
      </c>
      <c r="Z41" s="25"/>
      <c r="AA41" s="25"/>
      <c r="AB41" s="25"/>
      <c r="AC41" s="25" t="s">
        <v>37</v>
      </c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12692</v>
      </c>
      <c r="E42" s="27">
        <v>1012</v>
      </c>
      <c r="F42" s="28">
        <v>7.9735266309486299</v>
      </c>
      <c r="G42" s="27">
        <v>1012</v>
      </c>
      <c r="H42" s="27">
        <v>0</v>
      </c>
      <c r="I42" s="27">
        <v>11680</v>
      </c>
      <c r="J42" s="29">
        <v>92.026473369051374</v>
      </c>
      <c r="K42" s="27">
        <v>8180</v>
      </c>
      <c r="L42" s="29">
        <v>64.450047273873295</v>
      </c>
      <c r="M42" s="27">
        <v>0</v>
      </c>
      <c r="N42" s="29">
        <v>0</v>
      </c>
      <c r="O42" s="27">
        <v>0</v>
      </c>
      <c r="P42" s="27">
        <v>3500</v>
      </c>
      <c r="Q42" s="27">
        <v>1852</v>
      </c>
      <c r="R42" s="27">
        <v>1648</v>
      </c>
      <c r="S42" s="27">
        <v>0</v>
      </c>
      <c r="T42" s="29">
        <v>27.576426095178064</v>
      </c>
      <c r="U42" s="27">
        <v>79</v>
      </c>
      <c r="V42" s="25"/>
      <c r="W42" s="25"/>
      <c r="X42" s="25"/>
      <c r="Y42" s="25" t="s">
        <v>37</v>
      </c>
      <c r="Z42" s="25"/>
      <c r="AA42" s="25"/>
      <c r="AB42" s="25"/>
      <c r="AC42" s="25" t="s">
        <v>37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F1DCE-28EB-4502-889D-03B89C86E822}">
  <sheetPr codeName="Sheet3"/>
  <dimension ref="A1:BC41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136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107</v>
      </c>
      <c r="E2" s="33" t="s">
        <v>107</v>
      </c>
      <c r="F2" s="33" t="s">
        <v>107</v>
      </c>
      <c r="G2" s="33" t="s">
        <v>107</v>
      </c>
      <c r="H2" s="33" t="s">
        <v>107</v>
      </c>
      <c r="I2" s="33" t="s">
        <v>107</v>
      </c>
      <c r="J2" s="33" t="s">
        <v>107</v>
      </c>
      <c r="K2" s="33" t="s">
        <v>107</v>
      </c>
      <c r="L2" s="33" t="s">
        <v>107</v>
      </c>
      <c r="M2" s="33" t="s">
        <v>107</v>
      </c>
      <c r="N2" s="33" t="s">
        <v>108</v>
      </c>
      <c r="O2" s="33" t="s">
        <v>108</v>
      </c>
      <c r="P2" s="33" t="s">
        <v>108</v>
      </c>
      <c r="Q2" s="33" t="s">
        <v>108</v>
      </c>
      <c r="R2" s="33" t="s">
        <v>108</v>
      </c>
      <c r="S2" s="33" t="s">
        <v>108</v>
      </c>
      <c r="T2" s="33" t="s">
        <v>108</v>
      </c>
      <c r="U2" s="33" t="s">
        <v>108</v>
      </c>
      <c r="V2" s="33" t="s">
        <v>108</v>
      </c>
      <c r="W2" s="33" t="s">
        <v>108</v>
      </c>
      <c r="X2" s="33" t="s">
        <v>108</v>
      </c>
      <c r="Y2" s="33" t="s">
        <v>108</v>
      </c>
      <c r="Z2" s="33" t="s">
        <v>108</v>
      </c>
      <c r="AA2" s="33" t="s">
        <v>108</v>
      </c>
      <c r="AB2" s="33" t="s">
        <v>108</v>
      </c>
      <c r="AC2" s="33" t="s">
        <v>108</v>
      </c>
      <c r="AD2" s="33" t="s">
        <v>108</v>
      </c>
      <c r="AE2" s="33" t="s">
        <v>108</v>
      </c>
      <c r="AF2" s="6" t="s">
        <v>109</v>
      </c>
      <c r="AG2" s="6" t="s">
        <v>109</v>
      </c>
      <c r="AH2" s="6" t="s">
        <v>109</v>
      </c>
      <c r="AI2" s="6" t="s">
        <v>109</v>
      </c>
      <c r="AJ2" s="6" t="s">
        <v>110</v>
      </c>
      <c r="AK2" s="6" t="s">
        <v>110</v>
      </c>
      <c r="AL2" s="6" t="s">
        <v>110</v>
      </c>
      <c r="AM2" s="6" t="s">
        <v>110</v>
      </c>
      <c r="AN2" s="6" t="s">
        <v>110</v>
      </c>
      <c r="AO2" s="6" t="s">
        <v>110</v>
      </c>
      <c r="AP2" s="6" t="s">
        <v>110</v>
      </c>
      <c r="AQ2" s="6" t="s">
        <v>110</v>
      </c>
      <c r="AR2" s="6" t="s">
        <v>110</v>
      </c>
      <c r="AS2" s="6" t="s">
        <v>110</v>
      </c>
      <c r="AT2" s="6" t="s">
        <v>111</v>
      </c>
      <c r="AU2" s="6" t="s">
        <v>111</v>
      </c>
      <c r="AV2" s="6" t="s">
        <v>111</v>
      </c>
      <c r="AW2" s="6" t="s">
        <v>111</v>
      </c>
      <c r="AX2" s="6" t="s">
        <v>111</v>
      </c>
      <c r="AY2" s="6" t="s">
        <v>111</v>
      </c>
      <c r="AZ2" s="6" t="s">
        <v>112</v>
      </c>
      <c r="BA2" s="6" t="s">
        <v>112</v>
      </c>
      <c r="BB2" s="6" t="s">
        <v>112</v>
      </c>
      <c r="BC2" s="6" t="s">
        <v>112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113</v>
      </c>
      <c r="F3" s="36" t="s">
        <v>113</v>
      </c>
      <c r="G3" s="36" t="s">
        <v>113</v>
      </c>
      <c r="H3" s="33" t="s">
        <v>114</v>
      </c>
      <c r="I3" s="33" t="s">
        <v>114</v>
      </c>
      <c r="J3" s="33" t="s">
        <v>114</v>
      </c>
      <c r="K3" s="36" t="s">
        <v>115</v>
      </c>
      <c r="L3" s="36" t="s">
        <v>115</v>
      </c>
      <c r="M3" s="36" t="s">
        <v>115</v>
      </c>
      <c r="N3" s="35" t="s">
        <v>7</v>
      </c>
      <c r="O3" s="36" t="s">
        <v>116</v>
      </c>
      <c r="P3" s="36" t="s">
        <v>116</v>
      </c>
      <c r="Q3" s="36" t="s">
        <v>116</v>
      </c>
      <c r="R3" s="36" t="s">
        <v>116</v>
      </c>
      <c r="S3" s="36" t="s">
        <v>116</v>
      </c>
      <c r="T3" s="36" t="s">
        <v>116</v>
      </c>
      <c r="U3" s="36" t="s">
        <v>116</v>
      </c>
      <c r="V3" s="36" t="s">
        <v>117</v>
      </c>
      <c r="W3" s="36" t="s">
        <v>117</v>
      </c>
      <c r="X3" s="36" t="s">
        <v>117</v>
      </c>
      <c r="Y3" s="36" t="s">
        <v>117</v>
      </c>
      <c r="Z3" s="36" t="s">
        <v>117</v>
      </c>
      <c r="AA3" s="36" t="s">
        <v>117</v>
      </c>
      <c r="AB3" s="36" t="s">
        <v>117</v>
      </c>
      <c r="AC3" s="33" t="s">
        <v>118</v>
      </c>
      <c r="AD3" s="33" t="s">
        <v>118</v>
      </c>
      <c r="AE3" s="33" t="s">
        <v>118</v>
      </c>
      <c r="AF3" s="13" t="s">
        <v>7</v>
      </c>
      <c r="AG3" s="6" t="s">
        <v>119</v>
      </c>
      <c r="AH3" s="6" t="s">
        <v>120</v>
      </c>
      <c r="AI3" s="6" t="s">
        <v>121</v>
      </c>
      <c r="AJ3" s="6" t="s">
        <v>7</v>
      </c>
      <c r="AK3" s="6" t="s">
        <v>122</v>
      </c>
      <c r="AL3" s="6" t="s">
        <v>123</v>
      </c>
      <c r="AM3" s="6" t="s">
        <v>124</v>
      </c>
      <c r="AN3" s="6" t="s">
        <v>120</v>
      </c>
      <c r="AO3" s="6" t="s">
        <v>121</v>
      </c>
      <c r="AP3" s="6" t="s">
        <v>125</v>
      </c>
      <c r="AQ3" s="6" t="s">
        <v>126</v>
      </c>
      <c r="AR3" s="6" t="s">
        <v>127</v>
      </c>
      <c r="AS3" s="6" t="s">
        <v>128</v>
      </c>
      <c r="AT3" s="13" t="s">
        <v>7</v>
      </c>
      <c r="AU3" s="6" t="s">
        <v>122</v>
      </c>
      <c r="AV3" s="6" t="s">
        <v>123</v>
      </c>
      <c r="AW3" s="6" t="s">
        <v>124</v>
      </c>
      <c r="AX3" s="6" t="s">
        <v>120</v>
      </c>
      <c r="AY3" s="6" t="s">
        <v>121</v>
      </c>
      <c r="AZ3" s="13" t="s">
        <v>7</v>
      </c>
      <c r="BA3" s="6" t="s">
        <v>119</v>
      </c>
      <c r="BB3" s="6" t="s">
        <v>120</v>
      </c>
      <c r="BC3" s="6" t="s">
        <v>121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129</v>
      </c>
      <c r="G4" s="36" t="s">
        <v>130</v>
      </c>
      <c r="H4" s="35" t="s">
        <v>7</v>
      </c>
      <c r="I4" s="36" t="s">
        <v>129</v>
      </c>
      <c r="J4" s="36" t="s">
        <v>130</v>
      </c>
      <c r="K4" s="35" t="s">
        <v>7</v>
      </c>
      <c r="L4" s="36" t="s">
        <v>129</v>
      </c>
      <c r="M4" s="36" t="s">
        <v>130</v>
      </c>
      <c r="N4" s="35"/>
      <c r="O4" s="35" t="s">
        <v>7</v>
      </c>
      <c r="P4" s="36" t="s">
        <v>119</v>
      </c>
      <c r="Q4" s="37" t="s">
        <v>120</v>
      </c>
      <c r="R4" s="37" t="s">
        <v>121</v>
      </c>
      <c r="S4" s="36" t="s">
        <v>131</v>
      </c>
      <c r="T4" s="36" t="s">
        <v>132</v>
      </c>
      <c r="U4" s="36" t="s">
        <v>133</v>
      </c>
      <c r="V4" s="35" t="s">
        <v>7</v>
      </c>
      <c r="W4" s="36" t="s">
        <v>119</v>
      </c>
      <c r="X4" s="37" t="s">
        <v>120</v>
      </c>
      <c r="Y4" s="37" t="s">
        <v>121</v>
      </c>
      <c r="Z4" s="36" t="s">
        <v>131</v>
      </c>
      <c r="AA4" s="36" t="s">
        <v>132</v>
      </c>
      <c r="AB4" s="36" t="s">
        <v>133</v>
      </c>
      <c r="AC4" s="35" t="s">
        <v>7</v>
      </c>
      <c r="AD4" s="36" t="s">
        <v>129</v>
      </c>
      <c r="AE4" s="36" t="s">
        <v>130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134</v>
      </c>
      <c r="E5" s="35" t="s">
        <v>134</v>
      </c>
      <c r="F5" s="35" t="s">
        <v>134</v>
      </c>
      <c r="G5" s="35" t="s">
        <v>134</v>
      </c>
      <c r="H5" s="35" t="s">
        <v>134</v>
      </c>
      <c r="I5" s="35" t="s">
        <v>134</v>
      </c>
      <c r="J5" s="35" t="s">
        <v>134</v>
      </c>
      <c r="K5" s="35" t="s">
        <v>134</v>
      </c>
      <c r="L5" s="35" t="s">
        <v>134</v>
      </c>
      <c r="M5" s="35" t="s">
        <v>134</v>
      </c>
      <c r="N5" s="35" t="s">
        <v>134</v>
      </c>
      <c r="O5" s="35" t="s">
        <v>134</v>
      </c>
      <c r="P5" s="35" t="s">
        <v>134</v>
      </c>
      <c r="Q5" s="35" t="s">
        <v>134</v>
      </c>
      <c r="R5" s="35" t="s">
        <v>134</v>
      </c>
      <c r="S5" s="35" t="s">
        <v>134</v>
      </c>
      <c r="T5" s="35" t="s">
        <v>134</v>
      </c>
      <c r="U5" s="35" t="s">
        <v>134</v>
      </c>
      <c r="V5" s="35" t="s">
        <v>134</v>
      </c>
      <c r="W5" s="35" t="s">
        <v>134</v>
      </c>
      <c r="X5" s="35" t="s">
        <v>134</v>
      </c>
      <c r="Y5" s="35" t="s">
        <v>134</v>
      </c>
      <c r="Z5" s="35" t="s">
        <v>134</v>
      </c>
      <c r="AA5" s="35" t="s">
        <v>134</v>
      </c>
      <c r="AB5" s="35" t="s">
        <v>134</v>
      </c>
      <c r="AC5" s="35" t="s">
        <v>134</v>
      </c>
      <c r="AD5" s="35" t="s">
        <v>134</v>
      </c>
      <c r="AE5" s="35" t="s">
        <v>134</v>
      </c>
      <c r="AF5" s="13" t="s">
        <v>135</v>
      </c>
      <c r="AG5" s="13" t="s">
        <v>135</v>
      </c>
      <c r="AH5" s="13" t="s">
        <v>135</v>
      </c>
      <c r="AI5" s="13" t="s">
        <v>135</v>
      </c>
      <c r="AJ5" s="13" t="s">
        <v>135</v>
      </c>
      <c r="AK5" s="13" t="s">
        <v>135</v>
      </c>
      <c r="AL5" s="13" t="s">
        <v>135</v>
      </c>
      <c r="AM5" s="13" t="s">
        <v>135</v>
      </c>
      <c r="AN5" s="13" t="s">
        <v>135</v>
      </c>
      <c r="AO5" s="13" t="s">
        <v>135</v>
      </c>
      <c r="AP5" s="13" t="s">
        <v>135</v>
      </c>
      <c r="AQ5" s="13" t="s">
        <v>135</v>
      </c>
      <c r="AR5" s="13" t="s">
        <v>135</v>
      </c>
      <c r="AS5" s="13" t="s">
        <v>135</v>
      </c>
      <c r="AT5" s="13" t="s">
        <v>135</v>
      </c>
      <c r="AU5" s="13" t="s">
        <v>135</v>
      </c>
      <c r="AV5" s="13" t="s">
        <v>135</v>
      </c>
      <c r="AW5" s="13" t="s">
        <v>135</v>
      </c>
      <c r="AX5" s="13" t="s">
        <v>135</v>
      </c>
      <c r="AY5" s="13" t="s">
        <v>135</v>
      </c>
      <c r="AZ5" s="13" t="s">
        <v>135</v>
      </c>
      <c r="BA5" s="13" t="s">
        <v>135</v>
      </c>
      <c r="BB5" s="13" t="s">
        <v>135</v>
      </c>
      <c r="BC5" s="13" t="s">
        <v>135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176182</v>
      </c>
      <c r="E6" s="23">
        <v>32821</v>
      </c>
      <c r="F6" s="23">
        <v>5130</v>
      </c>
      <c r="G6" s="23">
        <v>27691</v>
      </c>
      <c r="H6" s="23">
        <v>6790</v>
      </c>
      <c r="I6" s="23">
        <v>6790</v>
      </c>
      <c r="J6" s="23">
        <v>0</v>
      </c>
      <c r="K6" s="23">
        <v>136571</v>
      </c>
      <c r="L6" s="23">
        <v>27820</v>
      </c>
      <c r="M6" s="23">
        <v>108751</v>
      </c>
      <c r="N6" s="23">
        <v>176182</v>
      </c>
      <c r="O6" s="23">
        <v>39740</v>
      </c>
      <c r="P6" s="23">
        <v>39740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136442</v>
      </c>
      <c r="W6" s="23">
        <v>136442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6361</v>
      </c>
      <c r="AG6" s="23">
        <v>6361</v>
      </c>
      <c r="AH6" s="23">
        <v>0</v>
      </c>
      <c r="AI6" s="23">
        <v>0</v>
      </c>
      <c r="AJ6" s="23">
        <v>6361</v>
      </c>
      <c r="AK6" s="23">
        <v>0</v>
      </c>
      <c r="AL6" s="23">
        <v>0</v>
      </c>
      <c r="AM6" s="23">
        <v>3081</v>
      </c>
      <c r="AN6" s="23">
        <v>672</v>
      </c>
      <c r="AO6" s="23">
        <v>0</v>
      </c>
      <c r="AP6" s="23">
        <v>0</v>
      </c>
      <c r="AQ6" s="23">
        <v>0</v>
      </c>
      <c r="AR6" s="23">
        <v>1587</v>
      </c>
      <c r="AS6" s="23">
        <v>1021</v>
      </c>
      <c r="AT6" s="23">
        <v>135</v>
      </c>
      <c r="AU6" s="23">
        <v>0</v>
      </c>
      <c r="AV6" s="23">
        <v>0</v>
      </c>
      <c r="AW6" s="23">
        <v>135</v>
      </c>
      <c r="AX6" s="23">
        <v>0</v>
      </c>
      <c r="AY6" s="23">
        <v>0</v>
      </c>
      <c r="AZ6" s="23">
        <v>348</v>
      </c>
      <c r="BA6" s="23">
        <v>348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12423</v>
      </c>
      <c r="E7" s="27">
        <v>0</v>
      </c>
      <c r="F7" s="27">
        <v>0</v>
      </c>
      <c r="G7" s="27">
        <v>0</v>
      </c>
      <c r="H7" s="27">
        <v>2701</v>
      </c>
      <c r="I7" s="27">
        <v>2701</v>
      </c>
      <c r="J7" s="27">
        <v>0</v>
      </c>
      <c r="K7" s="27">
        <v>9722</v>
      </c>
      <c r="L7" s="27">
        <v>0</v>
      </c>
      <c r="M7" s="27">
        <v>9722</v>
      </c>
      <c r="N7" s="27">
        <v>12423</v>
      </c>
      <c r="O7" s="27">
        <v>2701</v>
      </c>
      <c r="P7" s="27">
        <v>2701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9722</v>
      </c>
      <c r="W7" s="27">
        <v>9722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377</v>
      </c>
      <c r="AG7" s="27">
        <v>377</v>
      </c>
      <c r="AH7" s="27">
        <v>0</v>
      </c>
      <c r="AI7" s="27">
        <v>0</v>
      </c>
      <c r="AJ7" s="27">
        <v>377</v>
      </c>
      <c r="AK7" s="27">
        <v>0</v>
      </c>
      <c r="AL7" s="27">
        <v>0</v>
      </c>
      <c r="AM7" s="27">
        <v>283</v>
      </c>
      <c r="AN7" s="27">
        <v>90</v>
      </c>
      <c r="AO7" s="27">
        <v>0</v>
      </c>
      <c r="AP7" s="27">
        <v>0</v>
      </c>
      <c r="AQ7" s="27">
        <v>0</v>
      </c>
      <c r="AR7" s="27">
        <v>4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20224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20224</v>
      </c>
      <c r="L8" s="27">
        <v>9232</v>
      </c>
      <c r="M8" s="27">
        <v>10992</v>
      </c>
      <c r="N8" s="27">
        <v>20224</v>
      </c>
      <c r="O8" s="27">
        <v>9232</v>
      </c>
      <c r="P8" s="27">
        <v>9232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10992</v>
      </c>
      <c r="W8" s="27">
        <v>10992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818</v>
      </c>
      <c r="AG8" s="27">
        <v>818</v>
      </c>
      <c r="AH8" s="27">
        <v>0</v>
      </c>
      <c r="AI8" s="27">
        <v>0</v>
      </c>
      <c r="AJ8" s="27">
        <v>818</v>
      </c>
      <c r="AK8" s="27">
        <v>0</v>
      </c>
      <c r="AL8" s="27">
        <v>0</v>
      </c>
      <c r="AM8" s="27">
        <v>167</v>
      </c>
      <c r="AN8" s="27">
        <v>0</v>
      </c>
      <c r="AO8" s="27">
        <v>0</v>
      </c>
      <c r="AP8" s="27">
        <v>0</v>
      </c>
      <c r="AQ8" s="27">
        <v>0</v>
      </c>
      <c r="AR8" s="27">
        <v>651</v>
      </c>
      <c r="AS8" s="27">
        <v>0</v>
      </c>
      <c r="AT8" s="27">
        <v>20</v>
      </c>
      <c r="AU8" s="27">
        <v>0</v>
      </c>
      <c r="AV8" s="27">
        <v>0</v>
      </c>
      <c r="AW8" s="27">
        <v>20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20881</v>
      </c>
      <c r="E9" s="27">
        <v>20881</v>
      </c>
      <c r="F9" s="27">
        <v>1941</v>
      </c>
      <c r="G9" s="27">
        <v>18940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20881</v>
      </c>
      <c r="O9" s="27">
        <v>1941</v>
      </c>
      <c r="P9" s="27">
        <v>1941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18940</v>
      </c>
      <c r="W9" s="27">
        <v>18940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787</v>
      </c>
      <c r="AG9" s="27">
        <v>787</v>
      </c>
      <c r="AH9" s="27">
        <v>0</v>
      </c>
      <c r="AI9" s="27">
        <v>0</v>
      </c>
      <c r="AJ9" s="27">
        <v>787</v>
      </c>
      <c r="AK9" s="27">
        <v>0</v>
      </c>
      <c r="AL9" s="27">
        <v>0</v>
      </c>
      <c r="AM9" s="27">
        <v>787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91</v>
      </c>
      <c r="AU9" s="27">
        <v>0</v>
      </c>
      <c r="AV9" s="27">
        <v>0</v>
      </c>
      <c r="AW9" s="27">
        <v>91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12774</v>
      </c>
      <c r="E10" s="27">
        <v>0</v>
      </c>
      <c r="F10" s="27">
        <v>0</v>
      </c>
      <c r="G10" s="27">
        <v>0</v>
      </c>
      <c r="H10" s="27">
        <v>157</v>
      </c>
      <c r="I10" s="27">
        <v>157</v>
      </c>
      <c r="J10" s="27">
        <v>0</v>
      </c>
      <c r="K10" s="27">
        <v>12617</v>
      </c>
      <c r="L10" s="27">
        <v>2040</v>
      </c>
      <c r="M10" s="27">
        <v>10577</v>
      </c>
      <c r="N10" s="27">
        <v>12774</v>
      </c>
      <c r="O10" s="27">
        <v>2197</v>
      </c>
      <c r="P10" s="27">
        <v>2197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10577</v>
      </c>
      <c r="W10" s="27">
        <v>10577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159</v>
      </c>
      <c r="AG10" s="27">
        <v>159</v>
      </c>
      <c r="AH10" s="27">
        <v>0</v>
      </c>
      <c r="AI10" s="27">
        <v>0</v>
      </c>
      <c r="AJ10" s="27">
        <v>159</v>
      </c>
      <c r="AK10" s="27">
        <v>0</v>
      </c>
      <c r="AL10" s="27">
        <v>0</v>
      </c>
      <c r="AM10" s="27">
        <v>0</v>
      </c>
      <c r="AN10" s="27">
        <v>159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11434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11434</v>
      </c>
      <c r="L11" s="27">
        <v>2380</v>
      </c>
      <c r="M11" s="27">
        <v>9054</v>
      </c>
      <c r="N11" s="27">
        <v>11434</v>
      </c>
      <c r="O11" s="27">
        <v>2380</v>
      </c>
      <c r="P11" s="27">
        <v>2380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9054</v>
      </c>
      <c r="W11" s="27">
        <v>9054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523</v>
      </c>
      <c r="AG11" s="27">
        <v>523</v>
      </c>
      <c r="AH11" s="27">
        <v>0</v>
      </c>
      <c r="AI11" s="27">
        <v>0</v>
      </c>
      <c r="AJ11" s="27">
        <v>523</v>
      </c>
      <c r="AK11" s="27">
        <v>0</v>
      </c>
      <c r="AL11" s="27">
        <v>0</v>
      </c>
      <c r="AM11" s="27">
        <v>11</v>
      </c>
      <c r="AN11" s="27">
        <v>0</v>
      </c>
      <c r="AO11" s="27">
        <v>0</v>
      </c>
      <c r="AP11" s="27">
        <v>0</v>
      </c>
      <c r="AQ11" s="27">
        <v>0</v>
      </c>
      <c r="AR11" s="27">
        <v>55</v>
      </c>
      <c r="AS11" s="27">
        <v>457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8120</v>
      </c>
      <c r="E12" s="27">
        <v>52</v>
      </c>
      <c r="F12" s="27">
        <v>52</v>
      </c>
      <c r="G12" s="27">
        <v>0</v>
      </c>
      <c r="H12" s="27">
        <v>0</v>
      </c>
      <c r="I12" s="27">
        <v>0</v>
      </c>
      <c r="J12" s="27">
        <v>0</v>
      </c>
      <c r="K12" s="27">
        <v>8068</v>
      </c>
      <c r="L12" s="27">
        <v>1478</v>
      </c>
      <c r="M12" s="27">
        <v>6590</v>
      </c>
      <c r="N12" s="27">
        <v>8120</v>
      </c>
      <c r="O12" s="27">
        <v>1530</v>
      </c>
      <c r="P12" s="27">
        <v>1530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6590</v>
      </c>
      <c r="W12" s="27">
        <v>6590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233</v>
      </c>
      <c r="AG12" s="27">
        <v>233</v>
      </c>
      <c r="AH12" s="27">
        <v>0</v>
      </c>
      <c r="AI12" s="27">
        <v>0</v>
      </c>
      <c r="AJ12" s="27">
        <v>233</v>
      </c>
      <c r="AK12" s="27">
        <v>0</v>
      </c>
      <c r="AL12" s="27">
        <v>0</v>
      </c>
      <c r="AM12" s="27">
        <v>233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4414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4414</v>
      </c>
      <c r="L13" s="27">
        <v>914</v>
      </c>
      <c r="M13" s="27">
        <v>3500</v>
      </c>
      <c r="N13" s="27">
        <v>4414</v>
      </c>
      <c r="O13" s="27">
        <v>914</v>
      </c>
      <c r="P13" s="27">
        <v>914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3500</v>
      </c>
      <c r="W13" s="27">
        <v>3500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163</v>
      </c>
      <c r="AG13" s="27">
        <v>163</v>
      </c>
      <c r="AH13" s="27">
        <v>0</v>
      </c>
      <c r="AI13" s="27">
        <v>0</v>
      </c>
      <c r="AJ13" s="27">
        <v>163</v>
      </c>
      <c r="AK13" s="27">
        <v>0</v>
      </c>
      <c r="AL13" s="27">
        <v>0</v>
      </c>
      <c r="AM13" s="27">
        <v>122</v>
      </c>
      <c r="AN13" s="27">
        <v>39</v>
      </c>
      <c r="AO13" s="27">
        <v>0</v>
      </c>
      <c r="AP13" s="27">
        <v>0</v>
      </c>
      <c r="AQ13" s="27">
        <v>0</v>
      </c>
      <c r="AR13" s="27">
        <v>2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2506</v>
      </c>
      <c r="E14" s="27">
        <v>2506</v>
      </c>
      <c r="F14" s="27">
        <v>742</v>
      </c>
      <c r="G14" s="27">
        <v>1764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2506</v>
      </c>
      <c r="O14" s="27">
        <v>742</v>
      </c>
      <c r="P14" s="27">
        <v>742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1764</v>
      </c>
      <c r="W14" s="27">
        <v>1764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194</v>
      </c>
      <c r="AG14" s="27">
        <v>194</v>
      </c>
      <c r="AH14" s="27">
        <v>0</v>
      </c>
      <c r="AI14" s="27">
        <v>0</v>
      </c>
      <c r="AJ14" s="27">
        <v>194</v>
      </c>
      <c r="AK14" s="27">
        <v>0</v>
      </c>
      <c r="AL14" s="27">
        <v>0</v>
      </c>
      <c r="AM14" s="27">
        <v>194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7637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7637</v>
      </c>
      <c r="L15" s="27">
        <v>1554</v>
      </c>
      <c r="M15" s="27">
        <v>6083</v>
      </c>
      <c r="N15" s="27">
        <v>7637</v>
      </c>
      <c r="O15" s="27">
        <v>1554</v>
      </c>
      <c r="P15" s="27">
        <v>1554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6083</v>
      </c>
      <c r="W15" s="27">
        <v>6083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47</v>
      </c>
      <c r="AG15" s="27">
        <v>47</v>
      </c>
      <c r="AH15" s="27">
        <v>0</v>
      </c>
      <c r="AI15" s="27">
        <v>0</v>
      </c>
      <c r="AJ15" s="27">
        <v>47</v>
      </c>
      <c r="AK15" s="27">
        <v>0</v>
      </c>
      <c r="AL15" s="27">
        <v>0</v>
      </c>
      <c r="AM15" s="27">
        <v>47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6</v>
      </c>
      <c r="AU15" s="27">
        <v>0</v>
      </c>
      <c r="AV15" s="27">
        <v>0</v>
      </c>
      <c r="AW15" s="27">
        <v>6</v>
      </c>
      <c r="AX15" s="27">
        <v>0</v>
      </c>
      <c r="AY15" s="27">
        <v>0</v>
      </c>
      <c r="AZ15" s="27">
        <v>165</v>
      </c>
      <c r="BA15" s="27">
        <v>165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2278</v>
      </c>
      <c r="E16" s="27">
        <v>2278</v>
      </c>
      <c r="F16" s="27">
        <v>745</v>
      </c>
      <c r="G16" s="27">
        <v>1533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2278</v>
      </c>
      <c r="O16" s="27">
        <v>745</v>
      </c>
      <c r="P16" s="27">
        <v>745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1533</v>
      </c>
      <c r="W16" s="27">
        <v>1533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177</v>
      </c>
      <c r="AG16" s="27">
        <v>177</v>
      </c>
      <c r="AH16" s="27">
        <v>0</v>
      </c>
      <c r="AI16" s="27">
        <v>0</v>
      </c>
      <c r="AJ16" s="27">
        <v>177</v>
      </c>
      <c r="AK16" s="27">
        <v>0</v>
      </c>
      <c r="AL16" s="27">
        <v>0</v>
      </c>
      <c r="AM16" s="27">
        <v>177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5016</v>
      </c>
      <c r="E17" s="27">
        <v>5016</v>
      </c>
      <c r="F17" s="27">
        <v>1073</v>
      </c>
      <c r="G17" s="27">
        <v>3943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5016</v>
      </c>
      <c r="O17" s="27">
        <v>1073</v>
      </c>
      <c r="P17" s="27">
        <v>1073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3943</v>
      </c>
      <c r="W17" s="27">
        <v>3943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389</v>
      </c>
      <c r="AG17" s="27">
        <v>389</v>
      </c>
      <c r="AH17" s="27">
        <v>0</v>
      </c>
      <c r="AI17" s="27">
        <v>0</v>
      </c>
      <c r="AJ17" s="27">
        <v>389</v>
      </c>
      <c r="AK17" s="27">
        <v>0</v>
      </c>
      <c r="AL17" s="27">
        <v>0</v>
      </c>
      <c r="AM17" s="27">
        <v>389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7446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7446</v>
      </c>
      <c r="L18" s="27">
        <v>597</v>
      </c>
      <c r="M18" s="27">
        <v>6849</v>
      </c>
      <c r="N18" s="27">
        <v>7446</v>
      </c>
      <c r="O18" s="27">
        <v>597</v>
      </c>
      <c r="P18" s="27">
        <v>597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6849</v>
      </c>
      <c r="W18" s="27">
        <v>6849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288</v>
      </c>
      <c r="AG18" s="27">
        <v>288</v>
      </c>
      <c r="AH18" s="27">
        <v>0</v>
      </c>
      <c r="AI18" s="27">
        <v>0</v>
      </c>
      <c r="AJ18" s="27">
        <v>288</v>
      </c>
      <c r="AK18" s="27">
        <v>0</v>
      </c>
      <c r="AL18" s="27">
        <v>0</v>
      </c>
      <c r="AM18" s="27">
        <v>0</v>
      </c>
      <c r="AN18" s="27">
        <v>288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7997</v>
      </c>
      <c r="E19" s="27">
        <v>0</v>
      </c>
      <c r="F19" s="27">
        <v>0</v>
      </c>
      <c r="G19" s="27">
        <v>0</v>
      </c>
      <c r="H19" s="27">
        <v>1648</v>
      </c>
      <c r="I19" s="27">
        <v>1648</v>
      </c>
      <c r="J19" s="27">
        <v>0</v>
      </c>
      <c r="K19" s="27">
        <v>6349</v>
      </c>
      <c r="L19" s="27">
        <v>0</v>
      </c>
      <c r="M19" s="27">
        <v>6349</v>
      </c>
      <c r="N19" s="27">
        <v>7997</v>
      </c>
      <c r="O19" s="27">
        <v>1648</v>
      </c>
      <c r="P19" s="27">
        <v>1648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6349</v>
      </c>
      <c r="W19" s="27">
        <v>6349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375</v>
      </c>
      <c r="AG19" s="27">
        <v>375</v>
      </c>
      <c r="AH19" s="27">
        <v>0</v>
      </c>
      <c r="AI19" s="27">
        <v>0</v>
      </c>
      <c r="AJ19" s="27">
        <v>375</v>
      </c>
      <c r="AK19" s="27">
        <v>0</v>
      </c>
      <c r="AL19" s="27">
        <v>0</v>
      </c>
      <c r="AM19" s="27">
        <v>25</v>
      </c>
      <c r="AN19" s="27">
        <v>0</v>
      </c>
      <c r="AO19" s="27">
        <v>0</v>
      </c>
      <c r="AP19" s="27">
        <v>0</v>
      </c>
      <c r="AQ19" s="27">
        <v>0</v>
      </c>
      <c r="AR19" s="27">
        <v>350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1210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1210</v>
      </c>
      <c r="L20" s="27">
        <v>224</v>
      </c>
      <c r="M20" s="27">
        <v>986</v>
      </c>
      <c r="N20" s="27">
        <v>1210</v>
      </c>
      <c r="O20" s="27">
        <v>224</v>
      </c>
      <c r="P20" s="27">
        <v>224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986</v>
      </c>
      <c r="W20" s="27">
        <v>986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37</v>
      </c>
      <c r="AG20" s="27">
        <v>37</v>
      </c>
      <c r="AH20" s="27">
        <v>0</v>
      </c>
      <c r="AI20" s="27">
        <v>0</v>
      </c>
      <c r="AJ20" s="27">
        <v>37</v>
      </c>
      <c r="AK20" s="27">
        <v>0</v>
      </c>
      <c r="AL20" s="27">
        <v>0</v>
      </c>
      <c r="AM20" s="27">
        <v>0</v>
      </c>
      <c r="AN20" s="27">
        <v>9</v>
      </c>
      <c r="AO20" s="27">
        <v>0</v>
      </c>
      <c r="AP20" s="27">
        <v>0</v>
      </c>
      <c r="AQ20" s="27">
        <v>0</v>
      </c>
      <c r="AR20" s="27">
        <v>28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1049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1049</v>
      </c>
      <c r="L21" s="27">
        <v>173</v>
      </c>
      <c r="M21" s="27">
        <v>876</v>
      </c>
      <c r="N21" s="27">
        <v>1049</v>
      </c>
      <c r="O21" s="27">
        <v>173</v>
      </c>
      <c r="P21" s="27">
        <v>173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876</v>
      </c>
      <c r="W21" s="27">
        <v>876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32</v>
      </c>
      <c r="AG21" s="27">
        <v>32</v>
      </c>
      <c r="AH21" s="27">
        <v>0</v>
      </c>
      <c r="AI21" s="27">
        <v>0</v>
      </c>
      <c r="AJ21" s="27">
        <v>32</v>
      </c>
      <c r="AK21" s="27">
        <v>0</v>
      </c>
      <c r="AL21" s="27">
        <v>0</v>
      </c>
      <c r="AM21" s="27">
        <v>24</v>
      </c>
      <c r="AN21" s="27">
        <v>8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2076</v>
      </c>
      <c r="E22" s="27">
        <v>2076</v>
      </c>
      <c r="F22" s="27">
        <v>565</v>
      </c>
      <c r="G22" s="27">
        <v>1511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2076</v>
      </c>
      <c r="O22" s="27">
        <v>565</v>
      </c>
      <c r="P22" s="27">
        <v>565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1511</v>
      </c>
      <c r="W22" s="27">
        <v>1511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161</v>
      </c>
      <c r="AG22" s="27">
        <v>161</v>
      </c>
      <c r="AH22" s="27">
        <v>0</v>
      </c>
      <c r="AI22" s="27">
        <v>0</v>
      </c>
      <c r="AJ22" s="27">
        <v>161</v>
      </c>
      <c r="AK22" s="27">
        <v>0</v>
      </c>
      <c r="AL22" s="27">
        <v>0</v>
      </c>
      <c r="AM22" s="27">
        <v>161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2068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2068</v>
      </c>
      <c r="L23" s="27">
        <v>222</v>
      </c>
      <c r="M23" s="27">
        <v>1846</v>
      </c>
      <c r="N23" s="27">
        <v>2068</v>
      </c>
      <c r="O23" s="27">
        <v>222</v>
      </c>
      <c r="P23" s="27">
        <v>222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1846</v>
      </c>
      <c r="W23" s="27">
        <v>1846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59</v>
      </c>
      <c r="AG23" s="27">
        <v>59</v>
      </c>
      <c r="AH23" s="27">
        <v>0</v>
      </c>
      <c r="AI23" s="27">
        <v>0</v>
      </c>
      <c r="AJ23" s="27">
        <v>59</v>
      </c>
      <c r="AK23" s="27">
        <v>0</v>
      </c>
      <c r="AL23" s="27">
        <v>0</v>
      </c>
      <c r="AM23" s="27">
        <v>59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3647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3647</v>
      </c>
      <c r="L24" s="27">
        <v>666</v>
      </c>
      <c r="M24" s="27">
        <v>2981</v>
      </c>
      <c r="N24" s="27">
        <v>3647</v>
      </c>
      <c r="O24" s="27">
        <v>666</v>
      </c>
      <c r="P24" s="27">
        <v>666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2981</v>
      </c>
      <c r="W24" s="27">
        <v>2981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105</v>
      </c>
      <c r="AG24" s="27">
        <v>105</v>
      </c>
      <c r="AH24" s="27">
        <v>0</v>
      </c>
      <c r="AI24" s="27">
        <v>0</v>
      </c>
      <c r="AJ24" s="27">
        <v>105</v>
      </c>
      <c r="AK24" s="27">
        <v>0</v>
      </c>
      <c r="AL24" s="27">
        <v>0</v>
      </c>
      <c r="AM24" s="27">
        <v>105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2939</v>
      </c>
      <c r="E25" s="27">
        <v>12</v>
      </c>
      <c r="F25" s="27">
        <v>12</v>
      </c>
      <c r="G25" s="27">
        <v>0</v>
      </c>
      <c r="H25" s="27">
        <v>0</v>
      </c>
      <c r="I25" s="27">
        <v>0</v>
      </c>
      <c r="J25" s="27">
        <v>0</v>
      </c>
      <c r="K25" s="27">
        <v>2927</v>
      </c>
      <c r="L25" s="27">
        <v>532</v>
      </c>
      <c r="M25" s="27">
        <v>2395</v>
      </c>
      <c r="N25" s="27">
        <v>2939</v>
      </c>
      <c r="O25" s="27">
        <v>544</v>
      </c>
      <c r="P25" s="27">
        <v>544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2395</v>
      </c>
      <c r="W25" s="27">
        <v>2395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84</v>
      </c>
      <c r="AG25" s="27">
        <v>84</v>
      </c>
      <c r="AH25" s="27">
        <v>0</v>
      </c>
      <c r="AI25" s="27">
        <v>0</v>
      </c>
      <c r="AJ25" s="27">
        <v>84</v>
      </c>
      <c r="AK25" s="27">
        <v>0</v>
      </c>
      <c r="AL25" s="27">
        <v>0</v>
      </c>
      <c r="AM25" s="27">
        <v>84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2040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2040</v>
      </c>
      <c r="L26" s="27">
        <v>181</v>
      </c>
      <c r="M26" s="27">
        <v>1859</v>
      </c>
      <c r="N26" s="27">
        <v>2040</v>
      </c>
      <c r="O26" s="27">
        <v>181</v>
      </c>
      <c r="P26" s="27">
        <v>181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1859</v>
      </c>
      <c r="W26" s="27">
        <v>1859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79</v>
      </c>
      <c r="AG26" s="27">
        <v>79</v>
      </c>
      <c r="AH26" s="27">
        <v>0</v>
      </c>
      <c r="AI26" s="27">
        <v>0</v>
      </c>
      <c r="AJ26" s="27">
        <v>79</v>
      </c>
      <c r="AK26" s="27">
        <v>0</v>
      </c>
      <c r="AL26" s="27">
        <v>0</v>
      </c>
      <c r="AM26" s="27">
        <v>0</v>
      </c>
      <c r="AN26" s="27">
        <v>79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1876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1876</v>
      </c>
      <c r="L27" s="27">
        <v>227</v>
      </c>
      <c r="M27" s="27">
        <v>1649</v>
      </c>
      <c r="N27" s="27">
        <v>1876</v>
      </c>
      <c r="O27" s="27">
        <v>227</v>
      </c>
      <c r="P27" s="27">
        <v>227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1649</v>
      </c>
      <c r="W27" s="27">
        <v>1649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86</v>
      </c>
      <c r="AG27" s="27">
        <v>86</v>
      </c>
      <c r="AH27" s="27">
        <v>0</v>
      </c>
      <c r="AI27" s="27">
        <v>0</v>
      </c>
      <c r="AJ27" s="27">
        <v>86</v>
      </c>
      <c r="AK27" s="27">
        <v>0</v>
      </c>
      <c r="AL27" s="27">
        <v>0</v>
      </c>
      <c r="AM27" s="27">
        <v>2</v>
      </c>
      <c r="AN27" s="27">
        <v>0</v>
      </c>
      <c r="AO27" s="27">
        <v>0</v>
      </c>
      <c r="AP27" s="27">
        <v>0</v>
      </c>
      <c r="AQ27" s="27">
        <v>0</v>
      </c>
      <c r="AR27" s="27">
        <v>9</v>
      </c>
      <c r="AS27" s="27">
        <v>75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3395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3395</v>
      </c>
      <c r="L28" s="27">
        <v>785</v>
      </c>
      <c r="M28" s="27">
        <v>2610</v>
      </c>
      <c r="N28" s="27">
        <v>3395</v>
      </c>
      <c r="O28" s="27">
        <v>785</v>
      </c>
      <c r="P28" s="27">
        <v>785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2610</v>
      </c>
      <c r="W28" s="27">
        <v>2610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155</v>
      </c>
      <c r="AG28" s="27">
        <v>155</v>
      </c>
      <c r="AH28" s="27">
        <v>0</v>
      </c>
      <c r="AI28" s="27">
        <v>0</v>
      </c>
      <c r="AJ28" s="27">
        <v>155</v>
      </c>
      <c r="AK28" s="27">
        <v>0</v>
      </c>
      <c r="AL28" s="27">
        <v>0</v>
      </c>
      <c r="AM28" s="27">
        <v>3</v>
      </c>
      <c r="AN28" s="27">
        <v>0</v>
      </c>
      <c r="AO28" s="27">
        <v>0</v>
      </c>
      <c r="AP28" s="27">
        <v>0</v>
      </c>
      <c r="AQ28" s="27">
        <v>0</v>
      </c>
      <c r="AR28" s="27">
        <v>16</v>
      </c>
      <c r="AS28" s="27">
        <v>136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641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641</v>
      </c>
      <c r="L29" s="27">
        <v>151</v>
      </c>
      <c r="M29" s="27">
        <v>490</v>
      </c>
      <c r="N29" s="27">
        <v>641</v>
      </c>
      <c r="O29" s="27">
        <v>151</v>
      </c>
      <c r="P29" s="27">
        <v>151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490</v>
      </c>
      <c r="W29" s="27">
        <v>490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30</v>
      </c>
      <c r="AG29" s="27">
        <v>30</v>
      </c>
      <c r="AH29" s="27">
        <v>0</v>
      </c>
      <c r="AI29" s="27">
        <v>0</v>
      </c>
      <c r="AJ29" s="27">
        <v>30</v>
      </c>
      <c r="AK29" s="27">
        <v>0</v>
      </c>
      <c r="AL29" s="27">
        <v>0</v>
      </c>
      <c r="AM29" s="27">
        <v>1</v>
      </c>
      <c r="AN29" s="27">
        <v>0</v>
      </c>
      <c r="AO29" s="27">
        <v>0</v>
      </c>
      <c r="AP29" s="27">
        <v>0</v>
      </c>
      <c r="AQ29" s="27">
        <v>0</v>
      </c>
      <c r="AR29" s="27">
        <v>3</v>
      </c>
      <c r="AS29" s="27">
        <v>26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4166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4166</v>
      </c>
      <c r="L30" s="27">
        <v>1084</v>
      </c>
      <c r="M30" s="27">
        <v>3082</v>
      </c>
      <c r="N30" s="27">
        <v>4166</v>
      </c>
      <c r="O30" s="27">
        <v>1084</v>
      </c>
      <c r="P30" s="27">
        <v>1084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3082</v>
      </c>
      <c r="W30" s="27">
        <v>3082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189</v>
      </c>
      <c r="AG30" s="27">
        <v>189</v>
      </c>
      <c r="AH30" s="27">
        <v>0</v>
      </c>
      <c r="AI30" s="27">
        <v>0</v>
      </c>
      <c r="AJ30" s="27">
        <v>189</v>
      </c>
      <c r="AK30" s="27">
        <v>0</v>
      </c>
      <c r="AL30" s="27">
        <v>0</v>
      </c>
      <c r="AM30" s="27">
        <v>4</v>
      </c>
      <c r="AN30" s="27">
        <v>0</v>
      </c>
      <c r="AO30" s="27">
        <v>0</v>
      </c>
      <c r="AP30" s="27">
        <v>0</v>
      </c>
      <c r="AQ30" s="27">
        <v>0</v>
      </c>
      <c r="AR30" s="27">
        <v>19</v>
      </c>
      <c r="AS30" s="27">
        <v>166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680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680</v>
      </c>
      <c r="L31" s="27">
        <v>299</v>
      </c>
      <c r="M31" s="27">
        <v>381</v>
      </c>
      <c r="N31" s="27">
        <v>680</v>
      </c>
      <c r="O31" s="27">
        <v>299</v>
      </c>
      <c r="P31" s="27">
        <v>299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381</v>
      </c>
      <c r="W31" s="27">
        <v>381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31</v>
      </c>
      <c r="AG31" s="27">
        <v>31</v>
      </c>
      <c r="AH31" s="27">
        <v>0</v>
      </c>
      <c r="AI31" s="27">
        <v>0</v>
      </c>
      <c r="AJ31" s="27">
        <v>31</v>
      </c>
      <c r="AK31" s="27">
        <v>0</v>
      </c>
      <c r="AL31" s="27">
        <v>0</v>
      </c>
      <c r="AM31" s="27">
        <v>1</v>
      </c>
      <c r="AN31" s="27">
        <v>0</v>
      </c>
      <c r="AO31" s="27">
        <v>0</v>
      </c>
      <c r="AP31" s="27">
        <v>0</v>
      </c>
      <c r="AQ31" s="27">
        <v>0</v>
      </c>
      <c r="AR31" s="27">
        <v>3</v>
      </c>
      <c r="AS31" s="27">
        <v>27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1883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1883</v>
      </c>
      <c r="L32" s="27">
        <v>378</v>
      </c>
      <c r="M32" s="27">
        <v>1505</v>
      </c>
      <c r="N32" s="27">
        <v>1883</v>
      </c>
      <c r="O32" s="27">
        <v>378</v>
      </c>
      <c r="P32" s="27">
        <v>378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1505</v>
      </c>
      <c r="W32" s="27">
        <v>1505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86</v>
      </c>
      <c r="AG32" s="27">
        <v>86</v>
      </c>
      <c r="AH32" s="27">
        <v>0</v>
      </c>
      <c r="AI32" s="27">
        <v>0</v>
      </c>
      <c r="AJ32" s="27">
        <v>86</v>
      </c>
      <c r="AK32" s="27">
        <v>0</v>
      </c>
      <c r="AL32" s="27">
        <v>0</v>
      </c>
      <c r="AM32" s="27">
        <v>2</v>
      </c>
      <c r="AN32" s="27">
        <v>0</v>
      </c>
      <c r="AO32" s="27">
        <v>0</v>
      </c>
      <c r="AP32" s="27">
        <v>0</v>
      </c>
      <c r="AQ32" s="27">
        <v>0</v>
      </c>
      <c r="AR32" s="27">
        <v>9</v>
      </c>
      <c r="AS32" s="27">
        <v>75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1484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1484</v>
      </c>
      <c r="L33" s="27">
        <v>364</v>
      </c>
      <c r="M33" s="27">
        <v>1120</v>
      </c>
      <c r="N33" s="27">
        <v>1484</v>
      </c>
      <c r="O33" s="27">
        <v>364</v>
      </c>
      <c r="P33" s="27">
        <v>364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1120</v>
      </c>
      <c r="W33" s="27">
        <v>1120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68</v>
      </c>
      <c r="AG33" s="27">
        <v>68</v>
      </c>
      <c r="AH33" s="27">
        <v>0</v>
      </c>
      <c r="AI33" s="27">
        <v>0</v>
      </c>
      <c r="AJ33" s="27">
        <v>68</v>
      </c>
      <c r="AK33" s="27">
        <v>0</v>
      </c>
      <c r="AL33" s="27">
        <v>0</v>
      </c>
      <c r="AM33" s="27">
        <v>2</v>
      </c>
      <c r="AN33" s="27">
        <v>0</v>
      </c>
      <c r="AO33" s="27">
        <v>0</v>
      </c>
      <c r="AP33" s="27">
        <v>0</v>
      </c>
      <c r="AQ33" s="27">
        <v>0</v>
      </c>
      <c r="AR33" s="27">
        <v>7</v>
      </c>
      <c r="AS33" s="27">
        <v>59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3987</v>
      </c>
      <c r="E34" s="27">
        <v>0</v>
      </c>
      <c r="F34" s="27">
        <v>0</v>
      </c>
      <c r="G34" s="27">
        <v>0</v>
      </c>
      <c r="H34" s="27">
        <v>725</v>
      </c>
      <c r="I34" s="27">
        <v>725</v>
      </c>
      <c r="J34" s="27">
        <v>0</v>
      </c>
      <c r="K34" s="27">
        <v>3262</v>
      </c>
      <c r="L34" s="27">
        <v>0</v>
      </c>
      <c r="M34" s="27">
        <v>3262</v>
      </c>
      <c r="N34" s="27">
        <v>3987</v>
      </c>
      <c r="O34" s="27">
        <v>725</v>
      </c>
      <c r="P34" s="27">
        <v>725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3262</v>
      </c>
      <c r="W34" s="27">
        <v>3262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188</v>
      </c>
      <c r="AG34" s="27">
        <v>188</v>
      </c>
      <c r="AH34" s="27">
        <v>0</v>
      </c>
      <c r="AI34" s="27">
        <v>0</v>
      </c>
      <c r="AJ34" s="27">
        <v>188</v>
      </c>
      <c r="AK34" s="27">
        <v>0</v>
      </c>
      <c r="AL34" s="27">
        <v>0</v>
      </c>
      <c r="AM34" s="27">
        <v>13</v>
      </c>
      <c r="AN34" s="27">
        <v>0</v>
      </c>
      <c r="AO34" s="27">
        <v>0</v>
      </c>
      <c r="AP34" s="27">
        <v>0</v>
      </c>
      <c r="AQ34" s="27">
        <v>0</v>
      </c>
      <c r="AR34" s="27">
        <v>175</v>
      </c>
      <c r="AS34" s="27">
        <v>0</v>
      </c>
      <c r="AT34" s="27">
        <v>2</v>
      </c>
      <c r="AU34" s="27">
        <v>0</v>
      </c>
      <c r="AV34" s="27">
        <v>0</v>
      </c>
      <c r="AW34" s="27">
        <v>2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5836</v>
      </c>
      <c r="E35" s="27">
        <v>0</v>
      </c>
      <c r="F35" s="27">
        <v>0</v>
      </c>
      <c r="G35" s="27">
        <v>0</v>
      </c>
      <c r="H35" s="27">
        <v>1559</v>
      </c>
      <c r="I35" s="27">
        <v>1559</v>
      </c>
      <c r="J35" s="27">
        <v>0</v>
      </c>
      <c r="K35" s="27">
        <v>4277</v>
      </c>
      <c r="L35" s="27">
        <v>0</v>
      </c>
      <c r="M35" s="27">
        <v>4277</v>
      </c>
      <c r="N35" s="27">
        <v>5836</v>
      </c>
      <c r="O35" s="27">
        <v>1559</v>
      </c>
      <c r="P35" s="27">
        <v>1559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4277</v>
      </c>
      <c r="W35" s="27">
        <v>4277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275</v>
      </c>
      <c r="AG35" s="27">
        <v>275</v>
      </c>
      <c r="AH35" s="27">
        <v>0</v>
      </c>
      <c r="AI35" s="27">
        <v>0</v>
      </c>
      <c r="AJ35" s="27">
        <v>275</v>
      </c>
      <c r="AK35" s="27">
        <v>0</v>
      </c>
      <c r="AL35" s="27">
        <v>0</v>
      </c>
      <c r="AM35" s="27">
        <v>19</v>
      </c>
      <c r="AN35" s="27">
        <v>0</v>
      </c>
      <c r="AO35" s="27">
        <v>0</v>
      </c>
      <c r="AP35" s="27">
        <v>0</v>
      </c>
      <c r="AQ35" s="27">
        <v>0</v>
      </c>
      <c r="AR35" s="27">
        <v>256</v>
      </c>
      <c r="AS35" s="27">
        <v>0</v>
      </c>
      <c r="AT35" s="27">
        <v>2</v>
      </c>
      <c r="AU35" s="27">
        <v>0</v>
      </c>
      <c r="AV35" s="27">
        <v>0</v>
      </c>
      <c r="AW35" s="27">
        <v>2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2291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2291</v>
      </c>
      <c r="L36" s="27">
        <v>1462</v>
      </c>
      <c r="M36" s="27">
        <v>829</v>
      </c>
      <c r="N36" s="27">
        <v>2291</v>
      </c>
      <c r="O36" s="27">
        <v>1462</v>
      </c>
      <c r="P36" s="27">
        <v>1462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829</v>
      </c>
      <c r="W36" s="27">
        <v>829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14</v>
      </c>
      <c r="AG36" s="27">
        <v>14</v>
      </c>
      <c r="AH36" s="27">
        <v>0</v>
      </c>
      <c r="AI36" s="27">
        <v>0</v>
      </c>
      <c r="AJ36" s="27">
        <v>14</v>
      </c>
      <c r="AK36" s="27">
        <v>0</v>
      </c>
      <c r="AL36" s="27">
        <v>0</v>
      </c>
      <c r="AM36" s="27">
        <v>14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2</v>
      </c>
      <c r="AU36" s="27">
        <v>0</v>
      </c>
      <c r="AV36" s="27">
        <v>0</v>
      </c>
      <c r="AW36" s="27">
        <v>2</v>
      </c>
      <c r="AX36" s="27">
        <v>0</v>
      </c>
      <c r="AY36" s="27">
        <v>0</v>
      </c>
      <c r="AZ36" s="27">
        <v>49</v>
      </c>
      <c r="BA36" s="27">
        <v>49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2840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2840</v>
      </c>
      <c r="L37" s="27">
        <v>1013</v>
      </c>
      <c r="M37" s="27">
        <v>1827</v>
      </c>
      <c r="N37" s="27">
        <v>2840</v>
      </c>
      <c r="O37" s="27">
        <v>1013</v>
      </c>
      <c r="P37" s="27">
        <v>1013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1827</v>
      </c>
      <c r="W37" s="27">
        <v>1827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17</v>
      </c>
      <c r="AG37" s="27">
        <v>17</v>
      </c>
      <c r="AH37" s="27">
        <v>0</v>
      </c>
      <c r="AI37" s="27">
        <v>0</v>
      </c>
      <c r="AJ37" s="27">
        <v>17</v>
      </c>
      <c r="AK37" s="27">
        <v>0</v>
      </c>
      <c r="AL37" s="27">
        <v>0</v>
      </c>
      <c r="AM37" s="27">
        <v>17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2</v>
      </c>
      <c r="AU37" s="27">
        <v>0</v>
      </c>
      <c r="AV37" s="27">
        <v>0</v>
      </c>
      <c r="AW37" s="27">
        <v>2</v>
      </c>
      <c r="AX37" s="27">
        <v>0</v>
      </c>
      <c r="AY37" s="27">
        <v>0</v>
      </c>
      <c r="AZ37" s="27">
        <v>61</v>
      </c>
      <c r="BA37" s="27">
        <v>61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3370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3370</v>
      </c>
      <c r="L38" s="27">
        <v>447</v>
      </c>
      <c r="M38" s="27">
        <v>2923</v>
      </c>
      <c r="N38" s="27">
        <v>3370</v>
      </c>
      <c r="O38" s="27">
        <v>447</v>
      </c>
      <c r="P38" s="27">
        <v>447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2923</v>
      </c>
      <c r="W38" s="27">
        <v>2923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21</v>
      </c>
      <c r="AG38" s="27">
        <v>21</v>
      </c>
      <c r="AH38" s="27">
        <v>0</v>
      </c>
      <c r="AI38" s="27">
        <v>0</v>
      </c>
      <c r="AJ38" s="27">
        <v>21</v>
      </c>
      <c r="AK38" s="27">
        <v>0</v>
      </c>
      <c r="AL38" s="27">
        <v>0</v>
      </c>
      <c r="AM38" s="27">
        <v>21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2</v>
      </c>
      <c r="AU38" s="27">
        <v>0</v>
      </c>
      <c r="AV38" s="27">
        <v>0</v>
      </c>
      <c r="AW38" s="27">
        <v>2</v>
      </c>
      <c r="AX38" s="27">
        <v>0</v>
      </c>
      <c r="AY38" s="27">
        <v>0</v>
      </c>
      <c r="AZ38" s="27">
        <v>73</v>
      </c>
      <c r="BA38" s="27">
        <v>73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1831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1831</v>
      </c>
      <c r="L39" s="27">
        <v>111</v>
      </c>
      <c r="M39" s="27">
        <v>1720</v>
      </c>
      <c r="N39" s="27">
        <v>1831</v>
      </c>
      <c r="O39" s="27">
        <v>111</v>
      </c>
      <c r="P39" s="27">
        <v>111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1720</v>
      </c>
      <c r="W39" s="27">
        <v>1720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69</v>
      </c>
      <c r="AG39" s="27">
        <v>69</v>
      </c>
      <c r="AH39" s="27">
        <v>0</v>
      </c>
      <c r="AI39" s="27">
        <v>0</v>
      </c>
      <c r="AJ39" s="27">
        <v>69</v>
      </c>
      <c r="AK39" s="27">
        <v>0</v>
      </c>
      <c r="AL39" s="27">
        <v>0</v>
      </c>
      <c r="AM39" s="27">
        <v>69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8</v>
      </c>
      <c r="AU39" s="27">
        <v>0</v>
      </c>
      <c r="AV39" s="27">
        <v>0</v>
      </c>
      <c r="AW39" s="27">
        <v>8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1576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1576</v>
      </c>
      <c r="L40" s="27">
        <v>436</v>
      </c>
      <c r="M40" s="27">
        <v>1140</v>
      </c>
      <c r="N40" s="27">
        <v>1576</v>
      </c>
      <c r="O40" s="27">
        <v>436</v>
      </c>
      <c r="P40" s="27">
        <v>436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1140</v>
      </c>
      <c r="W40" s="27">
        <v>1140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19</v>
      </c>
      <c r="AG40" s="27">
        <v>19</v>
      </c>
      <c r="AH40" s="27">
        <v>0</v>
      </c>
      <c r="AI40" s="27">
        <v>0</v>
      </c>
      <c r="AJ40" s="27">
        <v>19</v>
      </c>
      <c r="AK40" s="27">
        <v>0</v>
      </c>
      <c r="AL40" s="27">
        <v>0</v>
      </c>
      <c r="AM40" s="27">
        <v>19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2147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2147</v>
      </c>
      <c r="L41" s="27">
        <v>870</v>
      </c>
      <c r="M41" s="27">
        <v>1277</v>
      </c>
      <c r="N41" s="27">
        <v>2147</v>
      </c>
      <c r="O41" s="27">
        <v>870</v>
      </c>
      <c r="P41" s="27">
        <v>870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1277</v>
      </c>
      <c r="W41" s="27">
        <v>1277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26</v>
      </c>
      <c r="AG41" s="27">
        <v>26</v>
      </c>
      <c r="AH41" s="27">
        <v>0</v>
      </c>
      <c r="AI41" s="27">
        <v>0</v>
      </c>
      <c r="AJ41" s="27">
        <v>26</v>
      </c>
      <c r="AK41" s="27">
        <v>0</v>
      </c>
      <c r="AL41" s="27">
        <v>0</v>
      </c>
      <c r="AM41" s="27">
        <v>26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60B0A-AE61-4DA1-8555-C7221649095E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137</v>
      </c>
      <c r="C2" s="49"/>
      <c r="D2" s="50" t="s">
        <v>138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42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139</v>
      </c>
      <c r="G6" s="112"/>
      <c r="H6" s="57" t="s">
        <v>140</v>
      </c>
      <c r="I6" s="57" t="s">
        <v>141</v>
      </c>
      <c r="J6" s="57" t="s">
        <v>142</v>
      </c>
      <c r="K6" s="58" t="s">
        <v>143</v>
      </c>
      <c r="L6" s="59" t="s">
        <v>144</v>
      </c>
      <c r="M6" s="60" t="s">
        <v>145</v>
      </c>
      <c r="AF6" s="46">
        <f ca="1">INDIRECT($AB$7&amp;"!"&amp;"B"&amp;ROW(B6))</f>
        <v>0</v>
      </c>
      <c r="AG6" s="46">
        <v>6</v>
      </c>
      <c r="AI6" s="61" t="s">
        <v>146</v>
      </c>
      <c r="AJ6" s="46" t="s">
        <v>147</v>
      </c>
    </row>
    <row r="7" spans="1:36" ht="16.5" customHeight="1" x14ac:dyDescent="0.55000000000000004">
      <c r="B7" s="115" t="s">
        <v>148</v>
      </c>
      <c r="C7" s="62" t="s">
        <v>149</v>
      </c>
      <c r="D7" s="63">
        <f ca="1">AD7</f>
        <v>0</v>
      </c>
      <c r="F7" s="118" t="s">
        <v>150</v>
      </c>
      <c r="G7" s="64" t="s">
        <v>151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149</v>
      </c>
      <c r="AB7" s="45" t="s">
        <v>152</v>
      </c>
      <c r="AC7" s="45" t="s">
        <v>153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06000</v>
      </c>
      <c r="AG7" s="46">
        <v>7</v>
      </c>
      <c r="AI7" s="61" t="s">
        <v>154</v>
      </c>
      <c r="AJ7" s="46" t="s">
        <v>155</v>
      </c>
    </row>
    <row r="8" spans="1:36" ht="16.5" customHeight="1" x14ac:dyDescent="0.55000000000000004">
      <c r="B8" s="116"/>
      <c r="C8" s="64" t="s">
        <v>156</v>
      </c>
      <c r="D8" s="69">
        <f ca="1">AD8</f>
        <v>0</v>
      </c>
      <c r="F8" s="119"/>
      <c r="G8" s="64" t="s">
        <v>157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156</v>
      </c>
      <c r="AB8" s="45" t="s">
        <v>152</v>
      </c>
      <c r="AC8" s="45" t="s">
        <v>158</v>
      </c>
      <c r="AD8" s="46">
        <f t="shared" ca="1" si="3"/>
        <v>0</v>
      </c>
      <c r="AF8" s="46" t="str">
        <f t="shared" ca="1" si="4"/>
        <v>06201</v>
      </c>
      <c r="AG8" s="46">
        <v>8</v>
      </c>
      <c r="AI8" s="61" t="s">
        <v>159</v>
      </c>
      <c r="AJ8" s="46" t="s">
        <v>160</v>
      </c>
    </row>
    <row r="9" spans="1:36" ht="16.5" customHeight="1" x14ac:dyDescent="0.55000000000000004">
      <c r="B9" s="117"/>
      <c r="C9" s="70" t="s">
        <v>161</v>
      </c>
      <c r="D9" s="71">
        <f ca="1">SUM(D7:D8)</f>
        <v>0</v>
      </c>
      <c r="F9" s="119"/>
      <c r="G9" s="64" t="s">
        <v>162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163</v>
      </c>
      <c r="AB9" s="45" t="s">
        <v>152</v>
      </c>
      <c r="AC9" s="45" t="s">
        <v>164</v>
      </c>
      <c r="AD9" s="46">
        <f t="shared" ca="1" si="3"/>
        <v>0</v>
      </c>
      <c r="AF9" s="46" t="str">
        <f t="shared" ca="1" si="4"/>
        <v>06202</v>
      </c>
      <c r="AG9" s="46">
        <v>9</v>
      </c>
      <c r="AI9" s="61" t="s">
        <v>165</v>
      </c>
      <c r="AJ9" s="46" t="s">
        <v>166</v>
      </c>
    </row>
    <row r="10" spans="1:36" ht="16.5" customHeight="1" x14ac:dyDescent="0.55000000000000004">
      <c r="B10" s="121" t="s">
        <v>167</v>
      </c>
      <c r="C10" s="72" t="s">
        <v>163</v>
      </c>
      <c r="D10" s="69">
        <f ca="1">AD9</f>
        <v>0</v>
      </c>
      <c r="F10" s="119"/>
      <c r="G10" s="64" t="s">
        <v>168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169</v>
      </c>
      <c r="M10" s="74" t="s">
        <v>169</v>
      </c>
      <c r="AA10" s="45" t="s">
        <v>170</v>
      </c>
      <c r="AB10" s="45" t="s">
        <v>171</v>
      </c>
      <c r="AC10" s="45" t="s">
        <v>172</v>
      </c>
      <c r="AD10" s="46">
        <f t="shared" ca="1" si="3"/>
        <v>0</v>
      </c>
      <c r="AF10" s="46" t="str">
        <f t="shared" ca="1" si="4"/>
        <v>06203</v>
      </c>
      <c r="AG10" s="46">
        <v>10</v>
      </c>
      <c r="AI10" s="61" t="s">
        <v>173</v>
      </c>
      <c r="AJ10" s="46" t="s">
        <v>174</v>
      </c>
    </row>
    <row r="11" spans="1:36" ht="16.5" customHeight="1" x14ac:dyDescent="0.55000000000000004">
      <c r="B11" s="122"/>
      <c r="C11" s="70" t="s">
        <v>170</v>
      </c>
      <c r="D11" s="69">
        <f ca="1">AD10</f>
        <v>0</v>
      </c>
      <c r="F11" s="119"/>
      <c r="G11" s="64" t="s">
        <v>175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169</v>
      </c>
      <c r="M11" s="74" t="s">
        <v>169</v>
      </c>
      <c r="AA11" s="45" t="s">
        <v>23</v>
      </c>
      <c r="AB11" s="45" t="s">
        <v>171</v>
      </c>
      <c r="AC11" s="45" t="s">
        <v>176</v>
      </c>
      <c r="AD11" s="46">
        <f t="shared" ca="1" si="3"/>
        <v>0</v>
      </c>
      <c r="AF11" s="46" t="str">
        <f t="shared" ca="1" si="4"/>
        <v>06204</v>
      </c>
      <c r="AG11" s="46">
        <v>11</v>
      </c>
      <c r="AI11" s="61" t="s">
        <v>177</v>
      </c>
      <c r="AJ11" s="46" t="s">
        <v>32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178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169</v>
      </c>
      <c r="M12" s="74" t="s">
        <v>169</v>
      </c>
      <c r="AA12" s="45" t="s">
        <v>24</v>
      </c>
      <c r="AB12" s="45" t="s">
        <v>152</v>
      </c>
      <c r="AC12" s="45" t="s">
        <v>179</v>
      </c>
      <c r="AD12" s="46">
        <f t="shared" ca="1" si="3"/>
        <v>0</v>
      </c>
      <c r="AF12" s="46" t="str">
        <f t="shared" ca="1" si="4"/>
        <v>06205</v>
      </c>
      <c r="AG12" s="46">
        <v>12</v>
      </c>
      <c r="AI12" s="61" t="s">
        <v>180</v>
      </c>
      <c r="AJ12" s="46" t="s">
        <v>181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161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169</v>
      </c>
      <c r="M13" s="74" t="s">
        <v>169</v>
      </c>
      <c r="AA13" s="45" t="s">
        <v>182</v>
      </c>
      <c r="AB13" s="45" t="s">
        <v>152</v>
      </c>
      <c r="AC13" s="45" t="s">
        <v>183</v>
      </c>
      <c r="AD13" s="46">
        <f t="shared" ca="1" si="3"/>
        <v>0</v>
      </c>
      <c r="AF13" s="46" t="str">
        <f t="shared" ca="1" si="4"/>
        <v>06206</v>
      </c>
      <c r="AG13" s="46">
        <v>13</v>
      </c>
      <c r="AI13" s="61" t="s">
        <v>184</v>
      </c>
      <c r="AJ13" s="46" t="s">
        <v>185</v>
      </c>
    </row>
    <row r="14" spans="1:36" ht="16.5" customHeight="1" x14ac:dyDescent="0.55000000000000004">
      <c r="B14" s="75"/>
      <c r="C14" s="70" t="s">
        <v>161</v>
      </c>
      <c r="D14" s="71">
        <f ca="1">SUM(D10:D13)</f>
        <v>0</v>
      </c>
      <c r="F14" s="113" t="s">
        <v>186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169</v>
      </c>
      <c r="L14" s="73" t="s">
        <v>169</v>
      </c>
      <c r="M14" s="74" t="s">
        <v>169</v>
      </c>
      <c r="AA14" s="45" t="s">
        <v>187</v>
      </c>
      <c r="AB14" s="45" t="s">
        <v>152</v>
      </c>
      <c r="AC14" s="45" t="s">
        <v>188</v>
      </c>
      <c r="AD14" s="46">
        <f t="shared" ca="1" si="3"/>
        <v>0</v>
      </c>
      <c r="AF14" s="46" t="str">
        <f t="shared" ca="1" si="4"/>
        <v>06207</v>
      </c>
      <c r="AG14" s="46">
        <v>14</v>
      </c>
      <c r="AI14" s="61" t="s">
        <v>189</v>
      </c>
      <c r="AJ14" s="46" t="s">
        <v>190</v>
      </c>
    </row>
    <row r="15" spans="1:36" ht="16.5" customHeight="1" thickBot="1" x14ac:dyDescent="0.6">
      <c r="B15" s="98" t="s">
        <v>191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169</v>
      </c>
      <c r="L15" s="80">
        <f ca="1">SUM(L7:L9)</f>
        <v>0</v>
      </c>
      <c r="M15" s="81">
        <f ca="1">SUM(M7:M9)</f>
        <v>0</v>
      </c>
      <c r="AA15" s="45" t="s">
        <v>151</v>
      </c>
      <c r="AB15" s="45" t="s">
        <v>192</v>
      </c>
      <c r="AC15" s="45" t="s">
        <v>179</v>
      </c>
      <c r="AD15" s="46">
        <f t="shared" ref="AD15:AD54" ca="1" si="6">IF(AD$2=0,INDIRECT(AB15&amp;"!"&amp;AC15&amp;$AG$2-1),0)</f>
        <v>0</v>
      </c>
      <c r="AF15" s="46" t="str">
        <f t="shared" ca="1" si="4"/>
        <v>06208</v>
      </c>
      <c r="AG15" s="46">
        <v>15</v>
      </c>
      <c r="AI15" s="61" t="s">
        <v>193</v>
      </c>
      <c r="AJ15" s="46" t="s">
        <v>194</v>
      </c>
    </row>
    <row r="16" spans="1:36" ht="16.5" customHeight="1" thickBot="1" x14ac:dyDescent="0.6">
      <c r="B16" s="108" t="s">
        <v>195</v>
      </c>
      <c r="C16" s="109"/>
      <c r="D16" s="69">
        <f ca="1">AD14</f>
        <v>0</v>
      </c>
      <c r="AA16" s="45" t="s">
        <v>157</v>
      </c>
      <c r="AB16" s="45" t="s">
        <v>192</v>
      </c>
      <c r="AC16" s="45" t="s">
        <v>196</v>
      </c>
      <c r="AD16" s="46">
        <f t="shared" ca="1" si="6"/>
        <v>0</v>
      </c>
      <c r="AF16" s="46" t="str">
        <f t="shared" ca="1" si="4"/>
        <v>06209</v>
      </c>
      <c r="AG16" s="46">
        <v>16</v>
      </c>
      <c r="AI16" s="61" t="s">
        <v>197</v>
      </c>
      <c r="AJ16" s="46" t="s">
        <v>198</v>
      </c>
    </row>
    <row r="17" spans="2:36" ht="16.5" customHeight="1" thickBot="1" x14ac:dyDescent="0.6">
      <c r="B17" s="110" t="s">
        <v>199</v>
      </c>
      <c r="C17" s="110"/>
      <c r="D17" s="110"/>
      <c r="AA17" s="45" t="s">
        <v>162</v>
      </c>
      <c r="AB17" s="45" t="s">
        <v>192</v>
      </c>
      <c r="AC17" s="45" t="s">
        <v>183</v>
      </c>
      <c r="AD17" s="46">
        <f t="shared" ca="1" si="6"/>
        <v>0</v>
      </c>
      <c r="AF17" s="46" t="str">
        <f t="shared" ca="1" si="4"/>
        <v>06210</v>
      </c>
      <c r="AG17" s="46">
        <v>17</v>
      </c>
      <c r="AI17" s="61" t="s">
        <v>200</v>
      </c>
      <c r="AJ17" s="46" t="s">
        <v>201</v>
      </c>
    </row>
    <row r="18" spans="2:36" ht="16.5" customHeight="1" thickBot="1" x14ac:dyDescent="0.6">
      <c r="B18" s="82"/>
      <c r="C18" s="83">
        <f ca="1">AD13</f>
        <v>0</v>
      </c>
      <c r="D18" s="45" t="s">
        <v>202</v>
      </c>
      <c r="J18" s="56"/>
      <c r="AA18" s="45" t="s">
        <v>168</v>
      </c>
      <c r="AB18" s="45" t="s">
        <v>192</v>
      </c>
      <c r="AC18" s="45" t="s">
        <v>203</v>
      </c>
      <c r="AD18" s="46">
        <f t="shared" ca="1" si="6"/>
        <v>0</v>
      </c>
      <c r="AF18" s="46" t="str">
        <f t="shared" ca="1" si="4"/>
        <v>06211</v>
      </c>
      <c r="AG18" s="46">
        <v>18</v>
      </c>
      <c r="AI18" s="61" t="s">
        <v>204</v>
      </c>
      <c r="AJ18" s="46" t="s">
        <v>205</v>
      </c>
    </row>
    <row r="19" spans="2:36" ht="30" customHeight="1" x14ac:dyDescent="0.55000000000000004">
      <c r="F19" s="111" t="s">
        <v>206</v>
      </c>
      <c r="G19" s="112"/>
      <c r="H19" s="57" t="s">
        <v>140</v>
      </c>
      <c r="I19" s="57" t="s">
        <v>141</v>
      </c>
      <c r="J19" s="84" t="s">
        <v>142</v>
      </c>
      <c r="AA19" s="45" t="s">
        <v>175</v>
      </c>
      <c r="AB19" s="45" t="s">
        <v>192</v>
      </c>
      <c r="AC19" s="45" t="s">
        <v>207</v>
      </c>
      <c r="AD19" s="46">
        <f t="shared" ca="1" si="6"/>
        <v>0</v>
      </c>
      <c r="AF19" s="46" t="str">
        <f t="shared" ca="1" si="4"/>
        <v>06212</v>
      </c>
      <c r="AG19" s="46">
        <v>19</v>
      </c>
      <c r="AI19" s="61" t="s">
        <v>208</v>
      </c>
      <c r="AJ19" s="46" t="s">
        <v>209</v>
      </c>
    </row>
    <row r="20" spans="2:36" ht="16.5" customHeight="1" x14ac:dyDescent="0.55000000000000004">
      <c r="C20" s="85" t="s">
        <v>210</v>
      </c>
      <c r="D20" s="86">
        <f ca="1">IF(D$15&gt;0,D14/D$15,0)</f>
        <v>0</v>
      </c>
      <c r="F20" s="113" t="s">
        <v>211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178</v>
      </c>
      <c r="AB20" s="45" t="s">
        <v>192</v>
      </c>
      <c r="AC20" s="45" t="s">
        <v>212</v>
      </c>
      <c r="AD20" s="46">
        <f t="shared" ca="1" si="6"/>
        <v>0</v>
      </c>
      <c r="AF20" s="46" t="str">
        <f t="shared" ca="1" si="4"/>
        <v>06213</v>
      </c>
      <c r="AG20" s="46">
        <v>20</v>
      </c>
      <c r="AI20" s="61" t="s">
        <v>213</v>
      </c>
      <c r="AJ20" s="46" t="s">
        <v>214</v>
      </c>
    </row>
    <row r="21" spans="2:36" ht="16.5" customHeight="1" x14ac:dyDescent="0.55000000000000004">
      <c r="C21" s="85" t="s">
        <v>215</v>
      </c>
      <c r="D21" s="86">
        <f ca="1">IF(D$15&gt;0,D9/D$15,0)</f>
        <v>0</v>
      </c>
      <c r="F21" s="113" t="s">
        <v>216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186</v>
      </c>
      <c r="AB21" s="45" t="s">
        <v>192</v>
      </c>
      <c r="AC21" s="45" t="s">
        <v>217</v>
      </c>
      <c r="AD21" s="46">
        <f t="shared" ca="1" si="6"/>
        <v>0</v>
      </c>
      <c r="AF21" s="46" t="str">
        <f t="shared" ca="1" si="4"/>
        <v>06301</v>
      </c>
      <c r="AG21" s="46">
        <v>21</v>
      </c>
      <c r="AI21" s="61" t="s">
        <v>218</v>
      </c>
      <c r="AJ21" s="46" t="s">
        <v>219</v>
      </c>
    </row>
    <row r="22" spans="2:36" ht="16.5" customHeight="1" x14ac:dyDescent="0.55000000000000004">
      <c r="C22" s="87" t="s">
        <v>220</v>
      </c>
      <c r="D22" s="86">
        <f ca="1">IF(D$15&gt;0,D10/D$15,0)</f>
        <v>0</v>
      </c>
      <c r="F22" s="113" t="s">
        <v>221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211</v>
      </c>
      <c r="AB22" s="45" t="s">
        <v>192</v>
      </c>
      <c r="AC22" s="45" t="s">
        <v>222</v>
      </c>
      <c r="AD22" s="46">
        <f t="shared" ca="1" si="6"/>
        <v>0</v>
      </c>
      <c r="AF22" s="46" t="str">
        <f t="shared" ca="1" si="4"/>
        <v>06302</v>
      </c>
      <c r="AG22" s="46">
        <v>22</v>
      </c>
      <c r="AI22" s="61" t="s">
        <v>223</v>
      </c>
      <c r="AJ22" s="46" t="s">
        <v>224</v>
      </c>
    </row>
    <row r="23" spans="2:36" ht="16.5" customHeight="1" thickBot="1" x14ac:dyDescent="0.6">
      <c r="C23" s="85" t="s">
        <v>225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216</v>
      </c>
      <c r="AB23" s="45" t="s">
        <v>192</v>
      </c>
      <c r="AC23" s="45" t="s">
        <v>226</v>
      </c>
      <c r="AD23" s="46">
        <f t="shared" ca="1" si="6"/>
        <v>0</v>
      </c>
      <c r="AF23" s="46" t="str">
        <f t="shared" ca="1" si="4"/>
        <v>06321</v>
      </c>
      <c r="AG23" s="46">
        <v>23</v>
      </c>
      <c r="AI23" s="61" t="s">
        <v>227</v>
      </c>
      <c r="AJ23" s="46" t="s">
        <v>228</v>
      </c>
    </row>
    <row r="24" spans="2:36" ht="16.5" customHeight="1" x14ac:dyDescent="0.55000000000000004">
      <c r="C24" s="85" t="s">
        <v>229</v>
      </c>
      <c r="D24" s="86">
        <f ca="1">IF(D$15&gt;0,C18/D$15,0)</f>
        <v>0</v>
      </c>
      <c r="F24" s="89"/>
      <c r="J24" s="90"/>
      <c r="AA24" s="45" t="s">
        <v>221</v>
      </c>
      <c r="AB24" s="45" t="s">
        <v>192</v>
      </c>
      <c r="AC24" s="45" t="s">
        <v>230</v>
      </c>
      <c r="AD24" s="46">
        <f t="shared" ca="1" si="6"/>
        <v>0</v>
      </c>
      <c r="AF24" s="46" t="str">
        <f t="shared" ca="1" si="4"/>
        <v>06322</v>
      </c>
      <c r="AG24" s="46">
        <v>24</v>
      </c>
      <c r="AI24" s="61" t="s">
        <v>231</v>
      </c>
      <c r="AJ24" s="46" t="s">
        <v>232</v>
      </c>
    </row>
    <row r="25" spans="2:36" ht="16.5" customHeight="1" thickBot="1" x14ac:dyDescent="0.25">
      <c r="C25" s="85" t="s">
        <v>233</v>
      </c>
      <c r="D25" s="86">
        <f ca="1">IF(D$9&gt;0,D7/D$9,0)</f>
        <v>0</v>
      </c>
      <c r="J25" s="91" t="s">
        <v>234</v>
      </c>
      <c r="AA25" s="45" t="s">
        <v>151</v>
      </c>
      <c r="AB25" s="45" t="s">
        <v>192</v>
      </c>
      <c r="AC25" s="45" t="s">
        <v>235</v>
      </c>
      <c r="AD25" s="46">
        <f t="shared" ca="1" si="6"/>
        <v>0</v>
      </c>
      <c r="AF25" s="46" t="str">
        <f t="shared" ca="1" si="4"/>
        <v>06323</v>
      </c>
      <c r="AG25" s="46">
        <v>25</v>
      </c>
      <c r="AI25" s="61" t="s">
        <v>236</v>
      </c>
      <c r="AJ25" s="46" t="s">
        <v>237</v>
      </c>
    </row>
    <row r="26" spans="2:36" ht="16.5" customHeight="1" x14ac:dyDescent="0.55000000000000004">
      <c r="C26" s="85" t="s">
        <v>238</v>
      </c>
      <c r="D26" s="86">
        <f ca="1">IF(D$9&gt;0,D8/D$9,0)</f>
        <v>0</v>
      </c>
      <c r="F26" s="100" t="s">
        <v>239</v>
      </c>
      <c r="G26" s="101"/>
      <c r="H26" s="101"/>
      <c r="I26" s="104" t="s">
        <v>240</v>
      </c>
      <c r="J26" s="106" t="s">
        <v>241</v>
      </c>
      <c r="AA26" s="45" t="s">
        <v>157</v>
      </c>
      <c r="AB26" s="45" t="s">
        <v>192</v>
      </c>
      <c r="AC26" s="45" t="s">
        <v>242</v>
      </c>
      <c r="AD26" s="46">
        <f t="shared" ca="1" si="6"/>
        <v>0</v>
      </c>
      <c r="AF26" s="46" t="str">
        <f t="shared" ca="1" si="4"/>
        <v>06324</v>
      </c>
      <c r="AG26" s="46">
        <v>26</v>
      </c>
      <c r="AI26" s="61" t="s">
        <v>243</v>
      </c>
      <c r="AJ26" s="46" t="s">
        <v>244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162</v>
      </c>
      <c r="AB27" s="45" t="s">
        <v>192</v>
      </c>
      <c r="AC27" s="45" t="s">
        <v>245</v>
      </c>
      <c r="AD27" s="46">
        <f t="shared" ca="1" si="6"/>
        <v>0</v>
      </c>
      <c r="AF27" s="46" t="str">
        <f t="shared" ca="1" si="4"/>
        <v>06341</v>
      </c>
      <c r="AG27" s="46">
        <v>27</v>
      </c>
      <c r="AI27" s="61" t="s">
        <v>246</v>
      </c>
      <c r="AJ27" s="46" t="s">
        <v>247</v>
      </c>
    </row>
    <row r="28" spans="2:36" ht="16.5" customHeight="1" x14ac:dyDescent="0.55000000000000004">
      <c r="F28" s="92" t="s">
        <v>248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168</v>
      </c>
      <c r="AB28" s="45" t="s">
        <v>192</v>
      </c>
      <c r="AC28" s="45" t="s">
        <v>249</v>
      </c>
      <c r="AD28" s="46">
        <f t="shared" ca="1" si="6"/>
        <v>0</v>
      </c>
      <c r="AF28" s="46" t="str">
        <f t="shared" ca="1" si="4"/>
        <v>06361</v>
      </c>
      <c r="AG28" s="46">
        <v>28</v>
      </c>
      <c r="AI28" s="61" t="s">
        <v>250</v>
      </c>
      <c r="AJ28" s="46" t="s">
        <v>251</v>
      </c>
    </row>
    <row r="29" spans="2:36" ht="16.5" customHeight="1" x14ac:dyDescent="0.55000000000000004">
      <c r="F29" s="92" t="s">
        <v>252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175</v>
      </c>
      <c r="AB29" s="45" t="s">
        <v>192</v>
      </c>
      <c r="AC29" s="45" t="s">
        <v>253</v>
      </c>
      <c r="AD29" s="46">
        <f t="shared" ca="1" si="6"/>
        <v>0</v>
      </c>
      <c r="AF29" s="46" t="str">
        <f t="shared" ca="1" si="4"/>
        <v>06362</v>
      </c>
      <c r="AG29" s="46">
        <v>29</v>
      </c>
      <c r="AI29" s="61" t="s">
        <v>254</v>
      </c>
      <c r="AJ29" s="46" t="s">
        <v>255</v>
      </c>
    </row>
    <row r="30" spans="2:36" ht="16.5" customHeight="1" x14ac:dyDescent="0.55000000000000004">
      <c r="F30" s="92" t="s">
        <v>256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178</v>
      </c>
      <c r="AB30" s="45" t="s">
        <v>192</v>
      </c>
      <c r="AC30" s="45" t="s">
        <v>257</v>
      </c>
      <c r="AD30" s="46">
        <f t="shared" ca="1" si="6"/>
        <v>0</v>
      </c>
      <c r="AF30" s="46" t="str">
        <f t="shared" ca="1" si="4"/>
        <v>06363</v>
      </c>
      <c r="AG30" s="46">
        <v>30</v>
      </c>
      <c r="AI30" s="61" t="s">
        <v>258</v>
      </c>
      <c r="AJ30" s="46" t="s">
        <v>259</v>
      </c>
    </row>
    <row r="31" spans="2:36" ht="16.5" customHeight="1" x14ac:dyDescent="0.55000000000000004">
      <c r="F31" s="92" t="s">
        <v>157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186</v>
      </c>
      <c r="AB31" s="45" t="s">
        <v>192</v>
      </c>
      <c r="AC31" s="45" t="s">
        <v>260</v>
      </c>
      <c r="AD31" s="46">
        <f t="shared" ca="1" si="6"/>
        <v>0</v>
      </c>
      <c r="AF31" s="46" t="str">
        <f t="shared" ca="1" si="4"/>
        <v>06364</v>
      </c>
      <c r="AG31" s="46">
        <v>31</v>
      </c>
      <c r="AI31" s="61" t="s">
        <v>261</v>
      </c>
      <c r="AJ31" s="46" t="s">
        <v>262</v>
      </c>
    </row>
    <row r="32" spans="2:36" ht="16.5" customHeight="1" x14ac:dyDescent="0.55000000000000004">
      <c r="F32" s="92" t="s">
        <v>162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211</v>
      </c>
      <c r="AB32" s="45" t="s">
        <v>192</v>
      </c>
      <c r="AC32" s="45" t="s">
        <v>153</v>
      </c>
      <c r="AD32" s="46">
        <f t="shared" ca="1" si="6"/>
        <v>0</v>
      </c>
      <c r="AF32" s="46" t="str">
        <f t="shared" ca="1" si="4"/>
        <v>06365</v>
      </c>
      <c r="AG32" s="46">
        <v>32</v>
      </c>
      <c r="AI32" s="61" t="s">
        <v>263</v>
      </c>
      <c r="AJ32" s="46" t="s">
        <v>264</v>
      </c>
    </row>
    <row r="33" spans="6:36" ht="16.5" customHeight="1" x14ac:dyDescent="0.55000000000000004">
      <c r="F33" s="92" t="s">
        <v>265</v>
      </c>
      <c r="G33" s="93"/>
      <c r="H33" s="94"/>
      <c r="I33" s="67">
        <f t="shared" ca="1" si="7"/>
        <v>0</v>
      </c>
      <c r="J33" s="74" t="s">
        <v>169</v>
      </c>
      <c r="AA33" s="45" t="s">
        <v>216</v>
      </c>
      <c r="AB33" s="45" t="s">
        <v>192</v>
      </c>
      <c r="AC33" s="45" t="s">
        <v>266</v>
      </c>
      <c r="AD33" s="46">
        <f t="shared" ca="1" si="6"/>
        <v>0</v>
      </c>
      <c r="AF33" s="46" t="str">
        <f t="shared" ca="1" si="4"/>
        <v>06366</v>
      </c>
      <c r="AG33" s="46">
        <v>33</v>
      </c>
      <c r="AI33" s="61" t="s">
        <v>267</v>
      </c>
      <c r="AJ33" s="46" t="s">
        <v>268</v>
      </c>
    </row>
    <row r="34" spans="6:36" ht="16.5" customHeight="1" x14ac:dyDescent="0.55000000000000004">
      <c r="F34" s="92" t="s">
        <v>269</v>
      </c>
      <c r="G34" s="93"/>
      <c r="H34" s="94"/>
      <c r="I34" s="67">
        <f t="shared" ca="1" si="7"/>
        <v>0</v>
      </c>
      <c r="J34" s="74" t="s">
        <v>169</v>
      </c>
      <c r="AA34" s="45" t="s">
        <v>221</v>
      </c>
      <c r="AB34" s="45" t="s">
        <v>192</v>
      </c>
      <c r="AC34" s="45" t="s">
        <v>172</v>
      </c>
      <c r="AD34" s="46">
        <f t="shared" ca="1" si="6"/>
        <v>0</v>
      </c>
      <c r="AF34" s="46" t="str">
        <f t="shared" ca="1" si="4"/>
        <v>06367</v>
      </c>
      <c r="AG34" s="46">
        <v>34</v>
      </c>
      <c r="AI34" s="61" t="s">
        <v>270</v>
      </c>
      <c r="AJ34" s="46" t="s">
        <v>271</v>
      </c>
    </row>
    <row r="35" spans="6:36" ht="16.5" customHeight="1" x14ac:dyDescent="0.55000000000000004">
      <c r="F35" s="92" t="s">
        <v>272</v>
      </c>
      <c r="G35" s="93"/>
      <c r="H35" s="94"/>
      <c r="I35" s="67">
        <f t="shared" ca="1" si="7"/>
        <v>0</v>
      </c>
      <c r="J35" s="74" t="s">
        <v>169</v>
      </c>
      <c r="AA35" s="45" t="s">
        <v>151</v>
      </c>
      <c r="AB35" s="45" t="s">
        <v>192</v>
      </c>
      <c r="AC35" s="45" t="s">
        <v>273</v>
      </c>
      <c r="AD35" s="46">
        <f t="shared" ca="1" si="6"/>
        <v>0</v>
      </c>
      <c r="AF35" s="46" t="str">
        <f t="shared" ca="1" si="4"/>
        <v>06381</v>
      </c>
      <c r="AG35" s="46">
        <v>35</v>
      </c>
      <c r="AI35" s="61" t="s">
        <v>274</v>
      </c>
      <c r="AJ35" s="46" t="s">
        <v>275</v>
      </c>
    </row>
    <row r="36" spans="6:36" ht="16.5" customHeight="1" x14ac:dyDescent="0.55000000000000004">
      <c r="F36" s="92" t="s">
        <v>276</v>
      </c>
      <c r="G36" s="93"/>
      <c r="H36" s="94"/>
      <c r="I36" s="67">
        <f t="shared" ca="1" si="7"/>
        <v>0</v>
      </c>
      <c r="J36" s="74" t="s">
        <v>169</v>
      </c>
      <c r="AA36" s="45" t="s">
        <v>157</v>
      </c>
      <c r="AB36" s="45" t="s">
        <v>192</v>
      </c>
      <c r="AC36" s="45" t="s">
        <v>277</v>
      </c>
      <c r="AD36" s="46">
        <f t="shared" ca="1" si="6"/>
        <v>0</v>
      </c>
      <c r="AF36" s="46" t="str">
        <f t="shared" ca="1" si="4"/>
        <v>06382</v>
      </c>
      <c r="AG36" s="46">
        <v>36</v>
      </c>
      <c r="AI36" s="61" t="s">
        <v>278</v>
      </c>
      <c r="AJ36" s="46" t="s">
        <v>279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162</v>
      </c>
      <c r="AB37" s="45" t="s">
        <v>192</v>
      </c>
      <c r="AC37" s="45" t="s">
        <v>280</v>
      </c>
      <c r="AD37" s="46">
        <f t="shared" ca="1" si="6"/>
        <v>0</v>
      </c>
      <c r="AF37" s="46" t="str">
        <f t="shared" ca="1" si="4"/>
        <v>06401</v>
      </c>
      <c r="AG37" s="46">
        <v>37</v>
      </c>
      <c r="AI37" s="61" t="s">
        <v>281</v>
      </c>
      <c r="AJ37" s="46" t="s">
        <v>282</v>
      </c>
    </row>
    <row r="38" spans="6:36" x14ac:dyDescent="0.55000000000000004">
      <c r="AA38" s="45" t="s">
        <v>151</v>
      </c>
      <c r="AB38" s="45" t="s">
        <v>192</v>
      </c>
      <c r="AC38" s="45" t="s">
        <v>283</v>
      </c>
      <c r="AD38" s="46">
        <f t="shared" ca="1" si="6"/>
        <v>0</v>
      </c>
      <c r="AF38" s="46" t="str">
        <f t="shared" ca="1" si="4"/>
        <v>06402</v>
      </c>
      <c r="AG38" s="46">
        <v>38</v>
      </c>
      <c r="AI38" s="61" t="s">
        <v>284</v>
      </c>
      <c r="AJ38" s="46" t="s">
        <v>285</v>
      </c>
    </row>
    <row r="39" spans="6:36" x14ac:dyDescent="0.55000000000000004">
      <c r="AA39" s="45" t="s">
        <v>157</v>
      </c>
      <c r="AB39" s="45" t="s">
        <v>192</v>
      </c>
      <c r="AC39" s="45" t="s">
        <v>286</v>
      </c>
      <c r="AD39" s="46">
        <f t="shared" ca="1" si="6"/>
        <v>0</v>
      </c>
      <c r="AF39" s="46" t="str">
        <f t="shared" ca="1" si="4"/>
        <v>06403</v>
      </c>
      <c r="AG39" s="46">
        <v>39</v>
      </c>
      <c r="AI39" s="61" t="s">
        <v>287</v>
      </c>
      <c r="AJ39" s="46" t="s">
        <v>288</v>
      </c>
    </row>
    <row r="40" spans="6:36" x14ac:dyDescent="0.55000000000000004">
      <c r="AA40" s="45" t="s">
        <v>162</v>
      </c>
      <c r="AB40" s="45" t="s">
        <v>192</v>
      </c>
      <c r="AC40" s="45" t="s">
        <v>289</v>
      </c>
      <c r="AD40" s="46">
        <f t="shared" ca="1" si="6"/>
        <v>0</v>
      </c>
      <c r="AF40" s="46" t="str">
        <f t="shared" ca="1" si="4"/>
        <v>06426</v>
      </c>
      <c r="AG40" s="46">
        <v>40</v>
      </c>
      <c r="AI40" s="61" t="s">
        <v>290</v>
      </c>
      <c r="AJ40" s="46" t="s">
        <v>291</v>
      </c>
    </row>
    <row r="41" spans="6:36" x14ac:dyDescent="0.55000000000000004">
      <c r="AA41" s="45" t="s">
        <v>248</v>
      </c>
      <c r="AB41" s="45" t="s">
        <v>192</v>
      </c>
      <c r="AC41" s="45" t="s">
        <v>292</v>
      </c>
      <c r="AD41" s="46">
        <f t="shared" ca="1" si="6"/>
        <v>0</v>
      </c>
      <c r="AF41" s="46" t="str">
        <f t="shared" ca="1" si="4"/>
        <v>06428</v>
      </c>
      <c r="AG41" s="46">
        <v>41</v>
      </c>
      <c r="AI41" s="61" t="s">
        <v>293</v>
      </c>
      <c r="AJ41" s="46" t="s">
        <v>294</v>
      </c>
    </row>
    <row r="42" spans="6:36" x14ac:dyDescent="0.55000000000000004">
      <c r="AA42" s="45" t="s">
        <v>252</v>
      </c>
      <c r="AB42" s="45" t="s">
        <v>192</v>
      </c>
      <c r="AC42" s="45" t="s">
        <v>295</v>
      </c>
      <c r="AD42" s="46">
        <f t="shared" ca="1" si="6"/>
        <v>0</v>
      </c>
      <c r="AF42" s="46" t="str">
        <f t="shared" ca="1" si="4"/>
        <v>06461</v>
      </c>
      <c r="AG42" s="46">
        <v>42</v>
      </c>
      <c r="AI42" s="61" t="s">
        <v>296</v>
      </c>
      <c r="AJ42" s="46" t="s">
        <v>297</v>
      </c>
    </row>
    <row r="43" spans="6:36" x14ac:dyDescent="0.55000000000000004">
      <c r="AA43" s="45" t="s">
        <v>256</v>
      </c>
      <c r="AB43" s="45" t="s">
        <v>192</v>
      </c>
      <c r="AC43" s="45" t="s">
        <v>298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299</v>
      </c>
      <c r="AJ43" s="46" t="s">
        <v>300</v>
      </c>
    </row>
    <row r="44" spans="6:36" x14ac:dyDescent="0.55000000000000004">
      <c r="AA44" s="45" t="s">
        <v>157</v>
      </c>
      <c r="AB44" s="45" t="s">
        <v>192</v>
      </c>
      <c r="AC44" s="45" t="s">
        <v>301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302</v>
      </c>
      <c r="AJ44" s="46" t="s">
        <v>303</v>
      </c>
    </row>
    <row r="45" spans="6:36" x14ac:dyDescent="0.55000000000000004">
      <c r="AA45" s="45" t="s">
        <v>162</v>
      </c>
      <c r="AB45" s="45" t="s">
        <v>192</v>
      </c>
      <c r="AC45" s="45" t="s">
        <v>304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305</v>
      </c>
      <c r="AJ45" s="46" t="s">
        <v>306</v>
      </c>
    </row>
    <row r="46" spans="6:36" x14ac:dyDescent="0.55000000000000004">
      <c r="AA46" s="45" t="s">
        <v>265</v>
      </c>
      <c r="AB46" s="45" t="s">
        <v>192</v>
      </c>
      <c r="AC46" s="45" t="s">
        <v>307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308</v>
      </c>
      <c r="AJ46" s="46" t="s">
        <v>309</v>
      </c>
    </row>
    <row r="47" spans="6:36" x14ac:dyDescent="0.55000000000000004">
      <c r="AA47" s="45" t="s">
        <v>269</v>
      </c>
      <c r="AB47" s="45" t="s">
        <v>192</v>
      </c>
      <c r="AC47" s="45" t="s">
        <v>310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311</v>
      </c>
      <c r="AJ47" s="46" t="s">
        <v>312</v>
      </c>
    </row>
    <row r="48" spans="6:36" x14ac:dyDescent="0.55000000000000004">
      <c r="AA48" s="45" t="s">
        <v>272</v>
      </c>
      <c r="AB48" s="45" t="s">
        <v>192</v>
      </c>
      <c r="AC48" s="45" t="s">
        <v>313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314</v>
      </c>
      <c r="AJ48" s="46" t="s">
        <v>315</v>
      </c>
    </row>
    <row r="49" spans="27:36" x14ac:dyDescent="0.55000000000000004">
      <c r="AA49" s="45" t="s">
        <v>276</v>
      </c>
      <c r="AB49" s="45" t="s">
        <v>192</v>
      </c>
      <c r="AC49" s="45" t="s">
        <v>316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317</v>
      </c>
      <c r="AJ49" s="46" t="s">
        <v>318</v>
      </c>
    </row>
    <row r="50" spans="27:36" x14ac:dyDescent="0.55000000000000004">
      <c r="AA50" s="45" t="s">
        <v>248</v>
      </c>
      <c r="AB50" s="45" t="s">
        <v>192</v>
      </c>
      <c r="AC50" s="45" t="s">
        <v>319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320</v>
      </c>
      <c r="AJ50" s="46" t="s">
        <v>321</v>
      </c>
    </row>
    <row r="51" spans="27:36" x14ac:dyDescent="0.55000000000000004">
      <c r="AA51" s="45" t="s">
        <v>252</v>
      </c>
      <c r="AB51" s="45" t="s">
        <v>192</v>
      </c>
      <c r="AC51" s="45" t="s">
        <v>322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323</v>
      </c>
      <c r="AJ51" s="46" t="s">
        <v>324</v>
      </c>
    </row>
    <row r="52" spans="27:36" x14ac:dyDescent="0.55000000000000004">
      <c r="AA52" s="45" t="s">
        <v>256</v>
      </c>
      <c r="AB52" s="45" t="s">
        <v>192</v>
      </c>
      <c r="AC52" s="45" t="s">
        <v>325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326</v>
      </c>
      <c r="AJ52" s="46" t="s">
        <v>327</v>
      </c>
    </row>
    <row r="53" spans="27:36" x14ac:dyDescent="0.55000000000000004">
      <c r="AA53" s="45" t="s">
        <v>157</v>
      </c>
      <c r="AB53" s="45" t="s">
        <v>192</v>
      </c>
      <c r="AC53" s="45" t="s">
        <v>328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162</v>
      </c>
      <c r="AB54" s="45" t="s">
        <v>192</v>
      </c>
      <c r="AC54" s="45" t="s">
        <v>329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E7EA5-CD49-4A9C-9A4D-1343BB7EE65D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E6EF0F7C-A026-47AA-9CA0-ACF3518FFE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1E71D0-CE9D-4796-8BB1-4559FD058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2025-10-01T09:33:13Z</dcterms:created>
  <dcterms:modified xsi:type="dcterms:W3CDTF">2025-10-01T09:33:13Z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