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E9A90EAF-34BC-4F8B-9112-E6EB824AC722}" xr6:coauthVersionLast="47" xr6:coauthVersionMax="47" xr10:uidLastSave="{00000000-0000-0000-0000-000000000000}"/>
  <bookViews>
    <workbookView xWindow="-110" yWindow="-110" windowWidth="19420" windowHeight="11500" xr2:uid="{BC4332D0-428F-46AC-A8FC-5C077B9AA3E9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05" i="4"/>
  <c r="AF181" i="4"/>
  <c r="AF118" i="4"/>
  <c r="AF81" i="4"/>
  <c r="AF179" i="4"/>
  <c r="AF83" i="4"/>
  <c r="AF244" i="4"/>
  <c r="AF121" i="4"/>
  <c r="AF111" i="4"/>
  <c r="AF160" i="4"/>
  <c r="AF72" i="4"/>
  <c r="AF93" i="4"/>
  <c r="AF225" i="4"/>
  <c r="AF52" i="4"/>
  <c r="AF102" i="4"/>
  <c r="AF69" i="4"/>
  <c r="AF201" i="4"/>
  <c r="AF95" i="4"/>
  <c r="AF41" i="4"/>
  <c r="AF146" i="4"/>
  <c r="AF132" i="4"/>
  <c r="AF97" i="4"/>
  <c r="AF117" i="4"/>
  <c r="AF188" i="4"/>
  <c r="AF46" i="4"/>
  <c r="AF186" i="4"/>
  <c r="AF148" i="4"/>
  <c r="AF247" i="4"/>
  <c r="AF104" i="4"/>
  <c r="AF183" i="4"/>
  <c r="AF204" i="4"/>
  <c r="AF113" i="4"/>
  <c r="AF38" i="4"/>
  <c r="AF241" i="4"/>
  <c r="AF152" i="4"/>
  <c r="AF19" i="4"/>
  <c r="AF91" i="4"/>
  <c r="AF195" i="4"/>
  <c r="AF61" i="4"/>
  <c r="AF250" i="4"/>
  <c r="AF37" i="4"/>
  <c r="AF236" i="4"/>
  <c r="AF159" i="4"/>
  <c r="AF149" i="4"/>
  <c r="AF50" i="4"/>
  <c r="AF219" i="4"/>
  <c r="AF175" i="4"/>
  <c r="AF101" i="4"/>
  <c r="AF90" i="4"/>
  <c r="AF215" i="4"/>
  <c r="AF58" i="4"/>
  <c r="AF192" i="4"/>
  <c r="AF98" i="4"/>
  <c r="AF235" i="4"/>
  <c r="AF194" i="4"/>
  <c r="AF2" i="4"/>
  <c r="AF187" i="4"/>
  <c r="AF240" i="4"/>
  <c r="AF114" i="4"/>
  <c r="AF213" i="4"/>
  <c r="AF135" i="4"/>
  <c r="AF133" i="4"/>
  <c r="AF150" i="4"/>
  <c r="AF248" i="4"/>
  <c r="AF220" i="4"/>
  <c r="AF51" i="4"/>
  <c r="AF112" i="4"/>
  <c r="AF68" i="4"/>
  <c r="AF234" i="4"/>
  <c r="AF222" i="4"/>
  <c r="AF176" i="4"/>
  <c r="AF7" i="4"/>
  <c r="AF10" i="4"/>
  <c r="AF206" i="4"/>
  <c r="AF84" i="4"/>
  <c r="AF163" i="4"/>
  <c r="AF167" i="4"/>
  <c r="AF171" i="4"/>
  <c r="AF157" i="4"/>
  <c r="AF136" i="4"/>
  <c r="AF125" i="4"/>
  <c r="AF100" i="4"/>
  <c r="AF57" i="4"/>
  <c r="AF138" i="4"/>
  <c r="AF212" i="4"/>
  <c r="AF34" i="4"/>
  <c r="AF249" i="4"/>
  <c r="AF128" i="4"/>
  <c r="AF174" i="4"/>
  <c r="AF108" i="4"/>
  <c r="AF155" i="4"/>
  <c r="AF88" i="4"/>
  <c r="AF107" i="4"/>
  <c r="AF214" i="4"/>
  <c r="AF35" i="4"/>
  <c r="AF173" i="4"/>
  <c r="AF218" i="4"/>
  <c r="AF216" i="4"/>
  <c r="AF28" i="4"/>
  <c r="AF9" i="4"/>
  <c r="AF169" i="4"/>
  <c r="AF115" i="4"/>
  <c r="AF122" i="4"/>
  <c r="AF140" i="4"/>
  <c r="AF127" i="4"/>
  <c r="AF232" i="4"/>
  <c r="AF126" i="4"/>
  <c r="AF53" i="4"/>
  <c r="AF18" i="4"/>
  <c r="AF185" i="4"/>
  <c r="AF60" i="4"/>
  <c r="AF29" i="4"/>
  <c r="AF13" i="4"/>
  <c r="AF170" i="4"/>
  <c r="AF55" i="4"/>
  <c r="AF71" i="4"/>
  <c r="AF45" i="4"/>
  <c r="AF237" i="4"/>
  <c r="AF39" i="4"/>
  <c r="AF42" i="4"/>
  <c r="AF73" i="4"/>
  <c r="AF143" i="4"/>
  <c r="AF243" i="4"/>
  <c r="AF120" i="4"/>
  <c r="AF197" i="4"/>
  <c r="AF40" i="4"/>
  <c r="AF137" i="4"/>
  <c r="AF59" i="4"/>
  <c r="AF151" i="4"/>
  <c r="AF217" i="4"/>
  <c r="AF66" i="4"/>
  <c r="AF106" i="4"/>
  <c r="AF70" i="4"/>
  <c r="AF223" i="4"/>
  <c r="AF92" i="4"/>
  <c r="AF203" i="4"/>
  <c r="AF31" i="4"/>
  <c r="AF32" i="4"/>
  <c r="AF123" i="4"/>
  <c r="AF184" i="4"/>
  <c r="AF230" i="4"/>
  <c r="AF178" i="4"/>
  <c r="AF139" i="4"/>
  <c r="AF49" i="4"/>
  <c r="AF246" i="4"/>
  <c r="AF24" i="4"/>
  <c r="AF110" i="4"/>
  <c r="AF36" i="4"/>
  <c r="AF177" i="4"/>
  <c r="AF221" i="4"/>
  <c r="AF211" i="4"/>
  <c r="AF145" i="4"/>
  <c r="AF80" i="4"/>
  <c r="AF154" i="4"/>
  <c r="AF199" i="4"/>
  <c r="AF79" i="4"/>
  <c r="AF74" i="4"/>
  <c r="AF180" i="4"/>
  <c r="AF200" i="4"/>
  <c r="AF190" i="4"/>
  <c r="AF76" i="4"/>
  <c r="AF239" i="4"/>
  <c r="AF205" i="4"/>
  <c r="AF85" i="4"/>
  <c r="AF12" i="4"/>
  <c r="AF94" i="4"/>
  <c r="AF17" i="4"/>
  <c r="AF82" i="4"/>
  <c r="AF193" i="4"/>
  <c r="AF172" i="4"/>
  <c r="AF153" i="4"/>
  <c r="AF22" i="4"/>
  <c r="AF96" i="4"/>
  <c r="AF162" i="4"/>
  <c r="AF99" i="4"/>
  <c r="AF23" i="4"/>
  <c r="AF26" i="4"/>
  <c r="AF54" i="4"/>
  <c r="AF165" i="4"/>
  <c r="AF43" i="4"/>
  <c r="AF208" i="4"/>
  <c r="AF15" i="4"/>
  <c r="AF207" i="4"/>
  <c r="AF134" i="4"/>
  <c r="AF238" i="4"/>
  <c r="AF224" i="4"/>
  <c r="AF65" i="4"/>
  <c r="AF14" i="4"/>
  <c r="AF147" i="4"/>
  <c r="AF124" i="4"/>
  <c r="AF30" i="4"/>
  <c r="AF8" i="4"/>
  <c r="AF21" i="4"/>
  <c r="AF198" i="4"/>
  <c r="AF131" i="4"/>
  <c r="AF231" i="4"/>
  <c r="AF141" i="4"/>
  <c r="AF129" i="4"/>
  <c r="AF33" i="4"/>
  <c r="AF89" i="4"/>
  <c r="AF130" i="4"/>
  <c r="AF62" i="4"/>
  <c r="AF161" i="4"/>
  <c r="AF228" i="4"/>
  <c r="AF20" i="4"/>
  <c r="AF229" i="4"/>
  <c r="AF44" i="4"/>
  <c r="AF142" i="4"/>
  <c r="AF16" i="4"/>
  <c r="AF182" i="4"/>
  <c r="AF25" i="4"/>
  <c r="AF109" i="4"/>
  <c r="AF47" i="4"/>
  <c r="AF56" i="4"/>
  <c r="AF11" i="4"/>
  <c r="AF5" i="4"/>
  <c r="AF196" i="4"/>
  <c r="AF77" i="4"/>
  <c r="AF156" i="4"/>
  <c r="AF233" i="4"/>
  <c r="AF86" i="4"/>
  <c r="AF78" i="4"/>
  <c r="AF242" i="4"/>
  <c r="AF209" i="4"/>
  <c r="AF202" i="4"/>
  <c r="AF226" i="4"/>
  <c r="AF168" i="4"/>
  <c r="AF63" i="4"/>
  <c r="AF227" i="4"/>
  <c r="AF64" i="4"/>
  <c r="AF210" i="4"/>
  <c r="AF245" i="4"/>
  <c r="AF116" i="4"/>
  <c r="AF144" i="4"/>
  <c r="AF27" i="4"/>
  <c r="AF75" i="4"/>
  <c r="AF191" i="4"/>
  <c r="AF189" i="4"/>
  <c r="AF87" i="4"/>
  <c r="AF158" i="4"/>
  <c r="AF164" i="4"/>
  <c r="AF48" i="4"/>
  <c r="AF67" i="4"/>
  <c r="AF166" i="4"/>
  <c r="AF119" i="4"/>
  <c r="AF103" i="4"/>
  <c r="AF6" i="4"/>
  <c r="AB2" i="4" l="1"/>
  <c r="AD2" i="4"/>
  <c r="AD34" i="4" l="1"/>
  <c r="I22" i="4" s="1"/>
  <c r="AD33" i="4"/>
  <c r="I21" i="4" s="1"/>
  <c r="AD44" i="4"/>
  <c r="I31" i="4" s="1"/>
  <c r="AD24" i="4"/>
  <c r="H22" i="4" s="1"/>
  <c r="AD12" i="4"/>
  <c r="D13" i="4" s="1"/>
  <c r="AD54" i="4"/>
  <c r="J32" i="4" s="1"/>
  <c r="AD40" i="4"/>
  <c r="M9" i="4" s="1"/>
  <c r="AD16" i="4"/>
  <c r="H8" i="4" s="1"/>
  <c r="AD7" i="4"/>
  <c r="D7" i="4" s="1"/>
  <c r="AD21" i="4"/>
  <c r="H14" i="4" s="1"/>
  <c r="AD27" i="4"/>
  <c r="I9" i="4" s="1"/>
  <c r="AD26" i="4"/>
  <c r="I8" i="4" s="1"/>
  <c r="AD25" i="4"/>
  <c r="I7" i="4" s="1"/>
  <c r="AD36" i="4"/>
  <c r="L8" i="4" s="1"/>
  <c r="AD48" i="4"/>
  <c r="I35" i="4" s="1"/>
  <c r="AD35" i="4"/>
  <c r="L7" i="4" s="1"/>
  <c r="AD20" i="4"/>
  <c r="H12" i="4" s="1"/>
  <c r="AD9" i="4"/>
  <c r="D10" i="4" s="1"/>
  <c r="AD19" i="4"/>
  <c r="H11" i="4" s="1"/>
  <c r="AD17" i="4"/>
  <c r="H9" i="4" s="1"/>
  <c r="AD53" i="4"/>
  <c r="J31" i="4" s="1"/>
  <c r="AD39" i="4"/>
  <c r="M8" i="4" s="1"/>
  <c r="AD30" i="4"/>
  <c r="I12" i="4" s="1"/>
  <c r="AD11" i="4"/>
  <c r="D12" i="4" s="1"/>
  <c r="AD37" i="4"/>
  <c r="L9" i="4" s="1"/>
  <c r="AD49" i="4"/>
  <c r="I36" i="4" s="1"/>
  <c r="AD47" i="4"/>
  <c r="I34" i="4" s="1"/>
  <c r="AD32" i="4"/>
  <c r="I20" i="4" s="1"/>
  <c r="I23" i="4" s="1"/>
  <c r="AD18" i="4"/>
  <c r="H10" i="4" s="1"/>
  <c r="AD41" i="4"/>
  <c r="I28" i="4" s="1"/>
  <c r="AD22" i="4"/>
  <c r="H20" i="4" s="1"/>
  <c r="AD15" i="4"/>
  <c r="H7" i="4" s="1"/>
  <c r="AD52" i="4"/>
  <c r="J30" i="4" s="1"/>
  <c r="AD38" i="4"/>
  <c r="M7" i="4" s="1"/>
  <c r="AD51" i="4"/>
  <c r="J29" i="4" s="1"/>
  <c r="AD29" i="4"/>
  <c r="I11" i="4" s="1"/>
  <c r="AD50" i="4"/>
  <c r="J28" i="4" s="1"/>
  <c r="AD10" i="4"/>
  <c r="D11" i="4" s="1"/>
  <c r="AD28" i="4"/>
  <c r="I10" i="4" s="1"/>
  <c r="AD14" i="4"/>
  <c r="D16" i="4" s="1"/>
  <c r="AD46" i="4"/>
  <c r="I33" i="4" s="1"/>
  <c r="AD45" i="4"/>
  <c r="I32" i="4" s="1"/>
  <c r="AD43" i="4"/>
  <c r="I30" i="4" s="1"/>
  <c r="AD23" i="4"/>
  <c r="H21" i="4" s="1"/>
  <c r="J21" i="4" s="1"/>
  <c r="AD42" i="4"/>
  <c r="I29" i="4" s="1"/>
  <c r="AD8" i="4"/>
  <c r="D8" i="4" s="1"/>
  <c r="AD31" i="4"/>
  <c r="I14" i="4" s="1"/>
  <c r="AD13" i="4"/>
  <c r="C18" i="4" s="1"/>
  <c r="J9" i="4" l="1"/>
  <c r="J11" i="4"/>
  <c r="D14" i="4"/>
  <c r="L15" i="4"/>
  <c r="J14" i="4"/>
  <c r="D9" i="4"/>
  <c r="J8" i="4"/>
  <c r="M15" i="4"/>
  <c r="H13" i="4"/>
  <c r="H15" i="4" s="1"/>
  <c r="J7" i="4"/>
  <c r="J22" i="4"/>
  <c r="H23" i="4"/>
  <c r="J20" i="4"/>
  <c r="I37" i="4"/>
  <c r="J12" i="4"/>
  <c r="I13" i="4"/>
  <c r="I15" i="4" s="1"/>
  <c r="J37" i="4"/>
  <c r="J10" i="4"/>
  <c r="J23" i="4" l="1"/>
  <c r="J13" i="4"/>
  <c r="D15" i="4"/>
  <c r="D25" i="4"/>
  <c r="D26" i="4"/>
  <c r="D23" i="4" l="1"/>
  <c r="D21" i="4"/>
  <c r="D22" i="4"/>
  <c r="D20" i="4"/>
  <c r="D24" i="4"/>
  <c r="K8" i="4"/>
  <c r="K10" i="4"/>
  <c r="K11" i="4"/>
  <c r="J15" i="4"/>
  <c r="K7" i="4"/>
  <c r="K12" i="4"/>
  <c r="K9" i="4"/>
</calcChain>
</file>

<file path=xl/sharedStrings.xml><?xml version="1.0" encoding="utf-8"?>
<sst xmlns="http://schemas.openxmlformats.org/spreadsheetml/2006/main" count="881" uniqueCount="330">
  <si>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</si>
  <si>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</si>
  <si>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</si>
  <si>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</si>
  <si>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</si>
  <si>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</si>
  <si>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</si>
  <si>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</si>
  <si>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</si>
  <si>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</si>
  <si>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</si>
  <si>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</si>
  <si>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</si>
  <si>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</si>
  <si>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</si>
  <si>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</si>
  <si>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</si>
  <si>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</si>
  <si>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</si>
  <si>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</si>
  <si>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</si>
  <si>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</si>
  <si>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</si>
  <si>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</si>
  <si>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</si>
  <si>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</si>
  <si>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</si>
  <si>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</si>
  <si>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</si>
  <si>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</si>
  <si>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</si>
  <si>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</si>
  <si>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群馬県</t>
  </si>
  <si>
    <t>10000</t>
  </si>
  <si>
    <t>合計</t>
  </si>
  <si>
    <t>10201</t>
  </si>
  <si>
    <t>前橋市</t>
  </si>
  <si>
    <t>○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</si>
  <si>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</si>
  <si>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</si>
  <si>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</si>
  <si>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</si>
  <si>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</si>
  <si>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</si>
  <si>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</si>
  <si>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</si>
  <si>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</si>
  <si>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</si>
  <si>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</si>
  <si>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</si>
  <si>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</si>
  <si>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</si>
  <si>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</si>
  <si>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</si>
  <si>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</si>
  <si>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</si>
  <si>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</si>
  <si>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</si>
  <si>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</si>
  <si>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</si>
  <si>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</si>
  <si>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</si>
  <si>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</si>
  <si>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</si>
  <si>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</si>
  <si>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</si>
  <si>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</si>
  <si>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</si>
  <si>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</si>
  <si>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</si>
  <si>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</si>
  <si>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</si>
  <si>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</si>
  <si>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</si>
  <si>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</si>
  <si>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</si>
  <si>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</si>
  <si>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</si>
  <si>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</si>
  <si>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</si>
  <si>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</si>
  <si>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</si>
  <si>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</si>
  <si>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</si>
  <si>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</si>
  <si>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</si>
  <si>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</si>
  <si>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</si>
  <si>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</si>
  <si>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</si>
  <si>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</si>
  <si>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昭和村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</si>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</sst>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9691406B-8153-48FC-8127-5A762832D9CF}"/>
    <cellStyle name="桁区切り" xfId="1" builtinId="6"/>
    <cellStyle name="桁区切り 2" xfId="9" xr:uid="{C0575077-7A78-4950-8DA8-2786A998C555}"/>
    <cellStyle name="標準" xfId="0" builtinId="0"/>
    <cellStyle name="標準 2" xfId="2" xr:uid="{1530D1FE-43E3-488C-B097-3AABABF6AE7B}"/>
    <cellStyle name="標準 2 2" xfId="4" xr:uid="{CBBC7134-8717-46C8-B303-8B8971740640}"/>
    <cellStyle name="標準_0625し尿市1" xfId="3" xr:uid="{F733D615-6B9E-442E-B9BE-6C22F3975A59}"/>
    <cellStyle name="標準_0625し尿市2" xfId="5" xr:uid="{2069D179-C638-4E8B-AACD-88ED910BB02F}"/>
    <cellStyle name="標準_H12集計結果（ごみ処理状況）" xfId="7" xr:uid="{A6DDC879-EA34-4FCC-AE6C-8C0ECA97A5F9}"/>
    <cellStyle name="標準_H12集計結果（し尿処理）" xfId="6" xr:uid="{C04FB8A7-B7E3-477C-8992-A27C738A5683}"/>
    <cellStyle name="標準_H12集計結果（経費）" xfId="8" xr:uid="{011070E7-D4A5-48D3-ADC9-AA9C7214F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9B51-38C5-47FC-A6CE-B296E1398E90}">
  <sheetPr codeName="Sheet2"/>
  <dimension ref="A1:AC4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106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1922122</v>
      </c>
      <c r="E7" s="21">
        <v>71724</v>
      </c>
      <c r="F7" s="22">
        <v>3.7315009140939028</v>
      </c>
      <c r="G7" s="21">
        <v>71702</v>
      </c>
      <c r="H7" s="21">
        <v>22</v>
      </c>
      <c r="I7" s="21">
        <v>1850398</v>
      </c>
      <c r="J7" s="22">
        <v>96.2684990859061</v>
      </c>
      <c r="K7" s="21">
        <v>987496</v>
      </c>
      <c r="L7" s="22">
        <v>51.375302920418164</v>
      </c>
      <c r="M7" s="21">
        <v>18030</v>
      </c>
      <c r="N7" s="22">
        <v>0.93802578608433806</v>
      </c>
      <c r="O7" s="23">
        <v>94178</v>
      </c>
      <c r="P7" s="21">
        <v>750694</v>
      </c>
      <c r="Q7" s="21">
        <v>321529</v>
      </c>
      <c r="R7" s="21">
        <v>429165</v>
      </c>
      <c r="S7" s="21">
        <v>0</v>
      </c>
      <c r="T7" s="22">
        <v>39.055481389838938</v>
      </c>
      <c r="U7" s="21">
        <v>71079</v>
      </c>
      <c r="V7" s="24">
        <v>21</v>
      </c>
      <c r="W7" s="24">
        <v>1</v>
      </c>
      <c r="X7" s="24">
        <v>0</v>
      </c>
      <c r="Y7" s="24">
        <v>13</v>
      </c>
      <c r="Z7" s="24">
        <v>12</v>
      </c>
      <c r="AA7" s="24">
        <v>1</v>
      </c>
      <c r="AB7" s="24">
        <v>3</v>
      </c>
      <c r="AC7" s="24">
        <v>19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329926</v>
      </c>
      <c r="E8" s="27">
        <v>5053</v>
      </c>
      <c r="F8" s="28">
        <v>1.5315555609439693</v>
      </c>
      <c r="G8" s="27">
        <v>5053</v>
      </c>
      <c r="H8" s="27">
        <v>0</v>
      </c>
      <c r="I8" s="27">
        <v>324873</v>
      </c>
      <c r="J8" s="29">
        <v>98.468444439056029</v>
      </c>
      <c r="K8" s="27">
        <v>229241</v>
      </c>
      <c r="L8" s="29">
        <v>69.482550632566088</v>
      </c>
      <c r="M8" s="27">
        <v>2845</v>
      </c>
      <c r="N8" s="29">
        <v>0.86231457963300862</v>
      </c>
      <c r="O8" s="27">
        <v>23487</v>
      </c>
      <c r="P8" s="27">
        <v>69300</v>
      </c>
      <c r="Q8" s="27">
        <v>19387</v>
      </c>
      <c r="R8" s="27">
        <v>49913</v>
      </c>
      <c r="S8" s="27">
        <v>0</v>
      </c>
      <c r="T8" s="29">
        <v>21.004710147123902</v>
      </c>
      <c r="U8" s="27">
        <v>8207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368196</v>
      </c>
      <c r="E9" s="27">
        <v>5322</v>
      </c>
      <c r="F9" s="28">
        <v>1.4454258058208129</v>
      </c>
      <c r="G9" s="27">
        <v>5322</v>
      </c>
      <c r="H9" s="27">
        <v>0</v>
      </c>
      <c r="I9" s="27">
        <v>362874</v>
      </c>
      <c r="J9" s="29">
        <v>98.554574194179196</v>
      </c>
      <c r="K9" s="27">
        <v>269278</v>
      </c>
      <c r="L9" s="29">
        <v>73.134417538484939</v>
      </c>
      <c r="M9" s="27">
        <v>0</v>
      </c>
      <c r="N9" s="29">
        <v>0</v>
      </c>
      <c r="O9" s="27">
        <v>2581</v>
      </c>
      <c r="P9" s="27">
        <v>91015</v>
      </c>
      <c r="Q9" s="27">
        <v>49042</v>
      </c>
      <c r="R9" s="27">
        <v>41973</v>
      </c>
      <c r="S9" s="27">
        <v>0</v>
      </c>
      <c r="T9" s="29">
        <v>24.719171310932218</v>
      </c>
      <c r="U9" s="27">
        <v>6836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103302</v>
      </c>
      <c r="E10" s="27">
        <v>4091</v>
      </c>
      <c r="F10" s="28">
        <v>3.9602331029408919</v>
      </c>
      <c r="G10" s="27">
        <v>4091</v>
      </c>
      <c r="H10" s="27">
        <v>0</v>
      </c>
      <c r="I10" s="27">
        <v>99211</v>
      </c>
      <c r="J10" s="29">
        <v>96.03976689705911</v>
      </c>
      <c r="K10" s="27">
        <v>77300</v>
      </c>
      <c r="L10" s="29">
        <v>74.829141739753339</v>
      </c>
      <c r="M10" s="27">
        <v>221</v>
      </c>
      <c r="N10" s="29">
        <v>0.21393583860912663</v>
      </c>
      <c r="O10" s="27">
        <v>3429</v>
      </c>
      <c r="P10" s="27">
        <v>18261</v>
      </c>
      <c r="Q10" s="27">
        <v>9815</v>
      </c>
      <c r="R10" s="27">
        <v>8446</v>
      </c>
      <c r="S10" s="27">
        <v>0</v>
      </c>
      <c r="T10" s="29">
        <v>17.677295696114307</v>
      </c>
      <c r="U10" s="27">
        <v>2296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212391</v>
      </c>
      <c r="E11" s="27">
        <v>15628</v>
      </c>
      <c r="F11" s="28">
        <v>7.358127227613223</v>
      </c>
      <c r="G11" s="27">
        <v>15628</v>
      </c>
      <c r="H11" s="27">
        <v>0</v>
      </c>
      <c r="I11" s="27">
        <v>196763</v>
      </c>
      <c r="J11" s="29">
        <v>92.641872772386776</v>
      </c>
      <c r="K11" s="27">
        <v>68876</v>
      </c>
      <c r="L11" s="29">
        <v>32.428869396537522</v>
      </c>
      <c r="M11" s="27">
        <v>0</v>
      </c>
      <c r="N11" s="29">
        <v>0</v>
      </c>
      <c r="O11" s="27">
        <v>8341</v>
      </c>
      <c r="P11" s="27">
        <v>119546</v>
      </c>
      <c r="Q11" s="27">
        <v>57981</v>
      </c>
      <c r="R11" s="27">
        <v>61565</v>
      </c>
      <c r="S11" s="27">
        <v>0</v>
      </c>
      <c r="T11" s="29">
        <v>56.285812487346455</v>
      </c>
      <c r="U11" s="27">
        <v>14974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222484</v>
      </c>
      <c r="E12" s="27">
        <v>6970</v>
      </c>
      <c r="F12" s="28">
        <v>3.1328095503496884</v>
      </c>
      <c r="G12" s="27">
        <v>6970</v>
      </c>
      <c r="H12" s="27">
        <v>0</v>
      </c>
      <c r="I12" s="27">
        <v>215514</v>
      </c>
      <c r="J12" s="29">
        <v>96.867190449650309</v>
      </c>
      <c r="K12" s="27">
        <v>84525</v>
      </c>
      <c r="L12" s="29">
        <v>37.991496017691162</v>
      </c>
      <c r="M12" s="27">
        <v>11703</v>
      </c>
      <c r="N12" s="29">
        <v>5.2601535391309042</v>
      </c>
      <c r="O12" s="27">
        <v>12800</v>
      </c>
      <c r="P12" s="27">
        <v>106486</v>
      </c>
      <c r="Q12" s="27">
        <v>46114</v>
      </c>
      <c r="R12" s="27">
        <v>60372</v>
      </c>
      <c r="S12" s="27">
        <v>0</v>
      </c>
      <c r="T12" s="29">
        <v>47.862318189173152</v>
      </c>
      <c r="U12" s="27">
        <v>13194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44580</v>
      </c>
      <c r="E13" s="27">
        <v>2969</v>
      </c>
      <c r="F13" s="28">
        <v>6.6599371915657253</v>
      </c>
      <c r="G13" s="27">
        <v>2969</v>
      </c>
      <c r="H13" s="27">
        <v>0</v>
      </c>
      <c r="I13" s="27">
        <v>41611</v>
      </c>
      <c r="J13" s="29">
        <v>93.340062808434283</v>
      </c>
      <c r="K13" s="27">
        <v>25931</v>
      </c>
      <c r="L13" s="29">
        <v>58.167339614176761</v>
      </c>
      <c r="M13" s="27">
        <v>0</v>
      </c>
      <c r="N13" s="29">
        <v>0</v>
      </c>
      <c r="O13" s="27">
        <v>1942</v>
      </c>
      <c r="P13" s="27">
        <v>13738</v>
      </c>
      <c r="Q13" s="27">
        <v>5673</v>
      </c>
      <c r="R13" s="27">
        <v>8065</v>
      </c>
      <c r="S13" s="27">
        <v>0</v>
      </c>
      <c r="T13" s="29">
        <v>30.816509645580979</v>
      </c>
      <c r="U13" s="27">
        <v>876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74205</v>
      </c>
      <c r="E14" s="27">
        <v>3036</v>
      </c>
      <c r="F14" s="28">
        <v>4.0913685061653524</v>
      </c>
      <c r="G14" s="27">
        <v>3036</v>
      </c>
      <c r="H14" s="27">
        <v>0</v>
      </c>
      <c r="I14" s="27">
        <v>71169</v>
      </c>
      <c r="J14" s="29">
        <v>95.908631493834648</v>
      </c>
      <c r="K14" s="27">
        <v>32975</v>
      </c>
      <c r="L14" s="29">
        <v>44.437706354019269</v>
      </c>
      <c r="M14" s="27">
        <v>1872</v>
      </c>
      <c r="N14" s="29">
        <v>2.5227410551849605</v>
      </c>
      <c r="O14" s="27">
        <v>653</v>
      </c>
      <c r="P14" s="27">
        <v>35669</v>
      </c>
      <c r="Q14" s="27">
        <v>10349</v>
      </c>
      <c r="R14" s="27">
        <v>25320</v>
      </c>
      <c r="S14" s="27">
        <v>0</v>
      </c>
      <c r="T14" s="29">
        <v>48.068189475102756</v>
      </c>
      <c r="U14" s="27">
        <v>3459</v>
      </c>
      <c r="V14" s="25" t="s">
        <v>37</v>
      </c>
      <c r="W14" s="25"/>
      <c r="X14" s="25"/>
      <c r="Y14" s="25"/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73274</v>
      </c>
      <c r="E15" s="27">
        <v>7316</v>
      </c>
      <c r="F15" s="28">
        <v>9.9844419575838632</v>
      </c>
      <c r="G15" s="27">
        <v>7316</v>
      </c>
      <c r="H15" s="27">
        <v>0</v>
      </c>
      <c r="I15" s="27">
        <v>65958</v>
      </c>
      <c r="J15" s="29">
        <v>90.015558042416131</v>
      </c>
      <c r="K15" s="27">
        <v>29380</v>
      </c>
      <c r="L15" s="29">
        <v>40.096077735622458</v>
      </c>
      <c r="M15" s="27">
        <v>745</v>
      </c>
      <c r="N15" s="29">
        <v>1.016731719300161</v>
      </c>
      <c r="O15" s="27">
        <v>16848</v>
      </c>
      <c r="P15" s="27">
        <v>18985</v>
      </c>
      <c r="Q15" s="27">
        <v>9720</v>
      </c>
      <c r="R15" s="27">
        <v>9265</v>
      </c>
      <c r="S15" s="27">
        <v>0</v>
      </c>
      <c r="T15" s="29">
        <v>25.909599585118869</v>
      </c>
      <c r="U15" s="27">
        <v>1139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62391</v>
      </c>
      <c r="E16" s="27">
        <v>2690</v>
      </c>
      <c r="F16" s="28">
        <v>4.3115192896411347</v>
      </c>
      <c r="G16" s="27">
        <v>2690</v>
      </c>
      <c r="H16" s="27">
        <v>0</v>
      </c>
      <c r="I16" s="27">
        <v>59701</v>
      </c>
      <c r="J16" s="29">
        <v>95.688480710358874</v>
      </c>
      <c r="K16" s="27">
        <v>16480</v>
      </c>
      <c r="L16" s="29">
        <v>26.414066131333048</v>
      </c>
      <c r="M16" s="27">
        <v>0</v>
      </c>
      <c r="N16" s="29">
        <v>0</v>
      </c>
      <c r="O16" s="27">
        <v>0</v>
      </c>
      <c r="P16" s="27">
        <v>43221</v>
      </c>
      <c r="Q16" s="27">
        <v>16300</v>
      </c>
      <c r="R16" s="27">
        <v>26921</v>
      </c>
      <c r="S16" s="27">
        <v>0</v>
      </c>
      <c r="T16" s="29">
        <v>69.274414579025816</v>
      </c>
      <c r="U16" s="27">
        <v>1003</v>
      </c>
      <c r="V16" s="25" t="s">
        <v>37</v>
      </c>
      <c r="W16" s="25"/>
      <c r="X16" s="25"/>
      <c r="Y16" s="25"/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45996</v>
      </c>
      <c r="E17" s="27">
        <v>1897</v>
      </c>
      <c r="F17" s="28">
        <v>4.1242716757978952</v>
      </c>
      <c r="G17" s="27">
        <v>1893</v>
      </c>
      <c r="H17" s="27">
        <v>4</v>
      </c>
      <c r="I17" s="27">
        <v>44099</v>
      </c>
      <c r="J17" s="29">
        <v>95.8757283242021</v>
      </c>
      <c r="K17" s="27">
        <v>9528</v>
      </c>
      <c r="L17" s="29">
        <v>20.714844769110357</v>
      </c>
      <c r="M17" s="27">
        <v>0</v>
      </c>
      <c r="N17" s="29">
        <v>0</v>
      </c>
      <c r="O17" s="27">
        <v>1510</v>
      </c>
      <c r="P17" s="27">
        <v>33061</v>
      </c>
      <c r="Q17" s="27">
        <v>15727</v>
      </c>
      <c r="R17" s="27">
        <v>17334</v>
      </c>
      <c r="S17" s="27">
        <v>0</v>
      </c>
      <c r="T17" s="29">
        <v>71.877989390381771</v>
      </c>
      <c r="U17" s="27">
        <v>1189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54781</v>
      </c>
      <c r="E18" s="27">
        <v>2093</v>
      </c>
      <c r="F18" s="28">
        <v>3.8206677497672552</v>
      </c>
      <c r="G18" s="27">
        <v>2093</v>
      </c>
      <c r="H18" s="27">
        <v>0</v>
      </c>
      <c r="I18" s="27">
        <v>52688</v>
      </c>
      <c r="J18" s="29">
        <v>96.179332250232747</v>
      </c>
      <c r="K18" s="27">
        <v>16846</v>
      </c>
      <c r="L18" s="29">
        <v>30.751537941987184</v>
      </c>
      <c r="M18" s="27">
        <v>0</v>
      </c>
      <c r="N18" s="29">
        <v>0</v>
      </c>
      <c r="O18" s="27">
        <v>0</v>
      </c>
      <c r="P18" s="27">
        <v>35842</v>
      </c>
      <c r="Q18" s="27">
        <v>16928</v>
      </c>
      <c r="R18" s="27">
        <v>18914</v>
      </c>
      <c r="S18" s="27">
        <v>0</v>
      </c>
      <c r="T18" s="29">
        <v>65.427794308245552</v>
      </c>
      <c r="U18" s="27">
        <v>807</v>
      </c>
      <c r="V18" s="25"/>
      <c r="W18" s="25"/>
      <c r="X18" s="25"/>
      <c r="Y18" s="25" t="s">
        <v>37</v>
      </c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48986</v>
      </c>
      <c r="E19" s="27">
        <v>2012</v>
      </c>
      <c r="F19" s="28">
        <v>4.107295962111623</v>
      </c>
      <c r="G19" s="27">
        <v>2012</v>
      </c>
      <c r="H19" s="27">
        <v>0</v>
      </c>
      <c r="I19" s="27">
        <v>46974</v>
      </c>
      <c r="J19" s="29">
        <v>95.892704037888379</v>
      </c>
      <c r="K19" s="27">
        <v>14838</v>
      </c>
      <c r="L19" s="29">
        <v>30.290287020781449</v>
      </c>
      <c r="M19" s="27">
        <v>0</v>
      </c>
      <c r="N19" s="29">
        <v>0</v>
      </c>
      <c r="O19" s="27">
        <v>702</v>
      </c>
      <c r="P19" s="27">
        <v>31434</v>
      </c>
      <c r="Q19" s="27">
        <v>13130</v>
      </c>
      <c r="R19" s="27">
        <v>18304</v>
      </c>
      <c r="S19" s="27">
        <v>0</v>
      </c>
      <c r="T19" s="29">
        <v>64.169354509451679</v>
      </c>
      <c r="U19" s="27">
        <v>920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14649</v>
      </c>
      <c r="E20" s="27">
        <v>171</v>
      </c>
      <c r="F20" s="28">
        <v>1.1673151750972763</v>
      </c>
      <c r="G20" s="27">
        <v>171</v>
      </c>
      <c r="H20" s="27">
        <v>0</v>
      </c>
      <c r="I20" s="27">
        <v>14478</v>
      </c>
      <c r="J20" s="29">
        <v>98.832684824902728</v>
      </c>
      <c r="K20" s="27">
        <v>6784</v>
      </c>
      <c r="L20" s="29">
        <v>46.310328350058022</v>
      </c>
      <c r="M20" s="27">
        <v>0</v>
      </c>
      <c r="N20" s="29">
        <v>0</v>
      </c>
      <c r="O20" s="27">
        <v>3941</v>
      </c>
      <c r="P20" s="27">
        <v>3753</v>
      </c>
      <c r="Q20" s="27">
        <v>1449</v>
      </c>
      <c r="R20" s="27">
        <v>2304</v>
      </c>
      <c r="S20" s="27">
        <v>0</v>
      </c>
      <c r="T20" s="29">
        <v>25.619496211345481</v>
      </c>
      <c r="U20" s="27">
        <v>272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22536</v>
      </c>
      <c r="E21" s="27">
        <v>130</v>
      </c>
      <c r="F21" s="28">
        <v>0.57685481008164718</v>
      </c>
      <c r="G21" s="27">
        <v>130</v>
      </c>
      <c r="H21" s="27">
        <v>0</v>
      </c>
      <c r="I21" s="27">
        <v>22406</v>
      </c>
      <c r="J21" s="29">
        <v>99.423145189918344</v>
      </c>
      <c r="K21" s="27">
        <v>11800</v>
      </c>
      <c r="L21" s="29">
        <v>52.360667376641821</v>
      </c>
      <c r="M21" s="27">
        <v>0</v>
      </c>
      <c r="N21" s="29">
        <v>0</v>
      </c>
      <c r="O21" s="27">
        <v>3130</v>
      </c>
      <c r="P21" s="27">
        <v>7476</v>
      </c>
      <c r="Q21" s="27">
        <v>2021</v>
      </c>
      <c r="R21" s="27">
        <v>5455</v>
      </c>
      <c r="S21" s="27">
        <v>0</v>
      </c>
      <c r="T21" s="29">
        <v>33.173588924387651</v>
      </c>
      <c r="U21" s="27">
        <v>203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1049</v>
      </c>
      <c r="E22" s="27">
        <v>31</v>
      </c>
      <c r="F22" s="28">
        <v>2.9551954242135365</v>
      </c>
      <c r="G22" s="27">
        <v>31</v>
      </c>
      <c r="H22" s="27">
        <v>0</v>
      </c>
      <c r="I22" s="27">
        <v>1018</v>
      </c>
      <c r="J22" s="29">
        <v>97.044804575786458</v>
      </c>
      <c r="K22" s="27">
        <v>0</v>
      </c>
      <c r="L22" s="29">
        <v>0</v>
      </c>
      <c r="M22" s="27">
        <v>0</v>
      </c>
      <c r="N22" s="29">
        <v>0</v>
      </c>
      <c r="O22" s="27">
        <v>0</v>
      </c>
      <c r="P22" s="27">
        <v>1018</v>
      </c>
      <c r="Q22" s="27">
        <v>0</v>
      </c>
      <c r="R22" s="27">
        <v>1018</v>
      </c>
      <c r="S22" s="27">
        <v>0</v>
      </c>
      <c r="T22" s="29">
        <v>97.044804575786458</v>
      </c>
      <c r="U22" s="27">
        <v>19</v>
      </c>
      <c r="V22" s="25" t="s">
        <v>37</v>
      </c>
      <c r="W22" s="25"/>
      <c r="X22" s="25"/>
      <c r="Y22" s="25"/>
      <c r="Z22" s="25"/>
      <c r="AA22" s="25"/>
      <c r="AB22" s="25" t="s">
        <v>37</v>
      </c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1587</v>
      </c>
      <c r="E23" s="27">
        <v>229</v>
      </c>
      <c r="F23" s="28">
        <v>14.429741650913675</v>
      </c>
      <c r="G23" s="27">
        <v>229</v>
      </c>
      <c r="H23" s="27">
        <v>0</v>
      </c>
      <c r="I23" s="27">
        <v>1358</v>
      </c>
      <c r="J23" s="29">
        <v>85.57025834908633</v>
      </c>
      <c r="K23" s="27">
        <v>0</v>
      </c>
      <c r="L23" s="29">
        <v>0</v>
      </c>
      <c r="M23" s="27">
        <v>0</v>
      </c>
      <c r="N23" s="29">
        <v>0</v>
      </c>
      <c r="O23" s="27">
        <v>0</v>
      </c>
      <c r="P23" s="27">
        <v>1358</v>
      </c>
      <c r="Q23" s="27">
        <v>510</v>
      </c>
      <c r="R23" s="27">
        <v>848</v>
      </c>
      <c r="S23" s="27">
        <v>0</v>
      </c>
      <c r="T23" s="29">
        <v>85.57025834908633</v>
      </c>
      <c r="U23" s="27">
        <v>21</v>
      </c>
      <c r="V23" s="25"/>
      <c r="W23" s="25"/>
      <c r="X23" s="25"/>
      <c r="Y23" s="25" t="s">
        <v>37</v>
      </c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6352</v>
      </c>
      <c r="E24" s="27">
        <v>1210</v>
      </c>
      <c r="F24" s="28">
        <v>19.049118387909321</v>
      </c>
      <c r="G24" s="27">
        <v>1192</v>
      </c>
      <c r="H24" s="27">
        <v>18</v>
      </c>
      <c r="I24" s="27">
        <v>5142</v>
      </c>
      <c r="J24" s="29">
        <v>80.950881612090669</v>
      </c>
      <c r="K24" s="27">
        <v>0</v>
      </c>
      <c r="L24" s="29">
        <v>0</v>
      </c>
      <c r="M24" s="27">
        <v>0</v>
      </c>
      <c r="N24" s="29">
        <v>0</v>
      </c>
      <c r="O24" s="27">
        <v>0</v>
      </c>
      <c r="P24" s="27">
        <v>5142</v>
      </c>
      <c r="Q24" s="27">
        <v>2869</v>
      </c>
      <c r="R24" s="27">
        <v>2273</v>
      </c>
      <c r="S24" s="27">
        <v>0</v>
      </c>
      <c r="T24" s="29">
        <v>80.950881612090669</v>
      </c>
      <c r="U24" s="27">
        <v>52</v>
      </c>
      <c r="V24" s="25" t="s">
        <v>37</v>
      </c>
      <c r="W24" s="25"/>
      <c r="X24" s="25"/>
      <c r="Y24" s="25"/>
      <c r="Z24" s="25"/>
      <c r="AA24" s="25"/>
      <c r="AB24" s="25" t="s">
        <v>37</v>
      </c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1524</v>
      </c>
      <c r="E25" s="27">
        <v>465</v>
      </c>
      <c r="F25" s="28">
        <v>30.511811023622048</v>
      </c>
      <c r="G25" s="27">
        <v>465</v>
      </c>
      <c r="H25" s="27">
        <v>0</v>
      </c>
      <c r="I25" s="27">
        <v>1059</v>
      </c>
      <c r="J25" s="29">
        <v>69.488188976377955</v>
      </c>
      <c r="K25" s="27">
        <v>0</v>
      </c>
      <c r="L25" s="29">
        <v>0</v>
      </c>
      <c r="M25" s="27">
        <v>0</v>
      </c>
      <c r="N25" s="29">
        <v>0</v>
      </c>
      <c r="O25" s="27">
        <v>0</v>
      </c>
      <c r="P25" s="27">
        <v>1059</v>
      </c>
      <c r="Q25" s="27">
        <v>420</v>
      </c>
      <c r="R25" s="27">
        <v>639</v>
      </c>
      <c r="S25" s="27">
        <v>0</v>
      </c>
      <c r="T25" s="29">
        <v>69.488188976377955</v>
      </c>
      <c r="U25" s="27">
        <v>7</v>
      </c>
      <c r="V25" s="25" t="s">
        <v>37</v>
      </c>
      <c r="W25" s="25"/>
      <c r="X25" s="25"/>
      <c r="Y25" s="25"/>
      <c r="Z25" s="25"/>
      <c r="AA25" s="25"/>
      <c r="AB25" s="25" t="s">
        <v>37</v>
      </c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12504</v>
      </c>
      <c r="E26" s="27">
        <v>268</v>
      </c>
      <c r="F26" s="28">
        <v>2.1433141394753679</v>
      </c>
      <c r="G26" s="27">
        <v>268</v>
      </c>
      <c r="H26" s="27">
        <v>0</v>
      </c>
      <c r="I26" s="27">
        <v>12236</v>
      </c>
      <c r="J26" s="29">
        <v>97.856685860524635</v>
      </c>
      <c r="K26" s="27">
        <v>8841</v>
      </c>
      <c r="L26" s="29">
        <v>70.70537428023033</v>
      </c>
      <c r="M26" s="27">
        <v>0</v>
      </c>
      <c r="N26" s="29">
        <v>0</v>
      </c>
      <c r="O26" s="27">
        <v>1157</v>
      </c>
      <c r="P26" s="27">
        <v>2238</v>
      </c>
      <c r="Q26" s="27">
        <v>1269</v>
      </c>
      <c r="R26" s="27">
        <v>969</v>
      </c>
      <c r="S26" s="27">
        <v>0</v>
      </c>
      <c r="T26" s="29">
        <v>17.898272552783109</v>
      </c>
      <c r="U26" s="27">
        <v>198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14643</v>
      </c>
      <c r="E27" s="27">
        <v>771</v>
      </c>
      <c r="F27" s="28">
        <v>5.2653144847367344</v>
      </c>
      <c r="G27" s="27">
        <v>771</v>
      </c>
      <c r="H27" s="27">
        <v>0</v>
      </c>
      <c r="I27" s="27">
        <v>13872</v>
      </c>
      <c r="J27" s="29">
        <v>94.734685515263266</v>
      </c>
      <c r="K27" s="27">
        <v>7658</v>
      </c>
      <c r="L27" s="29">
        <v>52.298026360718431</v>
      </c>
      <c r="M27" s="27">
        <v>0</v>
      </c>
      <c r="N27" s="29">
        <v>0</v>
      </c>
      <c r="O27" s="27">
        <v>2768</v>
      </c>
      <c r="P27" s="27">
        <v>3446</v>
      </c>
      <c r="Q27" s="27">
        <v>1204</v>
      </c>
      <c r="R27" s="27">
        <v>2242</v>
      </c>
      <c r="S27" s="27">
        <v>0</v>
      </c>
      <c r="T27" s="29">
        <v>23.533428942156661</v>
      </c>
      <c r="U27" s="27">
        <v>305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5303</v>
      </c>
      <c r="E28" s="27">
        <v>379</v>
      </c>
      <c r="F28" s="28">
        <v>7.1468979822741847</v>
      </c>
      <c r="G28" s="27">
        <v>379</v>
      </c>
      <c r="H28" s="27">
        <v>0</v>
      </c>
      <c r="I28" s="27">
        <v>4924</v>
      </c>
      <c r="J28" s="29">
        <v>92.853102017725817</v>
      </c>
      <c r="K28" s="27">
        <v>1976</v>
      </c>
      <c r="L28" s="29">
        <v>37.261927211012633</v>
      </c>
      <c r="M28" s="27">
        <v>0</v>
      </c>
      <c r="N28" s="29">
        <v>0</v>
      </c>
      <c r="O28" s="27">
        <v>975</v>
      </c>
      <c r="P28" s="27">
        <v>1973</v>
      </c>
      <c r="Q28" s="27">
        <v>1220</v>
      </c>
      <c r="R28" s="27">
        <v>753</v>
      </c>
      <c r="S28" s="27">
        <v>0</v>
      </c>
      <c r="T28" s="29">
        <v>37.205355459174051</v>
      </c>
      <c r="U28" s="27">
        <v>171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9545</v>
      </c>
      <c r="E29" s="27">
        <v>453</v>
      </c>
      <c r="F29" s="28">
        <v>4.7459402828706132</v>
      </c>
      <c r="G29" s="27">
        <v>453</v>
      </c>
      <c r="H29" s="27">
        <v>0</v>
      </c>
      <c r="I29" s="27">
        <v>9092</v>
      </c>
      <c r="J29" s="29">
        <v>95.254059717129394</v>
      </c>
      <c r="K29" s="27">
        <v>3360</v>
      </c>
      <c r="L29" s="29">
        <v>35.201676270298584</v>
      </c>
      <c r="M29" s="27">
        <v>0</v>
      </c>
      <c r="N29" s="29">
        <v>0</v>
      </c>
      <c r="O29" s="27">
        <v>2415</v>
      </c>
      <c r="P29" s="27">
        <v>3317</v>
      </c>
      <c r="Q29" s="27">
        <v>556</v>
      </c>
      <c r="R29" s="27">
        <v>2761</v>
      </c>
      <c r="S29" s="27">
        <v>0</v>
      </c>
      <c r="T29" s="29">
        <v>34.751178627553692</v>
      </c>
      <c r="U29" s="27">
        <v>701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6037</v>
      </c>
      <c r="E30" s="27">
        <v>9</v>
      </c>
      <c r="F30" s="28">
        <v>0.14908066920655955</v>
      </c>
      <c r="G30" s="27">
        <v>9</v>
      </c>
      <c r="H30" s="27">
        <v>0</v>
      </c>
      <c r="I30" s="27">
        <v>6028</v>
      </c>
      <c r="J30" s="29">
        <v>99.850919330793445</v>
      </c>
      <c r="K30" s="27">
        <v>4529</v>
      </c>
      <c r="L30" s="29">
        <v>75.020705648500908</v>
      </c>
      <c r="M30" s="27">
        <v>0</v>
      </c>
      <c r="N30" s="29">
        <v>0</v>
      </c>
      <c r="O30" s="27">
        <v>0</v>
      </c>
      <c r="P30" s="27">
        <v>1499</v>
      </c>
      <c r="Q30" s="27">
        <v>673</v>
      </c>
      <c r="R30" s="27">
        <v>826</v>
      </c>
      <c r="S30" s="27">
        <v>0</v>
      </c>
      <c r="T30" s="29">
        <v>24.830213682292531</v>
      </c>
      <c r="U30" s="27">
        <v>483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3283</v>
      </c>
      <c r="E31" s="27">
        <v>168</v>
      </c>
      <c r="F31" s="28">
        <v>5.1172707889125801</v>
      </c>
      <c r="G31" s="27">
        <v>168</v>
      </c>
      <c r="H31" s="27">
        <v>0</v>
      </c>
      <c r="I31" s="27">
        <v>3115</v>
      </c>
      <c r="J31" s="29">
        <v>94.882729211087423</v>
      </c>
      <c r="K31" s="27">
        <v>0</v>
      </c>
      <c r="L31" s="29">
        <v>0</v>
      </c>
      <c r="M31" s="27">
        <v>0</v>
      </c>
      <c r="N31" s="29">
        <v>0</v>
      </c>
      <c r="O31" s="27">
        <v>1333</v>
      </c>
      <c r="P31" s="27">
        <v>1782</v>
      </c>
      <c r="Q31" s="27">
        <v>298</v>
      </c>
      <c r="R31" s="27">
        <v>1484</v>
      </c>
      <c r="S31" s="27">
        <v>0</v>
      </c>
      <c r="T31" s="29">
        <v>54.279622296679861</v>
      </c>
      <c r="U31" s="27">
        <v>38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12415</v>
      </c>
      <c r="E32" s="27">
        <v>1276</v>
      </c>
      <c r="F32" s="28">
        <v>10.277889649617398</v>
      </c>
      <c r="G32" s="27">
        <v>1276</v>
      </c>
      <c r="H32" s="27">
        <v>0</v>
      </c>
      <c r="I32" s="27">
        <v>11139</v>
      </c>
      <c r="J32" s="29">
        <v>89.722110350382593</v>
      </c>
      <c r="K32" s="27">
        <v>2108</v>
      </c>
      <c r="L32" s="29">
        <v>16.979460330245672</v>
      </c>
      <c r="M32" s="27">
        <v>0</v>
      </c>
      <c r="N32" s="29">
        <v>0</v>
      </c>
      <c r="O32" s="27">
        <v>1484</v>
      </c>
      <c r="P32" s="27">
        <v>7547</v>
      </c>
      <c r="Q32" s="27">
        <v>2056</v>
      </c>
      <c r="R32" s="27">
        <v>5491</v>
      </c>
      <c r="S32" s="27">
        <v>0</v>
      </c>
      <c r="T32" s="29">
        <v>60.789367700362462</v>
      </c>
      <c r="U32" s="27">
        <v>281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4016</v>
      </c>
      <c r="E33" s="27">
        <v>119</v>
      </c>
      <c r="F33" s="28">
        <v>2.963147410358566</v>
      </c>
      <c r="G33" s="27">
        <v>119</v>
      </c>
      <c r="H33" s="27">
        <v>0</v>
      </c>
      <c r="I33" s="27">
        <v>3897</v>
      </c>
      <c r="J33" s="29">
        <v>97.036852589641427</v>
      </c>
      <c r="K33" s="27">
        <v>1006</v>
      </c>
      <c r="L33" s="29">
        <v>25.04980079681275</v>
      </c>
      <c r="M33" s="27">
        <v>0</v>
      </c>
      <c r="N33" s="29">
        <v>0</v>
      </c>
      <c r="O33" s="27">
        <v>470</v>
      </c>
      <c r="P33" s="27">
        <v>2421</v>
      </c>
      <c r="Q33" s="27">
        <v>1374</v>
      </c>
      <c r="R33" s="27">
        <v>1047</v>
      </c>
      <c r="S33" s="27">
        <v>0</v>
      </c>
      <c r="T33" s="29">
        <v>60.283864541832664</v>
      </c>
      <c r="U33" s="27">
        <v>91</v>
      </c>
      <c r="V33" s="25"/>
      <c r="W33" s="25" t="s">
        <v>37</v>
      </c>
      <c r="X33" s="25"/>
      <c r="Y33" s="25"/>
      <c r="Z33" s="25"/>
      <c r="AA33" s="25" t="s">
        <v>37</v>
      </c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3078</v>
      </c>
      <c r="E34" s="27">
        <v>241</v>
      </c>
      <c r="F34" s="28">
        <v>7.829759584145549</v>
      </c>
      <c r="G34" s="27">
        <v>241</v>
      </c>
      <c r="H34" s="27">
        <v>0</v>
      </c>
      <c r="I34" s="27">
        <v>2837</v>
      </c>
      <c r="J34" s="29">
        <v>92.170240415854451</v>
      </c>
      <c r="K34" s="27">
        <v>2297</v>
      </c>
      <c r="L34" s="29">
        <v>74.626380766731643</v>
      </c>
      <c r="M34" s="27">
        <v>0</v>
      </c>
      <c r="N34" s="29">
        <v>0</v>
      </c>
      <c r="O34" s="27">
        <v>0</v>
      </c>
      <c r="P34" s="27">
        <v>540</v>
      </c>
      <c r="Q34" s="27">
        <v>247</v>
      </c>
      <c r="R34" s="27">
        <v>293</v>
      </c>
      <c r="S34" s="27">
        <v>0</v>
      </c>
      <c r="T34" s="29">
        <v>17.543859649122805</v>
      </c>
      <c r="U34" s="27">
        <v>13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7033</v>
      </c>
      <c r="E35" s="27">
        <v>780</v>
      </c>
      <c r="F35" s="28">
        <v>11.090573012939002</v>
      </c>
      <c r="G35" s="27">
        <v>780</v>
      </c>
      <c r="H35" s="27">
        <v>0</v>
      </c>
      <c r="I35" s="27">
        <v>6253</v>
      </c>
      <c r="J35" s="29">
        <v>88.909426987060996</v>
      </c>
      <c r="K35" s="27">
        <v>0</v>
      </c>
      <c r="L35" s="29">
        <v>0</v>
      </c>
      <c r="M35" s="27">
        <v>0</v>
      </c>
      <c r="N35" s="29">
        <v>0</v>
      </c>
      <c r="O35" s="27">
        <v>4190</v>
      </c>
      <c r="P35" s="27">
        <v>2063</v>
      </c>
      <c r="Q35" s="27">
        <v>446</v>
      </c>
      <c r="R35" s="27">
        <v>1617</v>
      </c>
      <c r="S35" s="27">
        <v>0</v>
      </c>
      <c r="T35" s="29">
        <v>29.333143750888667</v>
      </c>
      <c r="U35" s="27">
        <v>639</v>
      </c>
      <c r="V35" s="25"/>
      <c r="W35" s="25"/>
      <c r="X35" s="25"/>
      <c r="Y35" s="25" t="s">
        <v>37</v>
      </c>
      <c r="Z35" s="25"/>
      <c r="AA35" s="25"/>
      <c r="AB35" s="25"/>
      <c r="AC35" s="25" t="s">
        <v>37</v>
      </c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17376</v>
      </c>
      <c r="E36" s="27">
        <v>657</v>
      </c>
      <c r="F36" s="28">
        <v>3.7810773480662982</v>
      </c>
      <c r="G36" s="27">
        <v>657</v>
      </c>
      <c r="H36" s="27">
        <v>0</v>
      </c>
      <c r="I36" s="27">
        <v>16719</v>
      </c>
      <c r="J36" s="29">
        <v>96.218922651933696</v>
      </c>
      <c r="K36" s="27">
        <v>7215</v>
      </c>
      <c r="L36" s="29">
        <v>41.52279005524862</v>
      </c>
      <c r="M36" s="27">
        <v>0</v>
      </c>
      <c r="N36" s="29">
        <v>0</v>
      </c>
      <c r="O36" s="27">
        <v>22</v>
      </c>
      <c r="P36" s="27">
        <v>9482</v>
      </c>
      <c r="Q36" s="27">
        <v>3792</v>
      </c>
      <c r="R36" s="27">
        <v>5690</v>
      </c>
      <c r="S36" s="27">
        <v>0</v>
      </c>
      <c r="T36" s="29">
        <v>54.569521178637203</v>
      </c>
      <c r="U36" s="27">
        <v>473</v>
      </c>
      <c r="V36" s="25"/>
      <c r="W36" s="25"/>
      <c r="X36" s="25"/>
      <c r="Y36" s="25" t="s">
        <v>37</v>
      </c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35752</v>
      </c>
      <c r="E37" s="27">
        <v>199</v>
      </c>
      <c r="F37" s="28">
        <v>0.55661221749832179</v>
      </c>
      <c r="G37" s="27">
        <v>199</v>
      </c>
      <c r="H37" s="27">
        <v>0</v>
      </c>
      <c r="I37" s="27">
        <v>35553</v>
      </c>
      <c r="J37" s="29">
        <v>99.443387782501674</v>
      </c>
      <c r="K37" s="27">
        <v>28785</v>
      </c>
      <c r="L37" s="29">
        <v>80.512978294920572</v>
      </c>
      <c r="M37" s="27">
        <v>0</v>
      </c>
      <c r="N37" s="29">
        <v>0</v>
      </c>
      <c r="O37" s="27">
        <v>0</v>
      </c>
      <c r="P37" s="27">
        <v>6768</v>
      </c>
      <c r="Q37" s="27">
        <v>4688</v>
      </c>
      <c r="R37" s="27">
        <v>2080</v>
      </c>
      <c r="S37" s="27">
        <v>0</v>
      </c>
      <c r="T37" s="29">
        <v>18.930409487581116</v>
      </c>
      <c r="U37" s="27">
        <v>1363</v>
      </c>
      <c r="V37" s="25"/>
      <c r="W37" s="25"/>
      <c r="X37" s="25"/>
      <c r="Y37" s="25" t="s">
        <v>37</v>
      </c>
      <c r="Z37" s="25"/>
      <c r="AA37" s="25"/>
      <c r="AB37" s="25"/>
      <c r="AC37" s="25" t="s">
        <v>37</v>
      </c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13801</v>
      </c>
      <c r="E38" s="27">
        <v>662</v>
      </c>
      <c r="F38" s="28">
        <v>4.7967538584160572</v>
      </c>
      <c r="G38" s="27">
        <v>662</v>
      </c>
      <c r="H38" s="27">
        <v>0</v>
      </c>
      <c r="I38" s="27">
        <v>13139</v>
      </c>
      <c r="J38" s="29">
        <v>95.203246141583946</v>
      </c>
      <c r="K38" s="27">
        <v>2357</v>
      </c>
      <c r="L38" s="29">
        <v>17.078472574451126</v>
      </c>
      <c r="M38" s="27">
        <v>0</v>
      </c>
      <c r="N38" s="29">
        <v>0</v>
      </c>
      <c r="O38" s="27">
        <v>0</v>
      </c>
      <c r="P38" s="27">
        <v>10782</v>
      </c>
      <c r="Q38" s="27">
        <v>1937</v>
      </c>
      <c r="R38" s="27">
        <v>8845</v>
      </c>
      <c r="S38" s="27">
        <v>0</v>
      </c>
      <c r="T38" s="29">
        <v>78.12477356713282</v>
      </c>
      <c r="U38" s="27">
        <v>614</v>
      </c>
      <c r="V38" s="25" t="s">
        <v>37</v>
      </c>
      <c r="W38" s="25"/>
      <c r="X38" s="25"/>
      <c r="Y38" s="25"/>
      <c r="Z38" s="25"/>
      <c r="AA38" s="25"/>
      <c r="AB38" s="25"/>
      <c r="AC38" s="25" t="s">
        <v>37</v>
      </c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10822</v>
      </c>
      <c r="E39" s="27">
        <v>200</v>
      </c>
      <c r="F39" s="28">
        <v>1.8480872297172428</v>
      </c>
      <c r="G39" s="27">
        <v>200</v>
      </c>
      <c r="H39" s="27">
        <v>0</v>
      </c>
      <c r="I39" s="27">
        <v>10622</v>
      </c>
      <c r="J39" s="29">
        <v>98.151912770282763</v>
      </c>
      <c r="K39" s="27">
        <v>4653</v>
      </c>
      <c r="L39" s="29">
        <v>42.995749399371654</v>
      </c>
      <c r="M39" s="27">
        <v>0</v>
      </c>
      <c r="N39" s="29">
        <v>0</v>
      </c>
      <c r="O39" s="27">
        <v>0</v>
      </c>
      <c r="P39" s="27">
        <v>5969</v>
      </c>
      <c r="Q39" s="27">
        <v>2887</v>
      </c>
      <c r="R39" s="27">
        <v>3082</v>
      </c>
      <c r="S39" s="27">
        <v>0</v>
      </c>
      <c r="T39" s="29">
        <v>55.156163370911102</v>
      </c>
      <c r="U39" s="27">
        <v>282</v>
      </c>
      <c r="V39" s="25" t="s">
        <v>37</v>
      </c>
      <c r="W39" s="25"/>
      <c r="X39" s="25"/>
      <c r="Y39" s="25"/>
      <c r="Z39" s="25"/>
      <c r="AA39" s="25"/>
      <c r="AB39" s="25"/>
      <c r="AC39" s="25" t="s">
        <v>37</v>
      </c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10979</v>
      </c>
      <c r="E40" s="27">
        <v>1016</v>
      </c>
      <c r="F40" s="28">
        <v>9.254030421714182</v>
      </c>
      <c r="G40" s="27">
        <v>1016</v>
      </c>
      <c r="H40" s="27">
        <v>0</v>
      </c>
      <c r="I40" s="27">
        <v>9963</v>
      </c>
      <c r="J40" s="29">
        <v>90.745969578285823</v>
      </c>
      <c r="K40" s="27">
        <v>2149</v>
      </c>
      <c r="L40" s="29">
        <v>19.573731669550963</v>
      </c>
      <c r="M40" s="27">
        <v>644</v>
      </c>
      <c r="N40" s="29">
        <v>5.8657436925038713</v>
      </c>
      <c r="O40" s="27">
        <v>0</v>
      </c>
      <c r="P40" s="27">
        <v>7170</v>
      </c>
      <c r="Q40" s="27">
        <v>2802</v>
      </c>
      <c r="R40" s="27">
        <v>4368</v>
      </c>
      <c r="S40" s="27">
        <v>0</v>
      </c>
      <c r="T40" s="29">
        <v>65.306494216230988</v>
      </c>
      <c r="U40" s="27">
        <v>516</v>
      </c>
      <c r="V40" s="25" t="s">
        <v>37</v>
      </c>
      <c r="W40" s="25"/>
      <c r="X40" s="25"/>
      <c r="Y40" s="25"/>
      <c r="Z40" s="25"/>
      <c r="AA40" s="25"/>
      <c r="AB40" s="25"/>
      <c r="AC40" s="25" t="s">
        <v>37</v>
      </c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41476</v>
      </c>
      <c r="E41" s="27">
        <v>1890</v>
      </c>
      <c r="F41" s="28">
        <v>4.5568521554634005</v>
      </c>
      <c r="G41" s="27">
        <v>1890</v>
      </c>
      <c r="H41" s="27">
        <v>0</v>
      </c>
      <c r="I41" s="27">
        <v>39586</v>
      </c>
      <c r="J41" s="29">
        <v>95.443147844536597</v>
      </c>
      <c r="K41" s="27">
        <v>9602</v>
      </c>
      <c r="L41" s="29">
        <v>23.150737776063266</v>
      </c>
      <c r="M41" s="27">
        <v>0</v>
      </c>
      <c r="N41" s="29">
        <v>0</v>
      </c>
      <c r="O41" s="27">
        <v>0</v>
      </c>
      <c r="P41" s="27">
        <v>29984</v>
      </c>
      <c r="Q41" s="27">
        <v>9806</v>
      </c>
      <c r="R41" s="27">
        <v>20178</v>
      </c>
      <c r="S41" s="27">
        <v>0</v>
      </c>
      <c r="T41" s="29">
        <v>72.29241006847333</v>
      </c>
      <c r="U41" s="27">
        <v>8239</v>
      </c>
      <c r="V41" s="25"/>
      <c r="W41" s="25"/>
      <c r="X41" s="25"/>
      <c r="Y41" s="25" t="s">
        <v>37</v>
      </c>
      <c r="Z41" s="25"/>
      <c r="AA41" s="25"/>
      <c r="AB41" s="25"/>
      <c r="AC41" s="25" t="s">
        <v>37</v>
      </c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25850</v>
      </c>
      <c r="E42" s="27">
        <v>1323</v>
      </c>
      <c r="F42" s="28">
        <v>5.1179883945841391</v>
      </c>
      <c r="G42" s="27">
        <v>1323</v>
      </c>
      <c r="H42" s="27">
        <v>0</v>
      </c>
      <c r="I42" s="27">
        <v>24527</v>
      </c>
      <c r="J42" s="29">
        <v>94.882011605415855</v>
      </c>
      <c r="K42" s="27">
        <v>7178</v>
      </c>
      <c r="L42" s="29">
        <v>27.767891682785301</v>
      </c>
      <c r="M42" s="27">
        <v>0</v>
      </c>
      <c r="N42" s="29">
        <v>0</v>
      </c>
      <c r="O42" s="27">
        <v>0</v>
      </c>
      <c r="P42" s="27">
        <v>17349</v>
      </c>
      <c r="Q42" s="27">
        <v>8839</v>
      </c>
      <c r="R42" s="27">
        <v>8510</v>
      </c>
      <c r="S42" s="27">
        <v>0</v>
      </c>
      <c r="T42" s="29">
        <v>67.114119922630564</v>
      </c>
      <c r="U42" s="27">
        <v>1198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2D18-0F0F-4E63-9B18-CCB516C9C366}">
  <sheetPr codeName="Sheet3"/>
  <dimension ref="A1:BC4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136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107</v>
      </c>
      <c r="E2" s="33" t="s">
        <v>107</v>
      </c>
      <c r="F2" s="33" t="s">
        <v>107</v>
      </c>
      <c r="G2" s="33" t="s">
        <v>107</v>
      </c>
      <c r="H2" s="33" t="s">
        <v>107</v>
      </c>
      <c r="I2" s="33" t="s">
        <v>107</v>
      </c>
      <c r="J2" s="33" t="s">
        <v>107</v>
      </c>
      <c r="K2" s="33" t="s">
        <v>107</v>
      </c>
      <c r="L2" s="33" t="s">
        <v>107</v>
      </c>
      <c r="M2" s="33" t="s">
        <v>107</v>
      </c>
      <c r="N2" s="33" t="s">
        <v>108</v>
      </c>
      <c r="O2" s="33" t="s">
        <v>108</v>
      </c>
      <c r="P2" s="33" t="s">
        <v>108</v>
      </c>
      <c r="Q2" s="33" t="s">
        <v>108</v>
      </c>
      <c r="R2" s="33" t="s">
        <v>108</v>
      </c>
      <c r="S2" s="33" t="s">
        <v>108</v>
      </c>
      <c r="T2" s="33" t="s">
        <v>108</v>
      </c>
      <c r="U2" s="33" t="s">
        <v>108</v>
      </c>
      <c r="V2" s="33" t="s">
        <v>108</v>
      </c>
      <c r="W2" s="33" t="s">
        <v>108</v>
      </c>
      <c r="X2" s="33" t="s">
        <v>108</v>
      </c>
      <c r="Y2" s="33" t="s">
        <v>108</v>
      </c>
      <c r="Z2" s="33" t="s">
        <v>108</v>
      </c>
      <c r="AA2" s="33" t="s">
        <v>108</v>
      </c>
      <c r="AB2" s="33" t="s">
        <v>108</v>
      </c>
      <c r="AC2" s="33" t="s">
        <v>108</v>
      </c>
      <c r="AD2" s="33" t="s">
        <v>108</v>
      </c>
      <c r="AE2" s="33" t="s">
        <v>108</v>
      </c>
      <c r="AF2" s="6" t="s">
        <v>109</v>
      </c>
      <c r="AG2" s="6" t="s">
        <v>109</v>
      </c>
      <c r="AH2" s="6" t="s">
        <v>109</v>
      </c>
      <c r="AI2" s="6" t="s">
        <v>109</v>
      </c>
      <c r="AJ2" s="6" t="s">
        <v>110</v>
      </c>
      <c r="AK2" s="6" t="s">
        <v>110</v>
      </c>
      <c r="AL2" s="6" t="s">
        <v>110</v>
      </c>
      <c r="AM2" s="6" t="s">
        <v>110</v>
      </c>
      <c r="AN2" s="6" t="s">
        <v>110</v>
      </c>
      <c r="AO2" s="6" t="s">
        <v>110</v>
      </c>
      <c r="AP2" s="6" t="s">
        <v>110</v>
      </c>
      <c r="AQ2" s="6" t="s">
        <v>110</v>
      </c>
      <c r="AR2" s="6" t="s">
        <v>110</v>
      </c>
      <c r="AS2" s="6" t="s">
        <v>110</v>
      </c>
      <c r="AT2" s="6" t="s">
        <v>111</v>
      </c>
      <c r="AU2" s="6" t="s">
        <v>111</v>
      </c>
      <c r="AV2" s="6" t="s">
        <v>111</v>
      </c>
      <c r="AW2" s="6" t="s">
        <v>111</v>
      </c>
      <c r="AX2" s="6" t="s">
        <v>111</v>
      </c>
      <c r="AY2" s="6" t="s">
        <v>111</v>
      </c>
      <c r="AZ2" s="6" t="s">
        <v>112</v>
      </c>
      <c r="BA2" s="6" t="s">
        <v>112</v>
      </c>
      <c r="BB2" s="6" t="s">
        <v>112</v>
      </c>
      <c r="BC2" s="6" t="s">
        <v>112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113</v>
      </c>
      <c r="F3" s="36" t="s">
        <v>113</v>
      </c>
      <c r="G3" s="36" t="s">
        <v>113</v>
      </c>
      <c r="H3" s="33" t="s">
        <v>114</v>
      </c>
      <c r="I3" s="33" t="s">
        <v>114</v>
      </c>
      <c r="J3" s="33" t="s">
        <v>114</v>
      </c>
      <c r="K3" s="36" t="s">
        <v>115</v>
      </c>
      <c r="L3" s="36" t="s">
        <v>115</v>
      </c>
      <c r="M3" s="36" t="s">
        <v>115</v>
      </c>
      <c r="N3" s="35" t="s">
        <v>7</v>
      </c>
      <c r="O3" s="36" t="s">
        <v>116</v>
      </c>
      <c r="P3" s="36" t="s">
        <v>116</v>
      </c>
      <c r="Q3" s="36" t="s">
        <v>116</v>
      </c>
      <c r="R3" s="36" t="s">
        <v>116</v>
      </c>
      <c r="S3" s="36" t="s">
        <v>116</v>
      </c>
      <c r="T3" s="36" t="s">
        <v>116</v>
      </c>
      <c r="U3" s="36" t="s">
        <v>116</v>
      </c>
      <c r="V3" s="36" t="s">
        <v>117</v>
      </c>
      <c r="W3" s="36" t="s">
        <v>117</v>
      </c>
      <c r="X3" s="36" t="s">
        <v>117</v>
      </c>
      <c r="Y3" s="36" t="s">
        <v>117</v>
      </c>
      <c r="Z3" s="36" t="s">
        <v>117</v>
      </c>
      <c r="AA3" s="36" t="s">
        <v>117</v>
      </c>
      <c r="AB3" s="36" t="s">
        <v>117</v>
      </c>
      <c r="AC3" s="33" t="s">
        <v>118</v>
      </c>
      <c r="AD3" s="33" t="s">
        <v>118</v>
      </c>
      <c r="AE3" s="33" t="s">
        <v>118</v>
      </c>
      <c r="AF3" s="13" t="s">
        <v>7</v>
      </c>
      <c r="AG3" s="6" t="s">
        <v>119</v>
      </c>
      <c r="AH3" s="6" t="s">
        <v>120</v>
      </c>
      <c r="AI3" s="6" t="s">
        <v>121</v>
      </c>
      <c r="AJ3" s="6" t="s">
        <v>7</v>
      </c>
      <c r="AK3" s="6" t="s">
        <v>122</v>
      </c>
      <c r="AL3" s="6" t="s">
        <v>123</v>
      </c>
      <c r="AM3" s="6" t="s">
        <v>124</v>
      </c>
      <c r="AN3" s="6" t="s">
        <v>120</v>
      </c>
      <c r="AO3" s="6" t="s">
        <v>121</v>
      </c>
      <c r="AP3" s="6" t="s">
        <v>125</v>
      </c>
      <c r="AQ3" s="6" t="s">
        <v>126</v>
      </c>
      <c r="AR3" s="6" t="s">
        <v>127</v>
      </c>
      <c r="AS3" s="6" t="s">
        <v>128</v>
      </c>
      <c r="AT3" s="13" t="s">
        <v>7</v>
      </c>
      <c r="AU3" s="6" t="s">
        <v>122</v>
      </c>
      <c r="AV3" s="6" t="s">
        <v>123</v>
      </c>
      <c r="AW3" s="6" t="s">
        <v>124</v>
      </c>
      <c r="AX3" s="6" t="s">
        <v>120</v>
      </c>
      <c r="AY3" s="6" t="s">
        <v>121</v>
      </c>
      <c r="AZ3" s="13" t="s">
        <v>7</v>
      </c>
      <c r="BA3" s="6" t="s">
        <v>119</v>
      </c>
      <c r="BB3" s="6" t="s">
        <v>120</v>
      </c>
      <c r="BC3" s="6" t="s">
        <v>121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129</v>
      </c>
      <c r="G4" s="36" t="s">
        <v>130</v>
      </c>
      <c r="H4" s="35" t="s">
        <v>7</v>
      </c>
      <c r="I4" s="36" t="s">
        <v>129</v>
      </c>
      <c r="J4" s="36" t="s">
        <v>130</v>
      </c>
      <c r="K4" s="35" t="s">
        <v>7</v>
      </c>
      <c r="L4" s="36" t="s">
        <v>129</v>
      </c>
      <c r="M4" s="36" t="s">
        <v>130</v>
      </c>
      <c r="N4" s="35"/>
      <c r="O4" s="35" t="s">
        <v>7</v>
      </c>
      <c r="P4" s="36" t="s">
        <v>119</v>
      </c>
      <c r="Q4" s="37" t="s">
        <v>120</v>
      </c>
      <c r="R4" s="37" t="s">
        <v>121</v>
      </c>
      <c r="S4" s="36" t="s">
        <v>131</v>
      </c>
      <c r="T4" s="36" t="s">
        <v>132</v>
      </c>
      <c r="U4" s="36" t="s">
        <v>133</v>
      </c>
      <c r="V4" s="35" t="s">
        <v>7</v>
      </c>
      <c r="W4" s="36" t="s">
        <v>119</v>
      </c>
      <c r="X4" s="37" t="s">
        <v>120</v>
      </c>
      <c r="Y4" s="37" t="s">
        <v>121</v>
      </c>
      <c r="Z4" s="36" t="s">
        <v>131</v>
      </c>
      <c r="AA4" s="36" t="s">
        <v>132</v>
      </c>
      <c r="AB4" s="36" t="s">
        <v>133</v>
      </c>
      <c r="AC4" s="35" t="s">
        <v>7</v>
      </c>
      <c r="AD4" s="36" t="s">
        <v>129</v>
      </c>
      <c r="AE4" s="36" t="s">
        <v>130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134</v>
      </c>
      <c r="E5" s="35" t="s">
        <v>134</v>
      </c>
      <c r="F5" s="35" t="s">
        <v>134</v>
      </c>
      <c r="G5" s="35" t="s">
        <v>134</v>
      </c>
      <c r="H5" s="35" t="s">
        <v>134</v>
      </c>
      <c r="I5" s="35" t="s">
        <v>134</v>
      </c>
      <c r="J5" s="35" t="s">
        <v>134</v>
      </c>
      <c r="K5" s="35" t="s">
        <v>134</v>
      </c>
      <c r="L5" s="35" t="s">
        <v>134</v>
      </c>
      <c r="M5" s="35" t="s">
        <v>134</v>
      </c>
      <c r="N5" s="35" t="s">
        <v>134</v>
      </c>
      <c r="O5" s="35" t="s">
        <v>134</v>
      </c>
      <c r="P5" s="35" t="s">
        <v>134</v>
      </c>
      <c r="Q5" s="35" t="s">
        <v>134</v>
      </c>
      <c r="R5" s="35" t="s">
        <v>134</v>
      </c>
      <c r="S5" s="35" t="s">
        <v>134</v>
      </c>
      <c r="T5" s="35" t="s">
        <v>134</v>
      </c>
      <c r="U5" s="35" t="s">
        <v>134</v>
      </c>
      <c r="V5" s="35" t="s">
        <v>134</v>
      </c>
      <c r="W5" s="35" t="s">
        <v>134</v>
      </c>
      <c r="X5" s="35" t="s">
        <v>134</v>
      </c>
      <c r="Y5" s="35" t="s">
        <v>134</v>
      </c>
      <c r="Z5" s="35" t="s">
        <v>134</v>
      </c>
      <c r="AA5" s="35" t="s">
        <v>134</v>
      </c>
      <c r="AB5" s="35" t="s">
        <v>134</v>
      </c>
      <c r="AC5" s="35" t="s">
        <v>134</v>
      </c>
      <c r="AD5" s="35" t="s">
        <v>134</v>
      </c>
      <c r="AE5" s="35" t="s">
        <v>134</v>
      </c>
      <c r="AF5" s="13" t="s">
        <v>135</v>
      </c>
      <c r="AG5" s="13" t="s">
        <v>135</v>
      </c>
      <c r="AH5" s="13" t="s">
        <v>135</v>
      </c>
      <c r="AI5" s="13" t="s">
        <v>135</v>
      </c>
      <c r="AJ5" s="13" t="s">
        <v>135</v>
      </c>
      <c r="AK5" s="13" t="s">
        <v>135</v>
      </c>
      <c r="AL5" s="13" t="s">
        <v>135</v>
      </c>
      <c r="AM5" s="13" t="s">
        <v>135</v>
      </c>
      <c r="AN5" s="13" t="s">
        <v>135</v>
      </c>
      <c r="AO5" s="13" t="s">
        <v>135</v>
      </c>
      <c r="AP5" s="13" t="s">
        <v>135</v>
      </c>
      <c r="AQ5" s="13" t="s">
        <v>135</v>
      </c>
      <c r="AR5" s="13" t="s">
        <v>135</v>
      </c>
      <c r="AS5" s="13" t="s">
        <v>135</v>
      </c>
      <c r="AT5" s="13" t="s">
        <v>135</v>
      </c>
      <c r="AU5" s="13" t="s">
        <v>135</v>
      </c>
      <c r="AV5" s="13" t="s">
        <v>135</v>
      </c>
      <c r="AW5" s="13" t="s">
        <v>135</v>
      </c>
      <c r="AX5" s="13" t="s">
        <v>135</v>
      </c>
      <c r="AY5" s="13" t="s">
        <v>135</v>
      </c>
      <c r="AZ5" s="13" t="s">
        <v>135</v>
      </c>
      <c r="BA5" s="13" t="s">
        <v>135</v>
      </c>
      <c r="BB5" s="13" t="s">
        <v>135</v>
      </c>
      <c r="BC5" s="13" t="s">
        <v>135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489634</v>
      </c>
      <c r="E6" s="23">
        <v>1774</v>
      </c>
      <c r="F6" s="23">
        <v>362</v>
      </c>
      <c r="G6" s="23">
        <v>1412</v>
      </c>
      <c r="H6" s="23">
        <v>41257</v>
      </c>
      <c r="I6" s="23">
        <v>4026</v>
      </c>
      <c r="J6" s="23">
        <v>37231</v>
      </c>
      <c r="K6" s="23">
        <v>446603</v>
      </c>
      <c r="L6" s="23">
        <v>40364</v>
      </c>
      <c r="M6" s="23">
        <v>406239</v>
      </c>
      <c r="N6" s="23">
        <v>489649</v>
      </c>
      <c r="O6" s="23">
        <v>44752</v>
      </c>
      <c r="P6" s="23">
        <v>43157</v>
      </c>
      <c r="Q6" s="23">
        <v>0</v>
      </c>
      <c r="R6" s="23">
        <v>0</v>
      </c>
      <c r="S6" s="23">
        <v>1595</v>
      </c>
      <c r="T6" s="23">
        <v>0</v>
      </c>
      <c r="U6" s="23">
        <v>0</v>
      </c>
      <c r="V6" s="23">
        <v>444882</v>
      </c>
      <c r="W6" s="23">
        <v>411530</v>
      </c>
      <c r="X6" s="23">
        <v>4534</v>
      </c>
      <c r="Y6" s="23">
        <v>0</v>
      </c>
      <c r="Z6" s="23">
        <v>18014</v>
      </c>
      <c r="AA6" s="23">
        <v>0</v>
      </c>
      <c r="AB6" s="23">
        <v>10804</v>
      </c>
      <c r="AC6" s="23">
        <v>15</v>
      </c>
      <c r="AD6" s="23">
        <v>15</v>
      </c>
      <c r="AE6" s="23">
        <v>0</v>
      </c>
      <c r="AF6" s="23">
        <v>4551</v>
      </c>
      <c r="AG6" s="23">
        <v>4551</v>
      </c>
      <c r="AH6" s="23">
        <v>0</v>
      </c>
      <c r="AI6" s="23">
        <v>0</v>
      </c>
      <c r="AJ6" s="23">
        <v>5293</v>
      </c>
      <c r="AK6" s="23">
        <v>967</v>
      </c>
      <c r="AL6" s="23">
        <v>332</v>
      </c>
      <c r="AM6" s="23">
        <v>1926</v>
      </c>
      <c r="AN6" s="23">
        <v>1403</v>
      </c>
      <c r="AO6" s="23">
        <v>0</v>
      </c>
      <c r="AP6" s="23">
        <v>358</v>
      </c>
      <c r="AQ6" s="23">
        <v>19</v>
      </c>
      <c r="AR6" s="23">
        <v>89</v>
      </c>
      <c r="AS6" s="23">
        <v>199</v>
      </c>
      <c r="AT6" s="23">
        <v>681</v>
      </c>
      <c r="AU6" s="23">
        <v>557</v>
      </c>
      <c r="AV6" s="23">
        <v>0</v>
      </c>
      <c r="AW6" s="23">
        <v>124</v>
      </c>
      <c r="AX6" s="23">
        <v>0</v>
      </c>
      <c r="AY6" s="23">
        <v>0</v>
      </c>
      <c r="AZ6" s="23">
        <v>1083</v>
      </c>
      <c r="BA6" s="23">
        <v>711</v>
      </c>
      <c r="BB6" s="23">
        <v>372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32297</v>
      </c>
      <c r="E7" s="27">
        <v>207</v>
      </c>
      <c r="F7" s="27">
        <v>43</v>
      </c>
      <c r="G7" s="27">
        <v>164</v>
      </c>
      <c r="H7" s="27">
        <v>0</v>
      </c>
      <c r="I7" s="27">
        <v>0</v>
      </c>
      <c r="J7" s="27">
        <v>0</v>
      </c>
      <c r="K7" s="27">
        <v>32090</v>
      </c>
      <c r="L7" s="27">
        <v>3157</v>
      </c>
      <c r="M7" s="27">
        <v>28933</v>
      </c>
      <c r="N7" s="27">
        <v>32297</v>
      </c>
      <c r="O7" s="27">
        <v>3200</v>
      </c>
      <c r="P7" s="27">
        <v>3200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29097</v>
      </c>
      <c r="W7" s="27">
        <v>28933</v>
      </c>
      <c r="X7" s="27">
        <v>0</v>
      </c>
      <c r="Y7" s="27">
        <v>0</v>
      </c>
      <c r="Z7" s="27">
        <v>145</v>
      </c>
      <c r="AA7" s="27">
        <v>0</v>
      </c>
      <c r="AB7" s="27">
        <v>19</v>
      </c>
      <c r="AC7" s="27">
        <v>0</v>
      </c>
      <c r="AD7" s="27">
        <v>0</v>
      </c>
      <c r="AE7" s="27">
        <v>0</v>
      </c>
      <c r="AF7" s="27">
        <v>438</v>
      </c>
      <c r="AG7" s="27">
        <v>438</v>
      </c>
      <c r="AH7" s="27">
        <v>0</v>
      </c>
      <c r="AI7" s="27">
        <v>0</v>
      </c>
      <c r="AJ7" s="27">
        <v>438</v>
      </c>
      <c r="AK7" s="27">
        <v>0</v>
      </c>
      <c r="AL7" s="27">
        <v>0</v>
      </c>
      <c r="AM7" s="27">
        <v>12</v>
      </c>
      <c r="AN7" s="27">
        <v>0</v>
      </c>
      <c r="AO7" s="27">
        <v>0</v>
      </c>
      <c r="AP7" s="27">
        <v>358</v>
      </c>
      <c r="AQ7" s="27">
        <v>0</v>
      </c>
      <c r="AR7" s="27">
        <v>0</v>
      </c>
      <c r="AS7" s="27">
        <v>68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221</v>
      </c>
      <c r="BA7" s="27">
        <v>221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55099</v>
      </c>
      <c r="E8" s="27">
        <v>0</v>
      </c>
      <c r="F8" s="27">
        <v>0</v>
      </c>
      <c r="G8" s="27">
        <v>0</v>
      </c>
      <c r="H8" s="27">
        <v>1139</v>
      </c>
      <c r="I8" s="27">
        <v>1139</v>
      </c>
      <c r="J8" s="27">
        <v>0</v>
      </c>
      <c r="K8" s="27">
        <v>53960</v>
      </c>
      <c r="L8" s="27">
        <v>1605</v>
      </c>
      <c r="M8" s="27">
        <v>52355</v>
      </c>
      <c r="N8" s="27">
        <v>55099</v>
      </c>
      <c r="O8" s="27">
        <v>2744</v>
      </c>
      <c r="P8" s="27">
        <v>2744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52355</v>
      </c>
      <c r="W8" s="27">
        <v>52355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101</v>
      </c>
      <c r="AG8" s="27">
        <v>101</v>
      </c>
      <c r="AH8" s="27">
        <v>0</v>
      </c>
      <c r="AI8" s="27">
        <v>0</v>
      </c>
      <c r="AJ8" s="27">
        <v>343</v>
      </c>
      <c r="AK8" s="27">
        <v>0</v>
      </c>
      <c r="AL8" s="27">
        <v>332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11</v>
      </c>
      <c r="AS8" s="27">
        <v>0</v>
      </c>
      <c r="AT8" s="27">
        <v>90</v>
      </c>
      <c r="AU8" s="27">
        <v>90</v>
      </c>
      <c r="AV8" s="27">
        <v>0</v>
      </c>
      <c r="AW8" s="27">
        <v>0</v>
      </c>
      <c r="AX8" s="27">
        <v>0</v>
      </c>
      <c r="AY8" s="27">
        <v>0</v>
      </c>
      <c r="AZ8" s="27">
        <v>332</v>
      </c>
      <c r="BA8" s="27">
        <v>332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11557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11557</v>
      </c>
      <c r="L9" s="27">
        <v>4198</v>
      </c>
      <c r="M9" s="27">
        <v>7359</v>
      </c>
      <c r="N9" s="27">
        <v>11557</v>
      </c>
      <c r="O9" s="27">
        <v>4198</v>
      </c>
      <c r="P9" s="27">
        <v>4198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7359</v>
      </c>
      <c r="W9" s="27">
        <v>7180</v>
      </c>
      <c r="X9" s="27">
        <v>0</v>
      </c>
      <c r="Y9" s="27">
        <v>0</v>
      </c>
      <c r="Z9" s="27">
        <v>179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22</v>
      </c>
      <c r="AG9" s="27">
        <v>22</v>
      </c>
      <c r="AH9" s="27">
        <v>0</v>
      </c>
      <c r="AI9" s="27">
        <v>0</v>
      </c>
      <c r="AJ9" s="27">
        <v>153</v>
      </c>
      <c r="AK9" s="27">
        <v>153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22</v>
      </c>
      <c r="AU9" s="27">
        <v>22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81117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81117</v>
      </c>
      <c r="L10" s="27">
        <v>6857</v>
      </c>
      <c r="M10" s="27">
        <v>74260</v>
      </c>
      <c r="N10" s="27">
        <v>81117</v>
      </c>
      <c r="O10" s="27">
        <v>6857</v>
      </c>
      <c r="P10" s="27">
        <v>5455</v>
      </c>
      <c r="Q10" s="27">
        <v>0</v>
      </c>
      <c r="R10" s="27">
        <v>0</v>
      </c>
      <c r="S10" s="27">
        <v>1402</v>
      </c>
      <c r="T10" s="27">
        <v>0</v>
      </c>
      <c r="U10" s="27">
        <v>0</v>
      </c>
      <c r="V10" s="27">
        <v>74260</v>
      </c>
      <c r="W10" s="27">
        <v>59073</v>
      </c>
      <c r="X10" s="27">
        <v>0</v>
      </c>
      <c r="Y10" s="27">
        <v>0</v>
      </c>
      <c r="Z10" s="27">
        <v>15187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88</v>
      </c>
      <c r="AG10" s="27">
        <v>88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88</v>
      </c>
      <c r="AU10" s="27">
        <v>88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66752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66752</v>
      </c>
      <c r="L11" s="27">
        <v>4225</v>
      </c>
      <c r="M11" s="27">
        <v>62527</v>
      </c>
      <c r="N11" s="27">
        <v>66752</v>
      </c>
      <c r="O11" s="27">
        <v>4225</v>
      </c>
      <c r="P11" s="27">
        <v>4225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62527</v>
      </c>
      <c r="W11" s="27">
        <v>62527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115</v>
      </c>
      <c r="AG11" s="27">
        <v>115</v>
      </c>
      <c r="AH11" s="27">
        <v>0</v>
      </c>
      <c r="AI11" s="27">
        <v>0</v>
      </c>
      <c r="AJ11" s="27">
        <v>115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115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11582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11582</v>
      </c>
      <c r="L12" s="27">
        <v>1517</v>
      </c>
      <c r="M12" s="27">
        <v>10065</v>
      </c>
      <c r="N12" s="27">
        <v>11582</v>
      </c>
      <c r="O12" s="27">
        <v>1517</v>
      </c>
      <c r="P12" s="27">
        <v>1517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10065</v>
      </c>
      <c r="W12" s="27">
        <v>10065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23</v>
      </c>
      <c r="AG12" s="27">
        <v>23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23</v>
      </c>
      <c r="AU12" s="27">
        <v>23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14402</v>
      </c>
      <c r="E13" s="27">
        <v>0</v>
      </c>
      <c r="F13" s="27">
        <v>0</v>
      </c>
      <c r="G13" s="27">
        <v>0</v>
      </c>
      <c r="H13" s="27">
        <v>14402</v>
      </c>
      <c r="I13" s="27">
        <v>1029</v>
      </c>
      <c r="J13" s="27">
        <v>13373</v>
      </c>
      <c r="K13" s="27">
        <v>0</v>
      </c>
      <c r="L13" s="27">
        <v>0</v>
      </c>
      <c r="M13" s="27">
        <v>0</v>
      </c>
      <c r="N13" s="27">
        <v>14402</v>
      </c>
      <c r="O13" s="27">
        <v>1029</v>
      </c>
      <c r="P13" s="27">
        <v>1029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13373</v>
      </c>
      <c r="W13" s="27">
        <v>13373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706</v>
      </c>
      <c r="AG13" s="27">
        <v>706</v>
      </c>
      <c r="AH13" s="27">
        <v>0</v>
      </c>
      <c r="AI13" s="27">
        <v>0</v>
      </c>
      <c r="AJ13" s="27">
        <v>706</v>
      </c>
      <c r="AK13" s="27">
        <v>0</v>
      </c>
      <c r="AL13" s="27">
        <v>0</v>
      </c>
      <c r="AM13" s="27">
        <v>44</v>
      </c>
      <c r="AN13" s="27">
        <v>658</v>
      </c>
      <c r="AO13" s="27">
        <v>0</v>
      </c>
      <c r="AP13" s="27">
        <v>0</v>
      </c>
      <c r="AQ13" s="27">
        <v>0</v>
      </c>
      <c r="AR13" s="27">
        <v>0</v>
      </c>
      <c r="AS13" s="27">
        <v>4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29849</v>
      </c>
      <c r="E14" s="27">
        <v>0</v>
      </c>
      <c r="F14" s="27">
        <v>0</v>
      </c>
      <c r="G14" s="27">
        <v>0</v>
      </c>
      <c r="H14" s="27">
        <v>15868</v>
      </c>
      <c r="I14" s="27">
        <v>0</v>
      </c>
      <c r="J14" s="27">
        <v>15868</v>
      </c>
      <c r="K14" s="27">
        <v>13981</v>
      </c>
      <c r="L14" s="27">
        <v>1379</v>
      </c>
      <c r="M14" s="27">
        <v>12602</v>
      </c>
      <c r="N14" s="27">
        <v>29849</v>
      </c>
      <c r="O14" s="27">
        <v>1379</v>
      </c>
      <c r="P14" s="27">
        <v>1379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28470</v>
      </c>
      <c r="W14" s="27">
        <v>13151</v>
      </c>
      <c r="X14" s="27">
        <v>4534</v>
      </c>
      <c r="Y14" s="27">
        <v>0</v>
      </c>
      <c r="Z14" s="27">
        <v>0</v>
      </c>
      <c r="AA14" s="27">
        <v>0</v>
      </c>
      <c r="AB14" s="27">
        <v>10785</v>
      </c>
      <c r="AC14" s="27">
        <v>0</v>
      </c>
      <c r="AD14" s="27">
        <v>0</v>
      </c>
      <c r="AE14" s="27">
        <v>0</v>
      </c>
      <c r="AF14" s="27">
        <v>21</v>
      </c>
      <c r="AG14" s="27">
        <v>21</v>
      </c>
      <c r="AH14" s="27">
        <v>0</v>
      </c>
      <c r="AI14" s="27">
        <v>0</v>
      </c>
      <c r="AJ14" s="27">
        <v>21</v>
      </c>
      <c r="AK14" s="27">
        <v>0</v>
      </c>
      <c r="AL14" s="27">
        <v>0</v>
      </c>
      <c r="AM14" s="27">
        <v>21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372</v>
      </c>
      <c r="BA14" s="27">
        <v>0</v>
      </c>
      <c r="BB14" s="27">
        <v>372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21887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21887</v>
      </c>
      <c r="L15" s="27">
        <v>1155</v>
      </c>
      <c r="M15" s="27">
        <v>20732</v>
      </c>
      <c r="N15" s="27">
        <v>21887</v>
      </c>
      <c r="O15" s="27">
        <v>1155</v>
      </c>
      <c r="P15" s="27">
        <v>1155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20732</v>
      </c>
      <c r="W15" s="27">
        <v>20732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42</v>
      </c>
      <c r="AG15" s="27">
        <v>42</v>
      </c>
      <c r="AH15" s="27">
        <v>0</v>
      </c>
      <c r="AI15" s="27">
        <v>0</v>
      </c>
      <c r="AJ15" s="27">
        <v>42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42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16113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16113</v>
      </c>
      <c r="L16" s="27">
        <v>1437</v>
      </c>
      <c r="M16" s="27">
        <v>14676</v>
      </c>
      <c r="N16" s="27">
        <v>16116</v>
      </c>
      <c r="O16" s="27">
        <v>1437</v>
      </c>
      <c r="P16" s="27">
        <v>1437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14676</v>
      </c>
      <c r="W16" s="27">
        <v>14676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3</v>
      </c>
      <c r="AD16" s="27">
        <v>3</v>
      </c>
      <c r="AE16" s="27">
        <v>0</v>
      </c>
      <c r="AF16" s="27">
        <v>15</v>
      </c>
      <c r="AG16" s="27">
        <v>15</v>
      </c>
      <c r="AH16" s="27">
        <v>0</v>
      </c>
      <c r="AI16" s="27">
        <v>0</v>
      </c>
      <c r="AJ16" s="27">
        <v>606</v>
      </c>
      <c r="AK16" s="27">
        <v>606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15</v>
      </c>
      <c r="AU16" s="27">
        <v>15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28853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28853</v>
      </c>
      <c r="L17" s="27">
        <v>2332</v>
      </c>
      <c r="M17" s="27">
        <v>26521</v>
      </c>
      <c r="N17" s="27">
        <v>28853</v>
      </c>
      <c r="O17" s="27">
        <v>2332</v>
      </c>
      <c r="P17" s="27">
        <v>2332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26521</v>
      </c>
      <c r="W17" s="27">
        <v>26521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1383</v>
      </c>
      <c r="AG17" s="27">
        <v>1383</v>
      </c>
      <c r="AH17" s="27">
        <v>0</v>
      </c>
      <c r="AI17" s="27">
        <v>0</v>
      </c>
      <c r="AJ17" s="27">
        <v>1383</v>
      </c>
      <c r="AK17" s="27">
        <v>0</v>
      </c>
      <c r="AL17" s="27">
        <v>0</v>
      </c>
      <c r="AM17" s="27">
        <v>1383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124</v>
      </c>
      <c r="AU17" s="27">
        <v>0</v>
      </c>
      <c r="AV17" s="27">
        <v>0</v>
      </c>
      <c r="AW17" s="27">
        <v>124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23175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23175</v>
      </c>
      <c r="L18" s="27">
        <v>6027</v>
      </c>
      <c r="M18" s="27">
        <v>17148</v>
      </c>
      <c r="N18" s="27">
        <v>23175</v>
      </c>
      <c r="O18" s="27">
        <v>6027</v>
      </c>
      <c r="P18" s="27">
        <v>6027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17148</v>
      </c>
      <c r="W18" s="27">
        <v>17148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2239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2239</v>
      </c>
      <c r="L19" s="27">
        <v>172</v>
      </c>
      <c r="M19" s="27">
        <v>2067</v>
      </c>
      <c r="N19" s="27">
        <v>2239</v>
      </c>
      <c r="O19" s="27">
        <v>172</v>
      </c>
      <c r="P19" s="27">
        <v>172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2067</v>
      </c>
      <c r="W19" s="27">
        <v>2067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</v>
      </c>
      <c r="AG19" s="27">
        <v>3</v>
      </c>
      <c r="AH19" s="27">
        <v>0</v>
      </c>
      <c r="AI19" s="27">
        <v>0</v>
      </c>
      <c r="AJ19" s="27">
        <v>3</v>
      </c>
      <c r="AK19" s="27">
        <v>0</v>
      </c>
      <c r="AL19" s="27">
        <v>0</v>
      </c>
      <c r="AM19" s="27">
        <v>3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4618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4618</v>
      </c>
      <c r="L20" s="27">
        <v>207</v>
      </c>
      <c r="M20" s="27">
        <v>4411</v>
      </c>
      <c r="N20" s="27">
        <v>4618</v>
      </c>
      <c r="O20" s="27">
        <v>207</v>
      </c>
      <c r="P20" s="27">
        <v>207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4411</v>
      </c>
      <c r="W20" s="27">
        <v>4411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7</v>
      </c>
      <c r="AG20" s="27">
        <v>7</v>
      </c>
      <c r="AH20" s="27">
        <v>0</v>
      </c>
      <c r="AI20" s="27">
        <v>0</v>
      </c>
      <c r="AJ20" s="27">
        <v>7</v>
      </c>
      <c r="AK20" s="27">
        <v>0</v>
      </c>
      <c r="AL20" s="27">
        <v>0</v>
      </c>
      <c r="AM20" s="27">
        <v>7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538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538</v>
      </c>
      <c r="L21" s="27">
        <v>45</v>
      </c>
      <c r="M21" s="27">
        <v>493</v>
      </c>
      <c r="N21" s="27">
        <v>538</v>
      </c>
      <c r="O21" s="27">
        <v>45</v>
      </c>
      <c r="P21" s="27">
        <v>45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493</v>
      </c>
      <c r="W21" s="27">
        <v>493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1429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1429</v>
      </c>
      <c r="L22" s="27">
        <v>305</v>
      </c>
      <c r="M22" s="27">
        <v>1124</v>
      </c>
      <c r="N22" s="27">
        <v>1429</v>
      </c>
      <c r="O22" s="27">
        <v>305</v>
      </c>
      <c r="P22" s="27">
        <v>305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1124</v>
      </c>
      <c r="W22" s="27">
        <v>1124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</v>
      </c>
      <c r="AG22" s="27">
        <v>3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3</v>
      </c>
      <c r="AU22" s="27">
        <v>3</v>
      </c>
      <c r="AV22" s="27">
        <v>0</v>
      </c>
      <c r="AW22" s="27">
        <v>0</v>
      </c>
      <c r="AX22" s="27">
        <v>0</v>
      </c>
      <c r="AY22" s="27">
        <v>0</v>
      </c>
      <c r="AZ22" s="27">
        <v>81</v>
      </c>
      <c r="BA22" s="27">
        <v>81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6268</v>
      </c>
      <c r="E23" s="27">
        <v>0</v>
      </c>
      <c r="F23" s="27">
        <v>0</v>
      </c>
      <c r="G23" s="27">
        <v>0</v>
      </c>
      <c r="H23" s="27">
        <v>6268</v>
      </c>
      <c r="I23" s="27">
        <v>781</v>
      </c>
      <c r="J23" s="27">
        <v>5487</v>
      </c>
      <c r="K23" s="27">
        <v>0</v>
      </c>
      <c r="L23" s="27">
        <v>0</v>
      </c>
      <c r="M23" s="27">
        <v>0</v>
      </c>
      <c r="N23" s="27">
        <v>6280</v>
      </c>
      <c r="O23" s="27">
        <v>781</v>
      </c>
      <c r="P23" s="27">
        <v>781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5487</v>
      </c>
      <c r="W23" s="27">
        <v>5487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12</v>
      </c>
      <c r="AD23" s="27">
        <v>12</v>
      </c>
      <c r="AE23" s="27">
        <v>0</v>
      </c>
      <c r="AF23" s="27">
        <v>208</v>
      </c>
      <c r="AG23" s="27">
        <v>208</v>
      </c>
      <c r="AH23" s="27">
        <v>0</v>
      </c>
      <c r="AI23" s="27">
        <v>0</v>
      </c>
      <c r="AJ23" s="27">
        <v>208</v>
      </c>
      <c r="AK23" s="27">
        <v>208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208</v>
      </c>
      <c r="AU23" s="27">
        <v>208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1567</v>
      </c>
      <c r="E24" s="27">
        <v>1567</v>
      </c>
      <c r="F24" s="27">
        <v>319</v>
      </c>
      <c r="G24" s="27">
        <v>1248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1567</v>
      </c>
      <c r="O24" s="27">
        <v>319</v>
      </c>
      <c r="P24" s="27">
        <v>319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1248</v>
      </c>
      <c r="W24" s="27">
        <v>1248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1529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1529</v>
      </c>
      <c r="L25" s="27">
        <v>282</v>
      </c>
      <c r="M25" s="27">
        <v>1247</v>
      </c>
      <c r="N25" s="27">
        <v>1529</v>
      </c>
      <c r="O25" s="27">
        <v>282</v>
      </c>
      <c r="P25" s="27">
        <v>282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1247</v>
      </c>
      <c r="W25" s="27">
        <v>1247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48</v>
      </c>
      <c r="AG25" s="27">
        <v>48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48</v>
      </c>
      <c r="AU25" s="27">
        <v>48</v>
      </c>
      <c r="AV25" s="27">
        <v>0</v>
      </c>
      <c r="AW25" s="27">
        <v>0</v>
      </c>
      <c r="AX25" s="27">
        <v>0</v>
      </c>
      <c r="AY25" s="27">
        <v>0</v>
      </c>
      <c r="AZ25" s="27">
        <v>13</v>
      </c>
      <c r="BA25" s="27">
        <v>13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3536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3536</v>
      </c>
      <c r="L26" s="27">
        <v>474</v>
      </c>
      <c r="M26" s="27">
        <v>3062</v>
      </c>
      <c r="N26" s="27">
        <v>3536</v>
      </c>
      <c r="O26" s="27">
        <v>474</v>
      </c>
      <c r="P26" s="27">
        <v>474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3062</v>
      </c>
      <c r="W26" s="27">
        <v>3062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114</v>
      </c>
      <c r="AG26" s="27">
        <v>114</v>
      </c>
      <c r="AH26" s="27">
        <v>0</v>
      </c>
      <c r="AI26" s="27">
        <v>0</v>
      </c>
      <c r="AJ26" s="27">
        <v>114</v>
      </c>
      <c r="AK26" s="27">
        <v>0</v>
      </c>
      <c r="AL26" s="27">
        <v>0</v>
      </c>
      <c r="AM26" s="27">
        <v>114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2680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2680</v>
      </c>
      <c r="L27" s="27">
        <v>289</v>
      </c>
      <c r="M27" s="27">
        <v>2391</v>
      </c>
      <c r="N27" s="27">
        <v>2680</v>
      </c>
      <c r="O27" s="27">
        <v>289</v>
      </c>
      <c r="P27" s="27">
        <v>289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2391</v>
      </c>
      <c r="W27" s="27">
        <v>2391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4</v>
      </c>
      <c r="AG27" s="27">
        <v>4</v>
      </c>
      <c r="AH27" s="27">
        <v>0</v>
      </c>
      <c r="AI27" s="27">
        <v>0</v>
      </c>
      <c r="AJ27" s="27">
        <v>4</v>
      </c>
      <c r="AK27" s="27">
        <v>0</v>
      </c>
      <c r="AL27" s="27">
        <v>0</v>
      </c>
      <c r="AM27" s="27">
        <v>1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3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16</v>
      </c>
      <c r="BA27" s="27">
        <v>16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5532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5532</v>
      </c>
      <c r="L28" s="27">
        <v>569</v>
      </c>
      <c r="M28" s="27">
        <v>4963</v>
      </c>
      <c r="N28" s="27">
        <v>5532</v>
      </c>
      <c r="O28" s="27">
        <v>569</v>
      </c>
      <c r="P28" s="27">
        <v>569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4963</v>
      </c>
      <c r="W28" s="27">
        <v>4963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7</v>
      </c>
      <c r="AG28" s="27">
        <v>7</v>
      </c>
      <c r="AH28" s="27">
        <v>0</v>
      </c>
      <c r="AI28" s="27">
        <v>0</v>
      </c>
      <c r="AJ28" s="27">
        <v>7</v>
      </c>
      <c r="AK28" s="27">
        <v>0</v>
      </c>
      <c r="AL28" s="27">
        <v>0</v>
      </c>
      <c r="AM28" s="27">
        <v>1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6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29</v>
      </c>
      <c r="BA28" s="27">
        <v>29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1524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1524</v>
      </c>
      <c r="L29" s="27">
        <v>53</v>
      </c>
      <c r="M29" s="27">
        <v>1471</v>
      </c>
      <c r="N29" s="27">
        <v>1524</v>
      </c>
      <c r="O29" s="27">
        <v>53</v>
      </c>
      <c r="P29" s="27">
        <v>53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1471</v>
      </c>
      <c r="W29" s="27">
        <v>1471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23</v>
      </c>
      <c r="AG29" s="27">
        <v>23</v>
      </c>
      <c r="AH29" s="27">
        <v>0</v>
      </c>
      <c r="AI29" s="27">
        <v>0</v>
      </c>
      <c r="AJ29" s="27">
        <v>23</v>
      </c>
      <c r="AK29" s="27">
        <v>0</v>
      </c>
      <c r="AL29" s="27">
        <v>0</v>
      </c>
      <c r="AM29" s="27">
        <v>1</v>
      </c>
      <c r="AN29" s="27">
        <v>0</v>
      </c>
      <c r="AO29" s="27">
        <v>0</v>
      </c>
      <c r="AP29" s="27">
        <v>0</v>
      </c>
      <c r="AQ29" s="27">
        <v>19</v>
      </c>
      <c r="AR29" s="27">
        <v>3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19</v>
      </c>
      <c r="BA29" s="27">
        <v>19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1773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1773</v>
      </c>
      <c r="L30" s="27">
        <v>112</v>
      </c>
      <c r="M30" s="27">
        <v>1661</v>
      </c>
      <c r="N30" s="27">
        <v>1773</v>
      </c>
      <c r="O30" s="27">
        <v>112</v>
      </c>
      <c r="P30" s="27">
        <v>112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1661</v>
      </c>
      <c r="W30" s="27">
        <v>1661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57</v>
      </c>
      <c r="AG30" s="27">
        <v>57</v>
      </c>
      <c r="AH30" s="27">
        <v>0</v>
      </c>
      <c r="AI30" s="27">
        <v>0</v>
      </c>
      <c r="AJ30" s="27">
        <v>57</v>
      </c>
      <c r="AK30" s="27">
        <v>0</v>
      </c>
      <c r="AL30" s="27">
        <v>0</v>
      </c>
      <c r="AM30" s="27">
        <v>57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7424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7424</v>
      </c>
      <c r="L31" s="27">
        <v>1052</v>
      </c>
      <c r="M31" s="27">
        <v>6372</v>
      </c>
      <c r="N31" s="27">
        <v>7424</v>
      </c>
      <c r="O31" s="27">
        <v>1052</v>
      </c>
      <c r="P31" s="27">
        <v>1052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6372</v>
      </c>
      <c r="W31" s="27">
        <v>6372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238</v>
      </c>
      <c r="AG31" s="27">
        <v>238</v>
      </c>
      <c r="AH31" s="27">
        <v>0</v>
      </c>
      <c r="AI31" s="27">
        <v>0</v>
      </c>
      <c r="AJ31" s="27">
        <v>238</v>
      </c>
      <c r="AK31" s="27">
        <v>0</v>
      </c>
      <c r="AL31" s="27">
        <v>0</v>
      </c>
      <c r="AM31" s="27">
        <v>238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2696</v>
      </c>
      <c r="E32" s="27">
        <v>0</v>
      </c>
      <c r="F32" s="27">
        <v>0</v>
      </c>
      <c r="G32" s="27">
        <v>0</v>
      </c>
      <c r="H32" s="27">
        <v>2696</v>
      </c>
      <c r="I32" s="27">
        <v>193</v>
      </c>
      <c r="J32" s="27">
        <v>2503</v>
      </c>
      <c r="K32" s="27">
        <v>0</v>
      </c>
      <c r="L32" s="27">
        <v>0</v>
      </c>
      <c r="M32" s="27">
        <v>0</v>
      </c>
      <c r="N32" s="27">
        <v>2696</v>
      </c>
      <c r="O32" s="27">
        <v>193</v>
      </c>
      <c r="P32" s="27">
        <v>0</v>
      </c>
      <c r="Q32" s="27">
        <v>0</v>
      </c>
      <c r="R32" s="27">
        <v>0</v>
      </c>
      <c r="S32" s="27">
        <v>193</v>
      </c>
      <c r="T32" s="27">
        <v>0</v>
      </c>
      <c r="U32" s="27">
        <v>0</v>
      </c>
      <c r="V32" s="27">
        <v>2503</v>
      </c>
      <c r="W32" s="27">
        <v>0</v>
      </c>
      <c r="X32" s="27">
        <v>0</v>
      </c>
      <c r="Y32" s="27">
        <v>0</v>
      </c>
      <c r="Z32" s="27">
        <v>2503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579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579</v>
      </c>
      <c r="L33" s="27">
        <v>122</v>
      </c>
      <c r="M33" s="27">
        <v>457</v>
      </c>
      <c r="N33" s="27">
        <v>579</v>
      </c>
      <c r="O33" s="27">
        <v>122</v>
      </c>
      <c r="P33" s="27">
        <v>122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457</v>
      </c>
      <c r="W33" s="27">
        <v>457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1</v>
      </c>
      <c r="AG33" s="27">
        <v>1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1</v>
      </c>
      <c r="AU33" s="27">
        <v>1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1396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1396</v>
      </c>
      <c r="L34" s="27">
        <v>285</v>
      </c>
      <c r="M34" s="27">
        <v>1111</v>
      </c>
      <c r="N34" s="27">
        <v>1396</v>
      </c>
      <c r="O34" s="27">
        <v>285</v>
      </c>
      <c r="P34" s="27">
        <v>285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1111</v>
      </c>
      <c r="W34" s="27">
        <v>1111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3</v>
      </c>
      <c r="AG34" s="27">
        <v>3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3</v>
      </c>
      <c r="AU34" s="27">
        <v>3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5547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5547</v>
      </c>
      <c r="L35" s="27">
        <v>536</v>
      </c>
      <c r="M35" s="27">
        <v>5011</v>
      </c>
      <c r="N35" s="27">
        <v>5547</v>
      </c>
      <c r="O35" s="27">
        <v>536</v>
      </c>
      <c r="P35" s="27">
        <v>536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5011</v>
      </c>
      <c r="W35" s="27">
        <v>5011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235</v>
      </c>
      <c r="AG35" s="27">
        <v>235</v>
      </c>
      <c r="AH35" s="27">
        <v>0</v>
      </c>
      <c r="AI35" s="27">
        <v>0</v>
      </c>
      <c r="AJ35" s="27">
        <v>235</v>
      </c>
      <c r="AK35" s="27">
        <v>0</v>
      </c>
      <c r="AL35" s="27">
        <v>0</v>
      </c>
      <c r="AM35" s="27">
        <v>9</v>
      </c>
      <c r="AN35" s="27">
        <v>225</v>
      </c>
      <c r="AO35" s="27">
        <v>0</v>
      </c>
      <c r="AP35" s="27">
        <v>0</v>
      </c>
      <c r="AQ35" s="27">
        <v>0</v>
      </c>
      <c r="AR35" s="27">
        <v>1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4330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4330</v>
      </c>
      <c r="L36" s="27">
        <v>155</v>
      </c>
      <c r="M36" s="27">
        <v>4175</v>
      </c>
      <c r="N36" s="27">
        <v>4330</v>
      </c>
      <c r="O36" s="27">
        <v>155</v>
      </c>
      <c r="P36" s="27">
        <v>155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4175</v>
      </c>
      <c r="W36" s="27">
        <v>4175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4658</v>
      </c>
      <c r="E37" s="27">
        <v>0</v>
      </c>
      <c r="F37" s="27">
        <v>0</v>
      </c>
      <c r="G37" s="27">
        <v>0</v>
      </c>
      <c r="H37" s="27">
        <v>379</v>
      </c>
      <c r="I37" s="27">
        <v>379</v>
      </c>
      <c r="J37" s="27">
        <v>0</v>
      </c>
      <c r="K37" s="27">
        <v>4279</v>
      </c>
      <c r="L37" s="27">
        <v>0</v>
      </c>
      <c r="M37" s="27">
        <v>4279</v>
      </c>
      <c r="N37" s="27">
        <v>4658</v>
      </c>
      <c r="O37" s="27">
        <v>379</v>
      </c>
      <c r="P37" s="27">
        <v>379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4279</v>
      </c>
      <c r="W37" s="27">
        <v>4279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228</v>
      </c>
      <c r="AG37" s="27">
        <v>228</v>
      </c>
      <c r="AH37" s="27">
        <v>0</v>
      </c>
      <c r="AI37" s="27">
        <v>0</v>
      </c>
      <c r="AJ37" s="27">
        <v>228</v>
      </c>
      <c r="AK37" s="27">
        <v>0</v>
      </c>
      <c r="AL37" s="27">
        <v>0</v>
      </c>
      <c r="AM37" s="27">
        <v>14</v>
      </c>
      <c r="AN37" s="27">
        <v>213</v>
      </c>
      <c r="AO37" s="27">
        <v>0</v>
      </c>
      <c r="AP37" s="27">
        <v>0</v>
      </c>
      <c r="AQ37" s="27">
        <v>0</v>
      </c>
      <c r="AR37" s="27">
        <v>0</v>
      </c>
      <c r="AS37" s="27">
        <v>1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2639</v>
      </c>
      <c r="E38" s="27">
        <v>0</v>
      </c>
      <c r="F38" s="27">
        <v>0</v>
      </c>
      <c r="G38" s="27">
        <v>0</v>
      </c>
      <c r="H38" s="27">
        <v>157</v>
      </c>
      <c r="I38" s="27">
        <v>157</v>
      </c>
      <c r="J38" s="27">
        <v>0</v>
      </c>
      <c r="K38" s="27">
        <v>2482</v>
      </c>
      <c r="L38" s="27">
        <v>0</v>
      </c>
      <c r="M38" s="27">
        <v>2482</v>
      </c>
      <c r="N38" s="27">
        <v>2639</v>
      </c>
      <c r="O38" s="27">
        <v>157</v>
      </c>
      <c r="P38" s="27">
        <v>157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2482</v>
      </c>
      <c r="W38" s="27">
        <v>2482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129</v>
      </c>
      <c r="AG38" s="27">
        <v>129</v>
      </c>
      <c r="AH38" s="27">
        <v>0</v>
      </c>
      <c r="AI38" s="27">
        <v>0</v>
      </c>
      <c r="AJ38" s="27">
        <v>129</v>
      </c>
      <c r="AK38" s="27">
        <v>0</v>
      </c>
      <c r="AL38" s="27">
        <v>0</v>
      </c>
      <c r="AM38" s="27">
        <v>8</v>
      </c>
      <c r="AN38" s="27">
        <v>120</v>
      </c>
      <c r="AO38" s="27">
        <v>0</v>
      </c>
      <c r="AP38" s="27">
        <v>0</v>
      </c>
      <c r="AQ38" s="27">
        <v>0</v>
      </c>
      <c r="AR38" s="27">
        <v>0</v>
      </c>
      <c r="AS38" s="27">
        <v>1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4099</v>
      </c>
      <c r="E39" s="27">
        <v>0</v>
      </c>
      <c r="F39" s="27">
        <v>0</v>
      </c>
      <c r="G39" s="27">
        <v>0</v>
      </c>
      <c r="H39" s="27">
        <v>348</v>
      </c>
      <c r="I39" s="27">
        <v>348</v>
      </c>
      <c r="J39" s="27">
        <v>0</v>
      </c>
      <c r="K39" s="27">
        <v>3751</v>
      </c>
      <c r="L39" s="27">
        <v>0</v>
      </c>
      <c r="M39" s="27">
        <v>3751</v>
      </c>
      <c r="N39" s="27">
        <v>4099</v>
      </c>
      <c r="O39" s="27">
        <v>348</v>
      </c>
      <c r="P39" s="27">
        <v>348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3751</v>
      </c>
      <c r="W39" s="27">
        <v>3751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201</v>
      </c>
      <c r="AG39" s="27">
        <v>201</v>
      </c>
      <c r="AH39" s="27">
        <v>0</v>
      </c>
      <c r="AI39" s="27">
        <v>0</v>
      </c>
      <c r="AJ39" s="27">
        <v>201</v>
      </c>
      <c r="AK39" s="27">
        <v>0</v>
      </c>
      <c r="AL39" s="27">
        <v>0</v>
      </c>
      <c r="AM39" s="27">
        <v>13</v>
      </c>
      <c r="AN39" s="27">
        <v>187</v>
      </c>
      <c r="AO39" s="27">
        <v>0</v>
      </c>
      <c r="AP39" s="27">
        <v>0</v>
      </c>
      <c r="AQ39" s="27">
        <v>0</v>
      </c>
      <c r="AR39" s="27">
        <v>0</v>
      </c>
      <c r="AS39" s="27">
        <v>1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21675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21675</v>
      </c>
      <c r="L40" s="27">
        <v>849</v>
      </c>
      <c r="M40" s="27">
        <v>20826</v>
      </c>
      <c r="N40" s="27">
        <v>21675</v>
      </c>
      <c r="O40" s="27">
        <v>849</v>
      </c>
      <c r="P40" s="27">
        <v>849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20826</v>
      </c>
      <c r="W40" s="27">
        <v>20826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56</v>
      </c>
      <c r="AG40" s="27">
        <v>56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56</v>
      </c>
      <c r="AU40" s="27">
        <v>56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8675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8675</v>
      </c>
      <c r="L41" s="27">
        <v>968</v>
      </c>
      <c r="M41" s="27">
        <v>7707</v>
      </c>
      <c r="N41" s="27">
        <v>8675</v>
      </c>
      <c r="O41" s="27">
        <v>968</v>
      </c>
      <c r="P41" s="27">
        <v>968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7707</v>
      </c>
      <c r="W41" s="27">
        <v>7707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32</v>
      </c>
      <c r="AG41" s="27">
        <v>32</v>
      </c>
      <c r="AH41" s="27">
        <v>0</v>
      </c>
      <c r="AI41" s="27">
        <v>0</v>
      </c>
      <c r="AJ41" s="27">
        <v>32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32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D089-D255-499E-A37B-4A59AE3C8789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137</v>
      </c>
      <c r="C2" s="49"/>
      <c r="D2" s="50" t="s">
        <v>138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139</v>
      </c>
      <c r="G6" s="112"/>
      <c r="H6" s="57" t="s">
        <v>140</v>
      </c>
      <c r="I6" s="57" t="s">
        <v>141</v>
      </c>
      <c r="J6" s="57" t="s">
        <v>142</v>
      </c>
      <c r="K6" s="58" t="s">
        <v>143</v>
      </c>
      <c r="L6" s="59" t="s">
        <v>144</v>
      </c>
      <c r="M6" s="60" t="s">
        <v>145</v>
      </c>
      <c r="AF6" s="46">
        <f ca="1">INDIRECT($AB$7&amp;"!"&amp;"B"&amp;ROW(B6))</f>
        <v>0</v>
      </c>
      <c r="AG6" s="46">
        <v>6</v>
      </c>
      <c r="AI6" s="61" t="s">
        <v>146</v>
      </c>
      <c r="AJ6" s="46" t="s">
        <v>147</v>
      </c>
    </row>
    <row r="7" spans="1:36" ht="16.5" customHeight="1" x14ac:dyDescent="0.55000000000000004">
      <c r="B7" s="115" t="s">
        <v>148</v>
      </c>
      <c r="C7" s="62" t="s">
        <v>149</v>
      </c>
      <c r="D7" s="63">
        <f ca="1">AD7</f>
        <v>0</v>
      </c>
      <c r="F7" s="118" t="s">
        <v>150</v>
      </c>
      <c r="G7" s="64" t="s">
        <v>151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149</v>
      </c>
      <c r="AB7" s="45" t="s">
        <v>152</v>
      </c>
      <c r="AC7" s="45" t="s">
        <v>153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10000</v>
      </c>
      <c r="AG7" s="46">
        <v>7</v>
      </c>
      <c r="AI7" s="61" t="s">
        <v>154</v>
      </c>
      <c r="AJ7" s="46" t="s">
        <v>155</v>
      </c>
    </row>
    <row r="8" spans="1:36" ht="16.5" customHeight="1" x14ac:dyDescent="0.55000000000000004">
      <c r="B8" s="116"/>
      <c r="C8" s="64" t="s">
        <v>156</v>
      </c>
      <c r="D8" s="69">
        <f ca="1">AD8</f>
        <v>0</v>
      </c>
      <c r="F8" s="119"/>
      <c r="G8" s="64" t="s">
        <v>157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156</v>
      </c>
      <c r="AB8" s="45" t="s">
        <v>152</v>
      </c>
      <c r="AC8" s="45" t="s">
        <v>158</v>
      </c>
      <c r="AD8" s="46">
        <f t="shared" ca="1" si="3"/>
        <v>0</v>
      </c>
      <c r="AF8" s="46" t="str">
        <f t="shared" ca="1" si="4"/>
        <v>10201</v>
      </c>
      <c r="AG8" s="46">
        <v>8</v>
      </c>
      <c r="AI8" s="61" t="s">
        <v>159</v>
      </c>
      <c r="AJ8" s="46" t="s">
        <v>160</v>
      </c>
    </row>
    <row r="9" spans="1:36" ht="16.5" customHeight="1" x14ac:dyDescent="0.55000000000000004">
      <c r="B9" s="117"/>
      <c r="C9" s="70" t="s">
        <v>161</v>
      </c>
      <c r="D9" s="71">
        <f ca="1">SUM(D7:D8)</f>
        <v>0</v>
      </c>
      <c r="F9" s="119"/>
      <c r="G9" s="64" t="s">
        <v>162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163</v>
      </c>
      <c r="AB9" s="45" t="s">
        <v>152</v>
      </c>
      <c r="AC9" s="45" t="s">
        <v>164</v>
      </c>
      <c r="AD9" s="46">
        <f t="shared" ca="1" si="3"/>
        <v>0</v>
      </c>
      <c r="AF9" s="46" t="str">
        <f t="shared" ca="1" si="4"/>
        <v>10202</v>
      </c>
      <c r="AG9" s="46">
        <v>9</v>
      </c>
      <c r="AI9" s="61" t="s">
        <v>165</v>
      </c>
      <c r="AJ9" s="46" t="s">
        <v>166</v>
      </c>
    </row>
    <row r="10" spans="1:36" ht="16.5" customHeight="1" x14ac:dyDescent="0.55000000000000004">
      <c r="B10" s="121" t="s">
        <v>167</v>
      </c>
      <c r="C10" s="72" t="s">
        <v>163</v>
      </c>
      <c r="D10" s="69">
        <f ca="1">AD9</f>
        <v>0</v>
      </c>
      <c r="F10" s="119"/>
      <c r="G10" s="64" t="s">
        <v>168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169</v>
      </c>
      <c r="M10" s="74" t="s">
        <v>169</v>
      </c>
      <c r="AA10" s="45" t="s">
        <v>170</v>
      </c>
      <c r="AB10" s="45" t="s">
        <v>171</v>
      </c>
      <c r="AC10" s="45" t="s">
        <v>172</v>
      </c>
      <c r="AD10" s="46">
        <f t="shared" ca="1" si="3"/>
        <v>0</v>
      </c>
      <c r="AF10" s="46" t="str">
        <f t="shared" ca="1" si="4"/>
        <v>10203</v>
      </c>
      <c r="AG10" s="46">
        <v>10</v>
      </c>
      <c r="AI10" s="61" t="s">
        <v>173</v>
      </c>
      <c r="AJ10" s="46" t="s">
        <v>174</v>
      </c>
    </row>
    <row r="11" spans="1:36" ht="16.5" customHeight="1" x14ac:dyDescent="0.55000000000000004">
      <c r="B11" s="122"/>
      <c r="C11" s="70" t="s">
        <v>170</v>
      </c>
      <c r="D11" s="69">
        <f ca="1">AD10</f>
        <v>0</v>
      </c>
      <c r="F11" s="119"/>
      <c r="G11" s="64" t="s">
        <v>175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169</v>
      </c>
      <c r="M11" s="74" t="s">
        <v>169</v>
      </c>
      <c r="AA11" s="45" t="s">
        <v>23</v>
      </c>
      <c r="AB11" s="45" t="s">
        <v>171</v>
      </c>
      <c r="AC11" s="45" t="s">
        <v>176</v>
      </c>
      <c r="AD11" s="46">
        <f t="shared" ca="1" si="3"/>
        <v>0</v>
      </c>
      <c r="AF11" s="46" t="str">
        <f t="shared" ca="1" si="4"/>
        <v>10204</v>
      </c>
      <c r="AG11" s="46">
        <v>11</v>
      </c>
      <c r="AI11" s="61" t="s">
        <v>177</v>
      </c>
      <c r="AJ11" s="46" t="s">
        <v>178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179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169</v>
      </c>
      <c r="M12" s="74" t="s">
        <v>169</v>
      </c>
      <c r="AA12" s="45" t="s">
        <v>24</v>
      </c>
      <c r="AB12" s="45" t="s">
        <v>152</v>
      </c>
      <c r="AC12" s="45" t="s">
        <v>180</v>
      </c>
      <c r="AD12" s="46">
        <f t="shared" ca="1" si="3"/>
        <v>0</v>
      </c>
      <c r="AF12" s="46" t="str">
        <f t="shared" ca="1" si="4"/>
        <v>10205</v>
      </c>
      <c r="AG12" s="46">
        <v>12</v>
      </c>
      <c r="AI12" s="61" t="s">
        <v>181</v>
      </c>
      <c r="AJ12" s="46" t="s">
        <v>182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161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169</v>
      </c>
      <c r="M13" s="74" t="s">
        <v>169</v>
      </c>
      <c r="AA13" s="45" t="s">
        <v>183</v>
      </c>
      <c r="AB13" s="45" t="s">
        <v>152</v>
      </c>
      <c r="AC13" s="45" t="s">
        <v>184</v>
      </c>
      <c r="AD13" s="46">
        <f t="shared" ca="1" si="3"/>
        <v>0</v>
      </c>
      <c r="AF13" s="46" t="str">
        <f t="shared" ca="1" si="4"/>
        <v>10206</v>
      </c>
      <c r="AG13" s="46">
        <v>13</v>
      </c>
      <c r="AI13" s="61" t="s">
        <v>185</v>
      </c>
      <c r="AJ13" s="46" t="s">
        <v>186</v>
      </c>
    </row>
    <row r="14" spans="1:36" ht="16.5" customHeight="1" x14ac:dyDescent="0.55000000000000004">
      <c r="B14" s="75"/>
      <c r="C14" s="70" t="s">
        <v>161</v>
      </c>
      <c r="D14" s="71">
        <f ca="1">SUM(D10:D13)</f>
        <v>0</v>
      </c>
      <c r="F14" s="113" t="s">
        <v>187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169</v>
      </c>
      <c r="L14" s="73" t="s">
        <v>169</v>
      </c>
      <c r="M14" s="74" t="s">
        <v>169</v>
      </c>
      <c r="AA14" s="45" t="s">
        <v>188</v>
      </c>
      <c r="AB14" s="45" t="s">
        <v>152</v>
      </c>
      <c r="AC14" s="45" t="s">
        <v>189</v>
      </c>
      <c r="AD14" s="46">
        <f t="shared" ca="1" si="3"/>
        <v>0</v>
      </c>
      <c r="AF14" s="46" t="str">
        <f t="shared" ca="1" si="4"/>
        <v>10207</v>
      </c>
      <c r="AG14" s="46">
        <v>14</v>
      </c>
      <c r="AI14" s="61" t="s">
        <v>190</v>
      </c>
      <c r="AJ14" s="46" t="s">
        <v>191</v>
      </c>
    </row>
    <row r="15" spans="1:36" ht="16.5" customHeight="1" thickBot="1" x14ac:dyDescent="0.6">
      <c r="B15" s="98" t="s">
        <v>192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169</v>
      </c>
      <c r="L15" s="80">
        <f ca="1">SUM(L7:L9)</f>
        <v>0</v>
      </c>
      <c r="M15" s="81">
        <f ca="1">SUM(M7:M9)</f>
        <v>0</v>
      </c>
      <c r="AA15" s="45" t="s">
        <v>151</v>
      </c>
      <c r="AB15" s="45" t="s">
        <v>193</v>
      </c>
      <c r="AC15" s="45" t="s">
        <v>180</v>
      </c>
      <c r="AD15" s="46">
        <f t="shared" ref="AD15:AD54" ca="1" si="6">IF(AD$2=0,INDIRECT(AB15&amp;"!"&amp;AC15&amp;$AG$2-1),0)</f>
        <v>0</v>
      </c>
      <c r="AF15" s="46" t="str">
        <f t="shared" ca="1" si="4"/>
        <v>10208</v>
      </c>
      <c r="AG15" s="46">
        <v>15</v>
      </c>
      <c r="AI15" s="61" t="s">
        <v>194</v>
      </c>
      <c r="AJ15" s="46" t="s">
        <v>32</v>
      </c>
    </row>
    <row r="16" spans="1:36" ht="16.5" customHeight="1" thickBot="1" x14ac:dyDescent="0.6">
      <c r="B16" s="108" t="s">
        <v>195</v>
      </c>
      <c r="C16" s="109"/>
      <c r="D16" s="69">
        <f ca="1">AD14</f>
        <v>0</v>
      </c>
      <c r="AA16" s="45" t="s">
        <v>157</v>
      </c>
      <c r="AB16" s="45" t="s">
        <v>193</v>
      </c>
      <c r="AC16" s="45" t="s">
        <v>196</v>
      </c>
      <c r="AD16" s="46">
        <f t="shared" ca="1" si="6"/>
        <v>0</v>
      </c>
      <c r="AF16" s="46" t="str">
        <f t="shared" ca="1" si="4"/>
        <v>10209</v>
      </c>
      <c r="AG16" s="46">
        <v>16</v>
      </c>
      <c r="AI16" s="61" t="s">
        <v>197</v>
      </c>
      <c r="AJ16" s="46" t="s">
        <v>198</v>
      </c>
    </row>
    <row r="17" spans="2:36" ht="16.5" customHeight="1" thickBot="1" x14ac:dyDescent="0.6">
      <c r="B17" s="110" t="s">
        <v>199</v>
      </c>
      <c r="C17" s="110"/>
      <c r="D17" s="110"/>
      <c r="AA17" s="45" t="s">
        <v>162</v>
      </c>
      <c r="AB17" s="45" t="s">
        <v>193</v>
      </c>
      <c r="AC17" s="45" t="s">
        <v>184</v>
      </c>
      <c r="AD17" s="46">
        <f t="shared" ca="1" si="6"/>
        <v>0</v>
      </c>
      <c r="AF17" s="46" t="str">
        <f t="shared" ca="1" si="4"/>
        <v>10210</v>
      </c>
      <c r="AG17" s="46">
        <v>17</v>
      </c>
      <c r="AI17" s="61" t="s">
        <v>200</v>
      </c>
      <c r="AJ17" s="46" t="s">
        <v>201</v>
      </c>
    </row>
    <row r="18" spans="2:36" ht="16.5" customHeight="1" thickBot="1" x14ac:dyDescent="0.6">
      <c r="B18" s="82"/>
      <c r="C18" s="83">
        <f ca="1">AD13</f>
        <v>0</v>
      </c>
      <c r="D18" s="45" t="s">
        <v>202</v>
      </c>
      <c r="J18" s="56"/>
      <c r="AA18" s="45" t="s">
        <v>168</v>
      </c>
      <c r="AB18" s="45" t="s">
        <v>193</v>
      </c>
      <c r="AC18" s="45" t="s">
        <v>203</v>
      </c>
      <c r="AD18" s="46">
        <f t="shared" ca="1" si="6"/>
        <v>0</v>
      </c>
      <c r="AF18" s="46" t="str">
        <f t="shared" ca="1" si="4"/>
        <v>10211</v>
      </c>
      <c r="AG18" s="46">
        <v>18</v>
      </c>
      <c r="AI18" s="61" t="s">
        <v>204</v>
      </c>
      <c r="AJ18" s="46" t="s">
        <v>205</v>
      </c>
    </row>
    <row r="19" spans="2:36" ht="30" customHeight="1" x14ac:dyDescent="0.55000000000000004">
      <c r="F19" s="111" t="s">
        <v>206</v>
      </c>
      <c r="G19" s="112"/>
      <c r="H19" s="57" t="s">
        <v>140</v>
      </c>
      <c r="I19" s="57" t="s">
        <v>141</v>
      </c>
      <c r="J19" s="84" t="s">
        <v>142</v>
      </c>
      <c r="AA19" s="45" t="s">
        <v>175</v>
      </c>
      <c r="AB19" s="45" t="s">
        <v>193</v>
      </c>
      <c r="AC19" s="45" t="s">
        <v>207</v>
      </c>
      <c r="AD19" s="46">
        <f t="shared" ca="1" si="6"/>
        <v>0</v>
      </c>
      <c r="AF19" s="46" t="str">
        <f t="shared" ca="1" si="4"/>
        <v>10212</v>
      </c>
      <c r="AG19" s="46">
        <v>19</v>
      </c>
      <c r="AI19" s="61" t="s">
        <v>208</v>
      </c>
      <c r="AJ19" s="46" t="s">
        <v>209</v>
      </c>
    </row>
    <row r="20" spans="2:36" ht="16.5" customHeight="1" x14ac:dyDescent="0.55000000000000004">
      <c r="C20" s="85" t="s">
        <v>210</v>
      </c>
      <c r="D20" s="86">
        <f ca="1">IF(D$15&gt;0,D14/D$15,0)</f>
        <v>0</v>
      </c>
      <c r="F20" s="113" t="s">
        <v>211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179</v>
      </c>
      <c r="AB20" s="45" t="s">
        <v>193</v>
      </c>
      <c r="AC20" s="45" t="s">
        <v>212</v>
      </c>
      <c r="AD20" s="46">
        <f t="shared" ca="1" si="6"/>
        <v>0</v>
      </c>
      <c r="AF20" s="46" t="str">
        <f t="shared" ca="1" si="4"/>
        <v>10344</v>
      </c>
      <c r="AG20" s="46">
        <v>20</v>
      </c>
      <c r="AI20" s="61" t="s">
        <v>213</v>
      </c>
      <c r="AJ20" s="46" t="s">
        <v>214</v>
      </c>
    </row>
    <row r="21" spans="2:36" ht="16.5" customHeight="1" x14ac:dyDescent="0.55000000000000004">
      <c r="C21" s="85" t="s">
        <v>215</v>
      </c>
      <c r="D21" s="86">
        <f ca="1">IF(D$15&gt;0,D9/D$15,0)</f>
        <v>0</v>
      </c>
      <c r="F21" s="113" t="s">
        <v>216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187</v>
      </c>
      <c r="AB21" s="45" t="s">
        <v>193</v>
      </c>
      <c r="AC21" s="45" t="s">
        <v>217</v>
      </c>
      <c r="AD21" s="46">
        <f t="shared" ca="1" si="6"/>
        <v>0</v>
      </c>
      <c r="AF21" s="46" t="str">
        <f t="shared" ca="1" si="4"/>
        <v>10345</v>
      </c>
      <c r="AG21" s="46">
        <v>21</v>
      </c>
      <c r="AI21" s="61" t="s">
        <v>218</v>
      </c>
      <c r="AJ21" s="46" t="s">
        <v>219</v>
      </c>
    </row>
    <row r="22" spans="2:36" ht="16.5" customHeight="1" x14ac:dyDescent="0.55000000000000004">
      <c r="C22" s="87" t="s">
        <v>220</v>
      </c>
      <c r="D22" s="86">
        <f ca="1">IF(D$15&gt;0,D10/D$15,0)</f>
        <v>0</v>
      </c>
      <c r="F22" s="113" t="s">
        <v>221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211</v>
      </c>
      <c r="AB22" s="45" t="s">
        <v>193</v>
      </c>
      <c r="AC22" s="45" t="s">
        <v>222</v>
      </c>
      <c r="AD22" s="46">
        <f t="shared" ca="1" si="6"/>
        <v>0</v>
      </c>
      <c r="AF22" s="46" t="str">
        <f t="shared" ca="1" si="4"/>
        <v>10366</v>
      </c>
      <c r="AG22" s="46">
        <v>22</v>
      </c>
      <c r="AI22" s="61" t="s">
        <v>223</v>
      </c>
      <c r="AJ22" s="46" t="s">
        <v>224</v>
      </c>
    </row>
    <row r="23" spans="2:36" ht="16.5" customHeight="1" thickBot="1" x14ac:dyDescent="0.6">
      <c r="C23" s="85" t="s">
        <v>225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216</v>
      </c>
      <c r="AB23" s="45" t="s">
        <v>193</v>
      </c>
      <c r="AC23" s="45" t="s">
        <v>226</v>
      </c>
      <c r="AD23" s="46">
        <f t="shared" ca="1" si="6"/>
        <v>0</v>
      </c>
      <c r="AF23" s="46" t="str">
        <f t="shared" ca="1" si="4"/>
        <v>10367</v>
      </c>
      <c r="AG23" s="46">
        <v>23</v>
      </c>
      <c r="AI23" s="61" t="s">
        <v>227</v>
      </c>
      <c r="AJ23" s="46" t="s">
        <v>228</v>
      </c>
    </row>
    <row r="24" spans="2:36" ht="16.5" customHeight="1" x14ac:dyDescent="0.55000000000000004">
      <c r="C24" s="85" t="s">
        <v>229</v>
      </c>
      <c r="D24" s="86">
        <f ca="1">IF(D$15&gt;0,C18/D$15,0)</f>
        <v>0</v>
      </c>
      <c r="F24" s="89"/>
      <c r="J24" s="90"/>
      <c r="AA24" s="45" t="s">
        <v>221</v>
      </c>
      <c r="AB24" s="45" t="s">
        <v>193</v>
      </c>
      <c r="AC24" s="45" t="s">
        <v>230</v>
      </c>
      <c r="AD24" s="46">
        <f t="shared" ca="1" si="6"/>
        <v>0</v>
      </c>
      <c r="AF24" s="46" t="str">
        <f t="shared" ca="1" si="4"/>
        <v>10382</v>
      </c>
      <c r="AG24" s="46">
        <v>24</v>
      </c>
      <c r="AI24" s="61" t="s">
        <v>231</v>
      </c>
      <c r="AJ24" s="46" t="s">
        <v>232</v>
      </c>
    </row>
    <row r="25" spans="2:36" ht="16.5" customHeight="1" thickBot="1" x14ac:dyDescent="0.25">
      <c r="C25" s="85" t="s">
        <v>233</v>
      </c>
      <c r="D25" s="86">
        <f ca="1">IF(D$9&gt;0,D7/D$9,0)</f>
        <v>0</v>
      </c>
      <c r="J25" s="91" t="s">
        <v>234</v>
      </c>
      <c r="AA25" s="45" t="s">
        <v>151</v>
      </c>
      <c r="AB25" s="45" t="s">
        <v>193</v>
      </c>
      <c r="AC25" s="45" t="s">
        <v>235</v>
      </c>
      <c r="AD25" s="46">
        <f t="shared" ca="1" si="6"/>
        <v>0</v>
      </c>
      <c r="AF25" s="46" t="str">
        <f t="shared" ca="1" si="4"/>
        <v>10383</v>
      </c>
      <c r="AG25" s="46">
        <v>25</v>
      </c>
      <c r="AI25" s="61" t="s">
        <v>236</v>
      </c>
      <c r="AJ25" s="46" t="s">
        <v>237</v>
      </c>
    </row>
    <row r="26" spans="2:36" ht="16.5" customHeight="1" x14ac:dyDescent="0.55000000000000004">
      <c r="C26" s="85" t="s">
        <v>238</v>
      </c>
      <c r="D26" s="86">
        <f ca="1">IF(D$9&gt;0,D8/D$9,0)</f>
        <v>0</v>
      </c>
      <c r="F26" s="100" t="s">
        <v>239</v>
      </c>
      <c r="G26" s="101"/>
      <c r="H26" s="101"/>
      <c r="I26" s="104" t="s">
        <v>240</v>
      </c>
      <c r="J26" s="106" t="s">
        <v>241</v>
      </c>
      <c r="AA26" s="45" t="s">
        <v>157</v>
      </c>
      <c r="AB26" s="45" t="s">
        <v>193</v>
      </c>
      <c r="AC26" s="45" t="s">
        <v>242</v>
      </c>
      <c r="AD26" s="46">
        <f t="shared" ca="1" si="6"/>
        <v>0</v>
      </c>
      <c r="AF26" s="46" t="str">
        <f t="shared" ca="1" si="4"/>
        <v>10384</v>
      </c>
      <c r="AG26" s="46">
        <v>26</v>
      </c>
      <c r="AI26" s="61" t="s">
        <v>243</v>
      </c>
      <c r="AJ26" s="46" t="s">
        <v>244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162</v>
      </c>
      <c r="AB27" s="45" t="s">
        <v>193</v>
      </c>
      <c r="AC27" s="45" t="s">
        <v>245</v>
      </c>
      <c r="AD27" s="46">
        <f t="shared" ca="1" si="6"/>
        <v>0</v>
      </c>
      <c r="AF27" s="46" t="str">
        <f t="shared" ca="1" si="4"/>
        <v>10421</v>
      </c>
      <c r="AG27" s="46">
        <v>27</v>
      </c>
      <c r="AI27" s="61" t="s">
        <v>246</v>
      </c>
      <c r="AJ27" s="46" t="s">
        <v>247</v>
      </c>
    </row>
    <row r="28" spans="2:36" ht="16.5" customHeight="1" x14ac:dyDescent="0.55000000000000004">
      <c r="F28" s="92" t="s">
        <v>248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168</v>
      </c>
      <c r="AB28" s="45" t="s">
        <v>193</v>
      </c>
      <c r="AC28" s="45" t="s">
        <v>249</v>
      </c>
      <c r="AD28" s="46">
        <f t="shared" ca="1" si="6"/>
        <v>0</v>
      </c>
      <c r="AF28" s="46" t="str">
        <f t="shared" ca="1" si="4"/>
        <v>10424</v>
      </c>
      <c r="AG28" s="46">
        <v>28</v>
      </c>
      <c r="AI28" s="61" t="s">
        <v>250</v>
      </c>
      <c r="AJ28" s="46" t="s">
        <v>251</v>
      </c>
    </row>
    <row r="29" spans="2:36" ht="16.5" customHeight="1" x14ac:dyDescent="0.55000000000000004">
      <c r="F29" s="92" t="s">
        <v>252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175</v>
      </c>
      <c r="AB29" s="45" t="s">
        <v>193</v>
      </c>
      <c r="AC29" s="45" t="s">
        <v>253</v>
      </c>
      <c r="AD29" s="46">
        <f t="shared" ca="1" si="6"/>
        <v>0</v>
      </c>
      <c r="AF29" s="46" t="str">
        <f t="shared" ca="1" si="4"/>
        <v>10425</v>
      </c>
      <c r="AG29" s="46">
        <v>29</v>
      </c>
      <c r="AI29" s="61" t="s">
        <v>254</v>
      </c>
      <c r="AJ29" s="46" t="s">
        <v>255</v>
      </c>
    </row>
    <row r="30" spans="2:36" ht="16.5" customHeight="1" x14ac:dyDescent="0.55000000000000004">
      <c r="F30" s="92" t="s">
        <v>256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179</v>
      </c>
      <c r="AB30" s="45" t="s">
        <v>193</v>
      </c>
      <c r="AC30" s="45" t="s">
        <v>257</v>
      </c>
      <c r="AD30" s="46">
        <f t="shared" ca="1" si="6"/>
        <v>0</v>
      </c>
      <c r="AF30" s="46" t="str">
        <f t="shared" ca="1" si="4"/>
        <v>10426</v>
      </c>
      <c r="AG30" s="46">
        <v>30</v>
      </c>
      <c r="AI30" s="61" t="s">
        <v>258</v>
      </c>
      <c r="AJ30" s="46" t="s">
        <v>259</v>
      </c>
    </row>
    <row r="31" spans="2:36" ht="16.5" customHeight="1" x14ac:dyDescent="0.55000000000000004">
      <c r="F31" s="92" t="s">
        <v>157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187</v>
      </c>
      <c r="AB31" s="45" t="s">
        <v>193</v>
      </c>
      <c r="AC31" s="45" t="s">
        <v>260</v>
      </c>
      <c r="AD31" s="46">
        <f t="shared" ca="1" si="6"/>
        <v>0</v>
      </c>
      <c r="AF31" s="46" t="str">
        <f t="shared" ca="1" si="4"/>
        <v>10428</v>
      </c>
      <c r="AG31" s="46">
        <v>31</v>
      </c>
      <c r="AI31" s="61" t="s">
        <v>261</v>
      </c>
      <c r="AJ31" s="46" t="s">
        <v>262</v>
      </c>
    </row>
    <row r="32" spans="2:36" ht="16.5" customHeight="1" x14ac:dyDescent="0.55000000000000004">
      <c r="F32" s="92" t="s">
        <v>162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211</v>
      </c>
      <c r="AB32" s="45" t="s">
        <v>193</v>
      </c>
      <c r="AC32" s="45" t="s">
        <v>153</v>
      </c>
      <c r="AD32" s="46">
        <f t="shared" ca="1" si="6"/>
        <v>0</v>
      </c>
      <c r="AF32" s="46" t="str">
        <f t="shared" ca="1" si="4"/>
        <v>10429</v>
      </c>
      <c r="AG32" s="46">
        <v>32</v>
      </c>
      <c r="AI32" s="61" t="s">
        <v>263</v>
      </c>
      <c r="AJ32" s="46" t="s">
        <v>264</v>
      </c>
    </row>
    <row r="33" spans="6:36" ht="16.5" customHeight="1" x14ac:dyDescent="0.55000000000000004">
      <c r="F33" s="92" t="s">
        <v>265</v>
      </c>
      <c r="G33" s="93"/>
      <c r="H33" s="94"/>
      <c r="I33" s="67">
        <f t="shared" ca="1" si="7"/>
        <v>0</v>
      </c>
      <c r="J33" s="74" t="s">
        <v>169</v>
      </c>
      <c r="AA33" s="45" t="s">
        <v>216</v>
      </c>
      <c r="AB33" s="45" t="s">
        <v>193</v>
      </c>
      <c r="AC33" s="45" t="s">
        <v>266</v>
      </c>
      <c r="AD33" s="46">
        <f t="shared" ca="1" si="6"/>
        <v>0</v>
      </c>
      <c r="AF33" s="46" t="str">
        <f t="shared" ca="1" si="4"/>
        <v>10443</v>
      </c>
      <c r="AG33" s="46">
        <v>33</v>
      </c>
      <c r="AI33" s="61" t="s">
        <v>267</v>
      </c>
      <c r="AJ33" s="46" t="s">
        <v>268</v>
      </c>
    </row>
    <row r="34" spans="6:36" ht="16.5" customHeight="1" x14ac:dyDescent="0.55000000000000004">
      <c r="F34" s="92" t="s">
        <v>269</v>
      </c>
      <c r="G34" s="93"/>
      <c r="H34" s="94"/>
      <c r="I34" s="67">
        <f t="shared" ca="1" si="7"/>
        <v>0</v>
      </c>
      <c r="J34" s="74" t="s">
        <v>169</v>
      </c>
      <c r="AA34" s="45" t="s">
        <v>221</v>
      </c>
      <c r="AB34" s="45" t="s">
        <v>193</v>
      </c>
      <c r="AC34" s="45" t="s">
        <v>172</v>
      </c>
      <c r="AD34" s="46">
        <f t="shared" ca="1" si="6"/>
        <v>0</v>
      </c>
      <c r="AF34" s="46" t="str">
        <f t="shared" ca="1" si="4"/>
        <v>10444</v>
      </c>
      <c r="AG34" s="46">
        <v>34</v>
      </c>
      <c r="AI34" s="61" t="s">
        <v>270</v>
      </c>
      <c r="AJ34" s="46" t="s">
        <v>271</v>
      </c>
    </row>
    <row r="35" spans="6:36" ht="16.5" customHeight="1" x14ac:dyDescent="0.55000000000000004">
      <c r="F35" s="92" t="s">
        <v>272</v>
      </c>
      <c r="G35" s="93"/>
      <c r="H35" s="94"/>
      <c r="I35" s="67">
        <f t="shared" ca="1" si="7"/>
        <v>0</v>
      </c>
      <c r="J35" s="74" t="s">
        <v>169</v>
      </c>
      <c r="AA35" s="45" t="s">
        <v>151</v>
      </c>
      <c r="AB35" s="45" t="s">
        <v>193</v>
      </c>
      <c r="AC35" s="45" t="s">
        <v>273</v>
      </c>
      <c r="AD35" s="46">
        <f t="shared" ca="1" si="6"/>
        <v>0</v>
      </c>
      <c r="AF35" s="46" t="str">
        <f t="shared" ca="1" si="4"/>
        <v>10448</v>
      </c>
      <c r="AG35" s="46">
        <v>35</v>
      </c>
      <c r="AI35" s="61" t="s">
        <v>274</v>
      </c>
      <c r="AJ35" s="46" t="s">
        <v>275</v>
      </c>
    </row>
    <row r="36" spans="6:36" ht="16.5" customHeight="1" x14ac:dyDescent="0.55000000000000004">
      <c r="F36" s="92" t="s">
        <v>276</v>
      </c>
      <c r="G36" s="93"/>
      <c r="H36" s="94"/>
      <c r="I36" s="67">
        <f t="shared" ca="1" si="7"/>
        <v>0</v>
      </c>
      <c r="J36" s="74" t="s">
        <v>169</v>
      </c>
      <c r="AA36" s="45" t="s">
        <v>157</v>
      </c>
      <c r="AB36" s="45" t="s">
        <v>193</v>
      </c>
      <c r="AC36" s="45" t="s">
        <v>277</v>
      </c>
      <c r="AD36" s="46">
        <f t="shared" ca="1" si="6"/>
        <v>0</v>
      </c>
      <c r="AF36" s="46" t="str">
        <f t="shared" ca="1" si="4"/>
        <v>10449</v>
      </c>
      <c r="AG36" s="46">
        <v>36</v>
      </c>
      <c r="AI36" s="61" t="s">
        <v>278</v>
      </c>
      <c r="AJ36" s="46" t="s">
        <v>279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162</v>
      </c>
      <c r="AB37" s="45" t="s">
        <v>193</v>
      </c>
      <c r="AC37" s="45" t="s">
        <v>280</v>
      </c>
      <c r="AD37" s="46">
        <f t="shared" ca="1" si="6"/>
        <v>0</v>
      </c>
      <c r="AF37" s="46" t="str">
        <f t="shared" ca="1" si="4"/>
        <v>10464</v>
      </c>
      <c r="AG37" s="46">
        <v>37</v>
      </c>
      <c r="AI37" s="61" t="s">
        <v>281</v>
      </c>
      <c r="AJ37" s="46" t="s">
        <v>282</v>
      </c>
    </row>
    <row r="38" spans="6:36" x14ac:dyDescent="0.55000000000000004">
      <c r="AA38" s="45" t="s">
        <v>151</v>
      </c>
      <c r="AB38" s="45" t="s">
        <v>193</v>
      </c>
      <c r="AC38" s="45" t="s">
        <v>283</v>
      </c>
      <c r="AD38" s="46">
        <f t="shared" ca="1" si="6"/>
        <v>0</v>
      </c>
      <c r="AF38" s="46" t="str">
        <f t="shared" ca="1" si="4"/>
        <v>10521</v>
      </c>
      <c r="AG38" s="46">
        <v>38</v>
      </c>
      <c r="AI38" s="61" t="s">
        <v>284</v>
      </c>
      <c r="AJ38" s="46" t="s">
        <v>285</v>
      </c>
    </row>
    <row r="39" spans="6:36" x14ac:dyDescent="0.55000000000000004">
      <c r="AA39" s="45" t="s">
        <v>157</v>
      </c>
      <c r="AB39" s="45" t="s">
        <v>193</v>
      </c>
      <c r="AC39" s="45" t="s">
        <v>286</v>
      </c>
      <c r="AD39" s="46">
        <f t="shared" ca="1" si="6"/>
        <v>0</v>
      </c>
      <c r="AF39" s="46" t="str">
        <f t="shared" ca="1" si="4"/>
        <v>10522</v>
      </c>
      <c r="AG39" s="46">
        <v>39</v>
      </c>
      <c r="AI39" s="61" t="s">
        <v>287</v>
      </c>
      <c r="AJ39" s="46" t="s">
        <v>288</v>
      </c>
    </row>
    <row r="40" spans="6:36" x14ac:dyDescent="0.55000000000000004">
      <c r="AA40" s="45" t="s">
        <v>162</v>
      </c>
      <c r="AB40" s="45" t="s">
        <v>193</v>
      </c>
      <c r="AC40" s="45" t="s">
        <v>289</v>
      </c>
      <c r="AD40" s="46">
        <f t="shared" ca="1" si="6"/>
        <v>0</v>
      </c>
      <c r="AF40" s="46" t="str">
        <f t="shared" ca="1" si="4"/>
        <v>10523</v>
      </c>
      <c r="AG40" s="46">
        <v>40</v>
      </c>
      <c r="AI40" s="61" t="s">
        <v>290</v>
      </c>
      <c r="AJ40" s="46" t="s">
        <v>291</v>
      </c>
    </row>
    <row r="41" spans="6:36" x14ac:dyDescent="0.55000000000000004">
      <c r="AA41" s="45" t="s">
        <v>248</v>
      </c>
      <c r="AB41" s="45" t="s">
        <v>193</v>
      </c>
      <c r="AC41" s="45" t="s">
        <v>292</v>
      </c>
      <c r="AD41" s="46">
        <f t="shared" ca="1" si="6"/>
        <v>0</v>
      </c>
      <c r="AF41" s="46" t="str">
        <f t="shared" ca="1" si="4"/>
        <v>10524</v>
      </c>
      <c r="AG41" s="46">
        <v>41</v>
      </c>
      <c r="AI41" s="61" t="s">
        <v>293</v>
      </c>
      <c r="AJ41" s="46" t="s">
        <v>294</v>
      </c>
    </row>
    <row r="42" spans="6:36" x14ac:dyDescent="0.55000000000000004">
      <c r="AA42" s="45" t="s">
        <v>252</v>
      </c>
      <c r="AB42" s="45" t="s">
        <v>193</v>
      </c>
      <c r="AC42" s="45" t="s">
        <v>295</v>
      </c>
      <c r="AD42" s="46">
        <f t="shared" ca="1" si="6"/>
        <v>0</v>
      </c>
      <c r="AF42" s="46" t="str">
        <f t="shared" ca="1" si="4"/>
        <v>10525</v>
      </c>
      <c r="AG42" s="46">
        <v>42</v>
      </c>
      <c r="AI42" s="61" t="s">
        <v>296</v>
      </c>
      <c r="AJ42" s="46" t="s">
        <v>297</v>
      </c>
    </row>
    <row r="43" spans="6:36" x14ac:dyDescent="0.55000000000000004">
      <c r="AA43" s="45" t="s">
        <v>256</v>
      </c>
      <c r="AB43" s="45" t="s">
        <v>193</v>
      </c>
      <c r="AC43" s="45" t="s">
        <v>298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299</v>
      </c>
      <c r="AJ43" s="46" t="s">
        <v>300</v>
      </c>
    </row>
    <row r="44" spans="6:36" x14ac:dyDescent="0.55000000000000004">
      <c r="AA44" s="45" t="s">
        <v>157</v>
      </c>
      <c r="AB44" s="45" t="s">
        <v>193</v>
      </c>
      <c r="AC44" s="45" t="s">
        <v>301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302</v>
      </c>
      <c r="AJ44" s="46" t="s">
        <v>303</v>
      </c>
    </row>
    <row r="45" spans="6:36" x14ac:dyDescent="0.55000000000000004">
      <c r="AA45" s="45" t="s">
        <v>162</v>
      </c>
      <c r="AB45" s="45" t="s">
        <v>193</v>
      </c>
      <c r="AC45" s="45" t="s">
        <v>304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305</v>
      </c>
      <c r="AJ45" s="46" t="s">
        <v>306</v>
      </c>
    </row>
    <row r="46" spans="6:36" x14ac:dyDescent="0.55000000000000004">
      <c r="AA46" s="45" t="s">
        <v>265</v>
      </c>
      <c r="AB46" s="45" t="s">
        <v>193</v>
      </c>
      <c r="AC46" s="45" t="s">
        <v>307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308</v>
      </c>
      <c r="AJ46" s="46" t="s">
        <v>309</v>
      </c>
    </row>
    <row r="47" spans="6:36" x14ac:dyDescent="0.55000000000000004">
      <c r="AA47" s="45" t="s">
        <v>269</v>
      </c>
      <c r="AB47" s="45" t="s">
        <v>193</v>
      </c>
      <c r="AC47" s="45" t="s">
        <v>310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311</v>
      </c>
      <c r="AJ47" s="46" t="s">
        <v>312</v>
      </c>
    </row>
    <row r="48" spans="6:36" x14ac:dyDescent="0.55000000000000004">
      <c r="AA48" s="45" t="s">
        <v>272</v>
      </c>
      <c r="AB48" s="45" t="s">
        <v>193</v>
      </c>
      <c r="AC48" s="45" t="s">
        <v>313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314</v>
      </c>
      <c r="AJ48" s="46" t="s">
        <v>315</v>
      </c>
    </row>
    <row r="49" spans="27:36" x14ac:dyDescent="0.55000000000000004">
      <c r="AA49" s="45" t="s">
        <v>276</v>
      </c>
      <c r="AB49" s="45" t="s">
        <v>193</v>
      </c>
      <c r="AC49" s="45" t="s">
        <v>316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317</v>
      </c>
      <c r="AJ49" s="46" t="s">
        <v>318</v>
      </c>
    </row>
    <row r="50" spans="27:36" x14ac:dyDescent="0.55000000000000004">
      <c r="AA50" s="45" t="s">
        <v>248</v>
      </c>
      <c r="AB50" s="45" t="s">
        <v>193</v>
      </c>
      <c r="AC50" s="45" t="s">
        <v>319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320</v>
      </c>
      <c r="AJ50" s="46" t="s">
        <v>321</v>
      </c>
    </row>
    <row r="51" spans="27:36" x14ac:dyDescent="0.55000000000000004">
      <c r="AA51" s="45" t="s">
        <v>252</v>
      </c>
      <c r="AB51" s="45" t="s">
        <v>193</v>
      </c>
      <c r="AC51" s="45" t="s">
        <v>322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323</v>
      </c>
      <c r="AJ51" s="46" t="s">
        <v>324</v>
      </c>
    </row>
    <row r="52" spans="27:36" x14ac:dyDescent="0.55000000000000004">
      <c r="AA52" s="45" t="s">
        <v>256</v>
      </c>
      <c r="AB52" s="45" t="s">
        <v>193</v>
      </c>
      <c r="AC52" s="45" t="s">
        <v>325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326</v>
      </c>
      <c r="AJ52" s="46" t="s">
        <v>327</v>
      </c>
    </row>
    <row r="53" spans="27:36" x14ac:dyDescent="0.55000000000000004">
      <c r="AA53" s="45" t="s">
        <v>157</v>
      </c>
      <c r="AB53" s="45" t="s">
        <v>193</v>
      </c>
      <c r="AC53" s="45" t="s">
        <v>328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162</v>
      </c>
      <c r="AB54" s="45" t="s">
        <v>193</v>
      </c>
      <c r="AC54" s="45" t="s">
        <v>329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610E9E-62CB-4820-99B8-EF4D28584A9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4A872370-04EC-4983-93CF-853301FA6C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AE10B1-6CAC-4AE4-BB4E-1297E51B7C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2025-10-01T09:34:07Z</dcterms:created>
  <dcterms:modified xsi:type="dcterms:W3CDTF">2025-10-01T09:34:07Z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