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13F9487B-A720-499E-9F42-679A5CD23CA3}" xr6:coauthVersionLast="47" xr6:coauthVersionMax="47" xr10:uidLastSave="{00000000-0000-0000-0000-000000000000}"/>
  <bookViews>
    <workbookView xWindow="-110" yWindow="-110" windowWidth="19420" windowHeight="11500" xr2:uid="{DF299432-6313-4A60-A8AB-BC8BCA53407A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249" i="4"/>
  <c r="AF15" i="4"/>
  <c r="AF51" i="4"/>
  <c r="AF73" i="4"/>
  <c r="AF66" i="4"/>
  <c r="AF248" i="4"/>
  <c r="AF79" i="4"/>
  <c r="AF37" i="4"/>
  <c r="AF101" i="4"/>
  <c r="AF71" i="4"/>
  <c r="AF91" i="4"/>
  <c r="AF151" i="4"/>
  <c r="AF98" i="4"/>
  <c r="AF208" i="4"/>
  <c r="AF34" i="4"/>
  <c r="AF33" i="4"/>
  <c r="AF172" i="4"/>
  <c r="AF12" i="4"/>
  <c r="AF139" i="4"/>
  <c r="AF168" i="4"/>
  <c r="AF246" i="4"/>
  <c r="AF27" i="4"/>
  <c r="AF61" i="4"/>
  <c r="AF180" i="4"/>
  <c r="AF202" i="4"/>
  <c r="AF198" i="4"/>
  <c r="AF114" i="4"/>
  <c r="AF106" i="4"/>
  <c r="AF201" i="4"/>
  <c r="AF124" i="4"/>
  <c r="AF146" i="4"/>
  <c r="AF195" i="4"/>
  <c r="AF68" i="4"/>
  <c r="AF56" i="4"/>
  <c r="AF125" i="4"/>
  <c r="AF113" i="4"/>
  <c r="AF11" i="4"/>
  <c r="AF211" i="4"/>
  <c r="AF2" i="4"/>
  <c r="AF54" i="4"/>
  <c r="AF50" i="4"/>
  <c r="AF203" i="4"/>
  <c r="AF55" i="4"/>
  <c r="AF160" i="4"/>
  <c r="AF132" i="4"/>
  <c r="AF92" i="4"/>
  <c r="AF147" i="4"/>
  <c r="AF16" i="4"/>
  <c r="AF135" i="4"/>
  <c r="AF231" i="4"/>
  <c r="AF94" i="4"/>
  <c r="AF221" i="4"/>
  <c r="AF218" i="4"/>
  <c r="AF29" i="4"/>
  <c r="AF212" i="4"/>
  <c r="AF26" i="4"/>
  <c r="AF220" i="4"/>
  <c r="AF243" i="4"/>
  <c r="AF21" i="4"/>
  <c r="AF25" i="4"/>
  <c r="AF70" i="4"/>
  <c r="AF233" i="4"/>
  <c r="AF144" i="4"/>
  <c r="AF8" i="4"/>
  <c r="AF240" i="4"/>
  <c r="AF237" i="4"/>
  <c r="AF88" i="4"/>
  <c r="AF181" i="4"/>
  <c r="AF197" i="4"/>
  <c r="AF238" i="4"/>
  <c r="AF223" i="4"/>
  <c r="AF102" i="4"/>
  <c r="AF97" i="4"/>
  <c r="AF84" i="4"/>
  <c r="AF235" i="4"/>
  <c r="AF183" i="4"/>
  <c r="AF69" i="4"/>
  <c r="AF169" i="4"/>
  <c r="AF107" i="4"/>
  <c r="AF213" i="4"/>
  <c r="AF58" i="4"/>
  <c r="AF167" i="4"/>
  <c r="AF104" i="4"/>
  <c r="AF157" i="4"/>
  <c r="AF163" i="4"/>
  <c r="AF228" i="4"/>
  <c r="AF250" i="4"/>
  <c r="AF193" i="4"/>
  <c r="AF190" i="4"/>
  <c r="AF7" i="4"/>
  <c r="AF184" i="4"/>
  <c r="AF9" i="4"/>
  <c r="AF192" i="4"/>
  <c r="AF162" i="4"/>
  <c r="AF159" i="4"/>
  <c r="AF10" i="4"/>
  <c r="AF179" i="4"/>
  <c r="AF62" i="4"/>
  <c r="AF122" i="4"/>
  <c r="AF48" i="4"/>
  <c r="AF152" i="4"/>
  <c r="AF149" i="4"/>
  <c r="AF174" i="4"/>
  <c r="AF116" i="4"/>
  <c r="AF142" i="4"/>
  <c r="AF83" i="4"/>
  <c r="AF112" i="4"/>
  <c r="AF165" i="4"/>
  <c r="AF128" i="4"/>
  <c r="AF103" i="4"/>
  <c r="AF189" i="4"/>
  <c r="AF31" i="4"/>
  <c r="AF43" i="4"/>
  <c r="AF36" i="4"/>
  <c r="AF229" i="4"/>
  <c r="AF30" i="4"/>
  <c r="AF74" i="4"/>
  <c r="AF173" i="4"/>
  <c r="AF241" i="4"/>
  <c r="AF170" i="4"/>
  <c r="AF185" i="4"/>
  <c r="AF234" i="4"/>
  <c r="AF178" i="4"/>
  <c r="AF236" i="4"/>
  <c r="AF222" i="4"/>
  <c r="AF134" i="4"/>
  <c r="AF215" i="4"/>
  <c r="AF177" i="4"/>
  <c r="AF164" i="4"/>
  <c r="AF206" i="4"/>
  <c r="AF121" i="4"/>
  <c r="AF86" i="4"/>
  <c r="AF90" i="4"/>
  <c r="AF205" i="4"/>
  <c r="AF227" i="4"/>
  <c r="AF175" i="4"/>
  <c r="AF18" i="4"/>
  <c r="AF171" i="4"/>
  <c r="AF188" i="4"/>
  <c r="AF216" i="4"/>
  <c r="AF182" i="4"/>
  <c r="AF143" i="4"/>
  <c r="AF40" i="4"/>
  <c r="AF155" i="4"/>
  <c r="AF35" i="4"/>
  <c r="AF224" i="4"/>
  <c r="AF22" i="4"/>
  <c r="AF127" i="4"/>
  <c r="AF126" i="4"/>
  <c r="AF17" i="4"/>
  <c r="AF194" i="4"/>
  <c r="AF137" i="4"/>
  <c r="AF78" i="4"/>
  <c r="AF187" i="4"/>
  <c r="AF49" i="4"/>
  <c r="AF93" i="4"/>
  <c r="AF136" i="4"/>
  <c r="AF52" i="4"/>
  <c r="AF214" i="4"/>
  <c r="AF156" i="4"/>
  <c r="AF150" i="4"/>
  <c r="AF145" i="4"/>
  <c r="AF32" i="4"/>
  <c r="AF209" i="4"/>
  <c r="AF96" i="4"/>
  <c r="AF13" i="4"/>
  <c r="AF118" i="4"/>
  <c r="AF60" i="4"/>
  <c r="AF42" i="4"/>
  <c r="AF225" i="4"/>
  <c r="AF85" i="4"/>
  <c r="AF38" i="4"/>
  <c r="AF28" i="4"/>
  <c r="AF108" i="4"/>
  <c r="AF186" i="4"/>
  <c r="AF46" i="4"/>
  <c r="AF67" i="4"/>
  <c r="AF226" i="4"/>
  <c r="AF115" i="4"/>
  <c r="AF111" i="4"/>
  <c r="AF244" i="4"/>
  <c r="AF65" i="4"/>
  <c r="AF196" i="4"/>
  <c r="AF119" i="4"/>
  <c r="AF6" i="4"/>
  <c r="AF191" i="4"/>
  <c r="AF154" i="4"/>
  <c r="AF129" i="4"/>
  <c r="AF59" i="4"/>
  <c r="AF166" i="4"/>
  <c r="AF109" i="4"/>
  <c r="AF131" i="4"/>
  <c r="AF176" i="4"/>
  <c r="AF217" i="4"/>
  <c r="AF100" i="4"/>
  <c r="AF89" i="4"/>
  <c r="AF232" i="4"/>
  <c r="AF207" i="4"/>
  <c r="AF82" i="4"/>
  <c r="AF210" i="4"/>
  <c r="AF247" i="4"/>
  <c r="AF204" i="4"/>
  <c r="AF230" i="4"/>
  <c r="AF19" i="4"/>
  <c r="AF76" i="4"/>
  <c r="AF140" i="4"/>
  <c r="AF138" i="4"/>
  <c r="AF81" i="4"/>
  <c r="AF245" i="4"/>
  <c r="AF75" i="4"/>
  <c r="AF239" i="4"/>
  <c r="AF120" i="4"/>
  <c r="AF80" i="4"/>
  <c r="AF161" i="4"/>
  <c r="AF158" i="4"/>
  <c r="AF72" i="4"/>
  <c r="AF5" i="4"/>
  <c r="AF200" i="4"/>
  <c r="AF95" i="4"/>
  <c r="AF153" i="4"/>
  <c r="AF47" i="4"/>
  <c r="AF148" i="4"/>
  <c r="AF44" i="4"/>
  <c r="AF24" i="4"/>
  <c r="AF23" i="4"/>
  <c r="AF141" i="4"/>
  <c r="AF41" i="4"/>
  <c r="AF110" i="4"/>
  <c r="AF53" i="4"/>
  <c r="AF105" i="4"/>
  <c r="AF242" i="4"/>
  <c r="AF99" i="4"/>
  <c r="AF45" i="4"/>
  <c r="AF39" i="4"/>
  <c r="AF133" i="4"/>
  <c r="AF130" i="4"/>
  <c r="AF64" i="4"/>
  <c r="AF14" i="4"/>
  <c r="AF77" i="4"/>
  <c r="AF123" i="4"/>
  <c r="AF57" i="4"/>
  <c r="AF219" i="4"/>
  <c r="AF117" i="4"/>
  <c r="AF20" i="4"/>
  <c r="AF87" i="4"/>
  <c r="AF199" i="4"/>
  <c r="AF63" i="4"/>
  <c r="AB2" i="4" l="1"/>
  <c r="AD2" i="4"/>
  <c r="AD54" i="4" l="1"/>
  <c r="J32" i="4" s="1"/>
  <c r="AD40" i="4"/>
  <c r="M9" i="4" s="1"/>
  <c r="AD16" i="4"/>
  <c r="H8" i="4" s="1"/>
  <c r="AD53" i="4"/>
  <c r="J31" i="4" s="1"/>
  <c r="AD30" i="4"/>
  <c r="I12" i="4" s="1"/>
  <c r="AD15" i="4"/>
  <c r="H7" i="4" s="1"/>
  <c r="AD52" i="4"/>
  <c r="J30" i="4" s="1"/>
  <c r="AD38" i="4"/>
  <c r="M7" i="4" s="1"/>
  <c r="AD37" i="4"/>
  <c r="L9" i="4" s="1"/>
  <c r="AD10" i="4"/>
  <c r="D11" i="4" s="1"/>
  <c r="AD26" i="4"/>
  <c r="I8" i="4" s="1"/>
  <c r="AD45" i="4"/>
  <c r="I32" i="4" s="1"/>
  <c r="AD32" i="4"/>
  <c r="I20" i="4" s="1"/>
  <c r="I23" i="4" s="1"/>
  <c r="AD39" i="4"/>
  <c r="M8" i="4" s="1"/>
  <c r="AD11" i="4"/>
  <c r="D12" i="4" s="1"/>
  <c r="AD51" i="4"/>
  <c r="J29" i="4" s="1"/>
  <c r="AD29" i="4"/>
  <c r="I11" i="4" s="1"/>
  <c r="AD7" i="4"/>
  <c r="D7" i="4" s="1"/>
  <c r="AD50" i="4"/>
  <c r="J28" i="4" s="1"/>
  <c r="AD21" i="4"/>
  <c r="H14" i="4" s="1"/>
  <c r="AD49" i="4"/>
  <c r="I36" i="4" s="1"/>
  <c r="AD36" i="4"/>
  <c r="L8" i="4" s="1"/>
  <c r="AD28" i="4"/>
  <c r="I10" i="4" s="1"/>
  <c r="AD27" i="4"/>
  <c r="I9" i="4" s="1"/>
  <c r="AD20" i="4"/>
  <c r="H12" i="4" s="1"/>
  <c r="J12" i="4" s="1"/>
  <c r="AD13" i="4"/>
  <c r="C18" i="4" s="1"/>
  <c r="AD22" i="4"/>
  <c r="H20" i="4" s="1"/>
  <c r="AD47" i="4"/>
  <c r="I34" i="4" s="1"/>
  <c r="AD9" i="4"/>
  <c r="D10" i="4" s="1"/>
  <c r="AD14" i="4"/>
  <c r="D16" i="4" s="1"/>
  <c r="AD48" i="4"/>
  <c r="I35" i="4" s="1"/>
  <c r="AD35" i="4"/>
  <c r="L7" i="4" s="1"/>
  <c r="AD46" i="4"/>
  <c r="I33" i="4" s="1"/>
  <c r="AD34" i="4"/>
  <c r="I22" i="4" s="1"/>
  <c r="AD33" i="4"/>
  <c r="I21" i="4" s="1"/>
  <c r="AD25" i="4"/>
  <c r="I7" i="4" s="1"/>
  <c r="AD44" i="4"/>
  <c r="I31" i="4" s="1"/>
  <c r="AD19" i="4"/>
  <c r="H11" i="4" s="1"/>
  <c r="AD43" i="4"/>
  <c r="I30" i="4" s="1"/>
  <c r="AD24" i="4"/>
  <c r="H22" i="4" s="1"/>
  <c r="AD31" i="4"/>
  <c r="I14" i="4" s="1"/>
  <c r="AD23" i="4"/>
  <c r="H21" i="4" s="1"/>
  <c r="J21" i="4" s="1"/>
  <c r="AD18" i="4"/>
  <c r="H10" i="4" s="1"/>
  <c r="AD17" i="4"/>
  <c r="H9" i="4" s="1"/>
  <c r="AD12" i="4"/>
  <c r="D13" i="4" s="1"/>
  <c r="AD8" i="4"/>
  <c r="D8" i="4" s="1"/>
  <c r="AD41" i="4"/>
  <c r="I28" i="4" s="1"/>
  <c r="AD42" i="4"/>
  <c r="I29" i="4" s="1"/>
  <c r="J14" i="4" l="1"/>
  <c r="J22" i="4"/>
  <c r="J37" i="4"/>
  <c r="I37" i="4"/>
  <c r="J9" i="4"/>
  <c r="I13" i="4"/>
  <c r="I15" i="4" s="1"/>
  <c r="H23" i="4"/>
  <c r="J20" i="4"/>
  <c r="J23" i="4" s="1"/>
  <c r="D9" i="4"/>
  <c r="J10" i="4"/>
  <c r="J11" i="4"/>
  <c r="M15" i="4"/>
  <c r="J7" i="4"/>
  <c r="H13" i="4"/>
  <c r="H15" i="4" s="1"/>
  <c r="L15" i="4"/>
  <c r="J8" i="4"/>
  <c r="D14" i="4"/>
  <c r="J13" i="4" l="1"/>
  <c r="D15" i="4"/>
  <c r="D26" i="4"/>
  <c r="D25" i="4"/>
  <c r="D23" i="4" l="1"/>
  <c r="D22" i="4"/>
  <c r="D20" i="4"/>
  <c r="D21" i="4"/>
  <c r="D24" i="4"/>
  <c r="K8" i="4"/>
  <c r="K7" i="4"/>
  <c r="K11" i="4"/>
  <c r="J15" i="4"/>
  <c r="K10" i="4"/>
  <c r="K9" i="4"/>
  <c r="K12" i="4"/>
</calcChain>
</file>

<file path=xl/sharedStrings.xml><?xml version="1.0" encoding="utf-8"?>
<sst xmlns="http://schemas.openxmlformats.org/spreadsheetml/2006/main" count="865" uniqueCount="326">
  <si>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</si>
  <si>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</si>
  <si>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</si>
  <si>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</si>
  <si>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</si>
  <si>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</si>
  <si>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</si>
  <si>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</si>
  <si>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</si>
  <si>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</si>
  <si>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</si>
  <si>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</si>
  <si>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</si>
  <si>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</si>
  <si>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</si>
  <si>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</si>
  <si>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</si>
  <si>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</si>
  <si>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</si>
  <si>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</si>
  <si>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</si>
  <si>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</si>
  <si>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</si>
  <si>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</si>
  <si>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</si>
  <si>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</si>
  <si>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</si>
  <si>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</si>
  <si>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</si>
  <si>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</si>
  <si>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</si>
  <si>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</si>
  <si>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神奈川県</t>
  </si>
  <si>
    <t>14000</t>
  </si>
  <si>
    <t>合計</t>
  </si>
  <si>
    <t>14100</t>
  </si>
  <si>
    <t>横浜市</t>
  </si>
  <si>
    <t>○</t>
  </si>
  <si>
    <t>14130</t>
  </si>
  <si>
    <t>川崎市</t>
  </si>
  <si>
    <t>14150</t>
  </si>
  <si>
    <t>相模原市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</si>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</sst>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F0463B85-6F87-44A2-ADB0-BA14047F59CF}"/>
    <cellStyle name="桁区切り" xfId="1" builtinId="6"/>
    <cellStyle name="桁区切り 2" xfId="9" xr:uid="{1F2E6120-2D1A-4B51-8389-B3A781693C3D}"/>
    <cellStyle name="標準" xfId="0" builtinId="0"/>
    <cellStyle name="標準 2" xfId="2" xr:uid="{E46300CF-9D13-44B2-A647-8EA8A3064060}"/>
    <cellStyle name="標準 2 2" xfId="4" xr:uid="{CCA918E0-F1D2-43CF-BC6E-95612E5FB41A}"/>
    <cellStyle name="標準_0625し尿市1" xfId="3" xr:uid="{6DFEB27D-683A-45AC-88B8-7345D82F2826}"/>
    <cellStyle name="標準_0625し尿市2" xfId="5" xr:uid="{C9901203-8F65-4BBB-A524-CC9A23EA029C}"/>
    <cellStyle name="標準_H12集計結果（ごみ処理状況）" xfId="7" xr:uid="{2699459D-FD72-4F38-BB05-6A8477FAC8FF}"/>
    <cellStyle name="標準_H12集計結果（し尿処理）" xfId="6" xr:uid="{134C3298-1FA6-4AAE-9217-420F992BDC7E}"/>
    <cellStyle name="標準_H12集計結果（経費）" xfId="8" xr:uid="{9C3ED8F7-9CC7-4B9E-B25D-3C265DFD77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F9151-87A8-4EA0-9CE6-6DE5477A9A8C}">
  <sheetPr codeName="Sheet2"/>
  <dimension ref="A1:AC4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102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9227786</v>
      </c>
      <c r="E7" s="21">
        <v>22798</v>
      </c>
      <c r="F7" s="22">
        <v>0.24705817841896202</v>
      </c>
      <c r="G7" s="21">
        <v>22791</v>
      </c>
      <c r="H7" s="21">
        <v>7</v>
      </c>
      <c r="I7" s="21">
        <v>9204988</v>
      </c>
      <c r="J7" s="22">
        <v>99.752941821581047</v>
      </c>
      <c r="K7" s="21">
        <v>8867546</v>
      </c>
      <c r="L7" s="22">
        <v>96.096138336974875</v>
      </c>
      <c r="M7" s="21">
        <v>0</v>
      </c>
      <c r="N7" s="22">
        <v>0</v>
      </c>
      <c r="O7" s="23">
        <v>2964</v>
      </c>
      <c r="P7" s="21">
        <v>334478</v>
      </c>
      <c r="Q7" s="21">
        <v>175593</v>
      </c>
      <c r="R7" s="21">
        <v>133288</v>
      </c>
      <c r="S7" s="21">
        <v>25597</v>
      </c>
      <c r="T7" s="22">
        <v>3.6246831038344411</v>
      </c>
      <c r="U7" s="21">
        <v>231421</v>
      </c>
      <c r="V7" s="24">
        <v>6</v>
      </c>
      <c r="W7" s="24">
        <v>24</v>
      </c>
      <c r="X7" s="24">
        <v>1</v>
      </c>
      <c r="Y7" s="24">
        <v>2</v>
      </c>
      <c r="Z7" s="24">
        <v>9</v>
      </c>
      <c r="AA7" s="24">
        <v>0</v>
      </c>
      <c r="AB7" s="24">
        <v>1</v>
      </c>
      <c r="AC7" s="24">
        <v>23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3771766</v>
      </c>
      <c r="E8" s="27">
        <v>4884</v>
      </c>
      <c r="F8" s="28">
        <v>0.12948841471077474</v>
      </c>
      <c r="G8" s="27">
        <v>4884</v>
      </c>
      <c r="H8" s="27">
        <v>0</v>
      </c>
      <c r="I8" s="27">
        <v>3766882</v>
      </c>
      <c r="J8" s="29">
        <v>99.870511585289222</v>
      </c>
      <c r="K8" s="27">
        <v>3758941</v>
      </c>
      <c r="L8" s="29">
        <v>99.659973603876807</v>
      </c>
      <c r="M8" s="27">
        <v>0</v>
      </c>
      <c r="N8" s="29">
        <v>0</v>
      </c>
      <c r="O8" s="27">
        <v>0</v>
      </c>
      <c r="P8" s="27">
        <v>7941</v>
      </c>
      <c r="Q8" s="27">
        <v>6527</v>
      </c>
      <c r="R8" s="27">
        <v>1414</v>
      </c>
      <c r="S8" s="27">
        <v>0</v>
      </c>
      <c r="T8" s="29">
        <v>0.21053798141242061</v>
      </c>
      <c r="U8" s="27">
        <v>115474</v>
      </c>
      <c r="V8" s="25" t="s">
        <v>37</v>
      </c>
      <c r="W8" s="25"/>
      <c r="X8" s="25"/>
      <c r="Y8" s="25"/>
      <c r="Z8" s="25"/>
      <c r="AA8" s="25"/>
      <c r="AB8" s="25" t="s">
        <v>37</v>
      </c>
      <c r="AC8" s="25"/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1529436</v>
      </c>
      <c r="E9" s="27">
        <v>1273</v>
      </c>
      <c r="F9" s="28">
        <v>8.3233296456994607E-2</v>
      </c>
      <c r="G9" s="27">
        <v>1273</v>
      </c>
      <c r="H9" s="27">
        <v>0</v>
      </c>
      <c r="I9" s="27">
        <v>1528163</v>
      </c>
      <c r="J9" s="29">
        <v>99.916766703543004</v>
      </c>
      <c r="K9" s="27">
        <v>1522958</v>
      </c>
      <c r="L9" s="29">
        <v>99.576445173253418</v>
      </c>
      <c r="M9" s="27">
        <v>0</v>
      </c>
      <c r="N9" s="29">
        <v>0</v>
      </c>
      <c r="O9" s="27">
        <v>0</v>
      </c>
      <c r="P9" s="27">
        <v>5205</v>
      </c>
      <c r="Q9" s="27">
        <v>3417</v>
      </c>
      <c r="R9" s="27">
        <v>1788</v>
      </c>
      <c r="S9" s="27">
        <v>0</v>
      </c>
      <c r="T9" s="29">
        <v>0.34032153028959694</v>
      </c>
      <c r="U9" s="27">
        <v>50110</v>
      </c>
      <c r="V9" s="25"/>
      <c r="W9" s="25"/>
      <c r="X9" s="25" t="s">
        <v>37</v>
      </c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718174</v>
      </c>
      <c r="E10" s="27">
        <v>2289</v>
      </c>
      <c r="F10" s="28">
        <v>0.31872498865177523</v>
      </c>
      <c r="G10" s="27">
        <v>2289</v>
      </c>
      <c r="H10" s="27">
        <v>0</v>
      </c>
      <c r="I10" s="27">
        <v>715885</v>
      </c>
      <c r="J10" s="29">
        <v>99.68127501134822</v>
      </c>
      <c r="K10" s="27">
        <v>695279</v>
      </c>
      <c r="L10" s="29">
        <v>96.812053903371606</v>
      </c>
      <c r="M10" s="27">
        <v>0</v>
      </c>
      <c r="N10" s="29">
        <v>0</v>
      </c>
      <c r="O10" s="27">
        <v>233</v>
      </c>
      <c r="P10" s="27">
        <v>20373</v>
      </c>
      <c r="Q10" s="27">
        <v>0</v>
      </c>
      <c r="R10" s="27">
        <v>3094</v>
      </c>
      <c r="S10" s="27">
        <v>17279</v>
      </c>
      <c r="T10" s="29">
        <v>2.8367777168207144</v>
      </c>
      <c r="U10" s="27">
        <v>0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384663</v>
      </c>
      <c r="E11" s="27">
        <v>421</v>
      </c>
      <c r="F11" s="28">
        <v>0.10944645052942446</v>
      </c>
      <c r="G11" s="27">
        <v>421</v>
      </c>
      <c r="H11" s="27">
        <v>0</v>
      </c>
      <c r="I11" s="27">
        <v>384242</v>
      </c>
      <c r="J11" s="29">
        <v>99.890553549470567</v>
      </c>
      <c r="K11" s="27">
        <v>366712</v>
      </c>
      <c r="L11" s="29">
        <v>95.333317735264373</v>
      </c>
      <c r="M11" s="27">
        <v>0</v>
      </c>
      <c r="N11" s="29">
        <v>0</v>
      </c>
      <c r="O11" s="27">
        <v>0</v>
      </c>
      <c r="P11" s="27">
        <v>17530</v>
      </c>
      <c r="Q11" s="27">
        <v>14166</v>
      </c>
      <c r="R11" s="27">
        <v>3364</v>
      </c>
      <c r="S11" s="27">
        <v>0</v>
      </c>
      <c r="T11" s="29">
        <v>4.5572358142062015</v>
      </c>
      <c r="U11" s="27">
        <v>0</v>
      </c>
      <c r="V11" s="25"/>
      <c r="W11" s="25" t="s">
        <v>37</v>
      </c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258463</v>
      </c>
      <c r="E12" s="27">
        <v>342</v>
      </c>
      <c r="F12" s="28">
        <v>0.13232068032948621</v>
      </c>
      <c r="G12" s="27">
        <v>342</v>
      </c>
      <c r="H12" s="27">
        <v>0</v>
      </c>
      <c r="I12" s="27">
        <v>258121</v>
      </c>
      <c r="J12" s="29">
        <v>99.867679319670515</v>
      </c>
      <c r="K12" s="27">
        <v>251265</v>
      </c>
      <c r="L12" s="29">
        <v>97.215075271895785</v>
      </c>
      <c r="M12" s="27">
        <v>0</v>
      </c>
      <c r="N12" s="29">
        <v>0</v>
      </c>
      <c r="O12" s="27">
        <v>2731</v>
      </c>
      <c r="P12" s="27">
        <v>4125</v>
      </c>
      <c r="Q12" s="27">
        <v>2419</v>
      </c>
      <c r="R12" s="27">
        <v>1706</v>
      </c>
      <c r="S12" s="27">
        <v>0</v>
      </c>
      <c r="T12" s="29">
        <v>1.5959731180091541</v>
      </c>
      <c r="U12" s="27">
        <v>5880</v>
      </c>
      <c r="V12" s="25"/>
      <c r="W12" s="25" t="s">
        <v>37</v>
      </c>
      <c r="X12" s="25"/>
      <c r="Y12" s="25"/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175953</v>
      </c>
      <c r="E13" s="27">
        <v>205</v>
      </c>
      <c r="F13" s="28">
        <v>0.11650838576210694</v>
      </c>
      <c r="G13" s="27">
        <v>205</v>
      </c>
      <c r="H13" s="27">
        <v>0</v>
      </c>
      <c r="I13" s="27">
        <v>175748</v>
      </c>
      <c r="J13" s="29">
        <v>99.883491614237897</v>
      </c>
      <c r="K13" s="27">
        <v>156466</v>
      </c>
      <c r="L13" s="29">
        <v>88.92488334953083</v>
      </c>
      <c r="M13" s="27">
        <v>0</v>
      </c>
      <c r="N13" s="29">
        <v>0</v>
      </c>
      <c r="O13" s="27">
        <v>0</v>
      </c>
      <c r="P13" s="27">
        <v>19282</v>
      </c>
      <c r="Q13" s="27">
        <v>15636</v>
      </c>
      <c r="R13" s="27">
        <v>3646</v>
      </c>
      <c r="S13" s="27">
        <v>0</v>
      </c>
      <c r="T13" s="29">
        <v>10.958608264707053</v>
      </c>
      <c r="U13" s="27">
        <v>1817</v>
      </c>
      <c r="V13" s="25"/>
      <c r="W13" s="25" t="s">
        <v>37</v>
      </c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443986</v>
      </c>
      <c r="E14" s="27">
        <v>929</v>
      </c>
      <c r="F14" s="28">
        <v>0.20924083191812354</v>
      </c>
      <c r="G14" s="27">
        <v>929</v>
      </c>
      <c r="H14" s="27">
        <v>0</v>
      </c>
      <c r="I14" s="27">
        <v>443057</v>
      </c>
      <c r="J14" s="29">
        <v>99.790759168081877</v>
      </c>
      <c r="K14" s="27">
        <v>427303</v>
      </c>
      <c r="L14" s="29">
        <v>96.242449086232455</v>
      </c>
      <c r="M14" s="27">
        <v>0</v>
      </c>
      <c r="N14" s="29">
        <v>0</v>
      </c>
      <c r="O14" s="27">
        <v>0</v>
      </c>
      <c r="P14" s="27">
        <v>15754</v>
      </c>
      <c r="Q14" s="27">
        <v>12330</v>
      </c>
      <c r="R14" s="27">
        <v>3424</v>
      </c>
      <c r="S14" s="27">
        <v>0</v>
      </c>
      <c r="T14" s="29">
        <v>3.5483100818494275</v>
      </c>
      <c r="U14" s="27">
        <v>7908</v>
      </c>
      <c r="V14" s="25"/>
      <c r="W14" s="25" t="s">
        <v>37</v>
      </c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187052</v>
      </c>
      <c r="E15" s="27">
        <v>1077</v>
      </c>
      <c r="F15" s="28">
        <v>0.57577572012060818</v>
      </c>
      <c r="G15" s="27">
        <v>1077</v>
      </c>
      <c r="H15" s="27">
        <v>0</v>
      </c>
      <c r="I15" s="27">
        <v>185975</v>
      </c>
      <c r="J15" s="29">
        <v>99.424224279879397</v>
      </c>
      <c r="K15" s="27">
        <v>147678</v>
      </c>
      <c r="L15" s="29">
        <v>78.95023843637064</v>
      </c>
      <c r="M15" s="27">
        <v>0</v>
      </c>
      <c r="N15" s="29">
        <v>0</v>
      </c>
      <c r="O15" s="27">
        <v>0</v>
      </c>
      <c r="P15" s="27">
        <v>38297</v>
      </c>
      <c r="Q15" s="27">
        <v>25006</v>
      </c>
      <c r="R15" s="27">
        <v>13291</v>
      </c>
      <c r="S15" s="27">
        <v>0</v>
      </c>
      <c r="T15" s="29">
        <v>20.473985843508757</v>
      </c>
      <c r="U15" s="27">
        <v>3048</v>
      </c>
      <c r="V15" s="25"/>
      <c r="W15" s="25" t="s">
        <v>37</v>
      </c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247588</v>
      </c>
      <c r="E16" s="27">
        <v>453</v>
      </c>
      <c r="F16" s="28">
        <v>0.18296524871964714</v>
      </c>
      <c r="G16" s="27">
        <v>453</v>
      </c>
      <c r="H16" s="27">
        <v>0</v>
      </c>
      <c r="I16" s="27">
        <v>247135</v>
      </c>
      <c r="J16" s="29">
        <v>99.81703475128036</v>
      </c>
      <c r="K16" s="27">
        <v>233409</v>
      </c>
      <c r="L16" s="29">
        <v>94.273147325395414</v>
      </c>
      <c r="M16" s="27">
        <v>0</v>
      </c>
      <c r="N16" s="29">
        <v>0</v>
      </c>
      <c r="O16" s="27">
        <v>0</v>
      </c>
      <c r="P16" s="27">
        <v>13726</v>
      </c>
      <c r="Q16" s="27">
        <v>7557</v>
      </c>
      <c r="R16" s="27">
        <v>6169</v>
      </c>
      <c r="S16" s="27">
        <v>0</v>
      </c>
      <c r="T16" s="29">
        <v>5.5438874258849378</v>
      </c>
      <c r="U16" s="27">
        <v>2329</v>
      </c>
      <c r="V16" s="25"/>
      <c r="W16" s="25" t="s">
        <v>37</v>
      </c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58541</v>
      </c>
      <c r="E17" s="27">
        <v>56</v>
      </c>
      <c r="F17" s="28">
        <v>9.5659452349635299E-2</v>
      </c>
      <c r="G17" s="27">
        <v>56</v>
      </c>
      <c r="H17" s="27">
        <v>0</v>
      </c>
      <c r="I17" s="27">
        <v>58485</v>
      </c>
      <c r="J17" s="29">
        <v>99.904340547650364</v>
      </c>
      <c r="K17" s="27">
        <v>58360</v>
      </c>
      <c r="L17" s="29">
        <v>99.690814984369922</v>
      </c>
      <c r="M17" s="27">
        <v>0</v>
      </c>
      <c r="N17" s="29">
        <v>0</v>
      </c>
      <c r="O17" s="27">
        <v>0</v>
      </c>
      <c r="P17" s="27">
        <v>125</v>
      </c>
      <c r="Q17" s="27">
        <v>125</v>
      </c>
      <c r="R17" s="27">
        <v>0</v>
      </c>
      <c r="S17" s="27">
        <v>0</v>
      </c>
      <c r="T17" s="29">
        <v>0.21352556328043593</v>
      </c>
      <c r="U17" s="27">
        <v>595</v>
      </c>
      <c r="V17" s="25"/>
      <c r="W17" s="25"/>
      <c r="X17" s="25"/>
      <c r="Y17" s="25" t="s">
        <v>37</v>
      </c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40762</v>
      </c>
      <c r="E18" s="27">
        <v>2362</v>
      </c>
      <c r="F18" s="28">
        <v>5.7946126294097438</v>
      </c>
      <c r="G18" s="27">
        <v>2362</v>
      </c>
      <c r="H18" s="27">
        <v>0</v>
      </c>
      <c r="I18" s="27">
        <v>38400</v>
      </c>
      <c r="J18" s="29">
        <v>94.205387370590259</v>
      </c>
      <c r="K18" s="27">
        <v>13247</v>
      </c>
      <c r="L18" s="29">
        <v>32.498405377557525</v>
      </c>
      <c r="M18" s="27">
        <v>0</v>
      </c>
      <c r="N18" s="29">
        <v>0</v>
      </c>
      <c r="O18" s="27">
        <v>0</v>
      </c>
      <c r="P18" s="27">
        <v>25153</v>
      </c>
      <c r="Q18" s="27">
        <v>11491</v>
      </c>
      <c r="R18" s="27">
        <v>13662</v>
      </c>
      <c r="S18" s="27">
        <v>0</v>
      </c>
      <c r="T18" s="29">
        <v>61.706981993032727</v>
      </c>
      <c r="U18" s="27">
        <v>432</v>
      </c>
      <c r="V18" s="25"/>
      <c r="W18" s="25" t="s">
        <v>37</v>
      </c>
      <c r="X18" s="25"/>
      <c r="Y18" s="25"/>
      <c r="Z18" s="25"/>
      <c r="AA18" s="25"/>
      <c r="AB18" s="25"/>
      <c r="AC18" s="25" t="s">
        <v>37</v>
      </c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161278</v>
      </c>
      <c r="E19" s="27">
        <v>373</v>
      </c>
      <c r="F19" s="28">
        <v>0.23127766961395851</v>
      </c>
      <c r="G19" s="27">
        <v>366</v>
      </c>
      <c r="H19" s="27">
        <v>7</v>
      </c>
      <c r="I19" s="27">
        <v>160905</v>
      </c>
      <c r="J19" s="29">
        <v>99.768722330386041</v>
      </c>
      <c r="K19" s="27">
        <v>132609</v>
      </c>
      <c r="L19" s="29">
        <v>82.223861903049382</v>
      </c>
      <c r="M19" s="27">
        <v>0</v>
      </c>
      <c r="N19" s="29">
        <v>0</v>
      </c>
      <c r="O19" s="27">
        <v>0</v>
      </c>
      <c r="P19" s="27">
        <v>28296</v>
      </c>
      <c r="Q19" s="27">
        <v>11344</v>
      </c>
      <c r="R19" s="27">
        <v>16952</v>
      </c>
      <c r="S19" s="27">
        <v>0</v>
      </c>
      <c r="T19" s="29">
        <v>17.544860427336648</v>
      </c>
      <c r="U19" s="27">
        <v>4347</v>
      </c>
      <c r="V19" s="25"/>
      <c r="W19" s="25" t="s">
        <v>37</v>
      </c>
      <c r="X19" s="25"/>
      <c r="Y19" s="25"/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224058</v>
      </c>
      <c r="E20" s="27">
        <v>4651</v>
      </c>
      <c r="F20" s="28">
        <v>2.0758018013193014</v>
      </c>
      <c r="G20" s="27">
        <v>4651</v>
      </c>
      <c r="H20" s="27">
        <v>0</v>
      </c>
      <c r="I20" s="27">
        <v>219407</v>
      </c>
      <c r="J20" s="29">
        <v>97.924198198680699</v>
      </c>
      <c r="K20" s="27">
        <v>199897</v>
      </c>
      <c r="L20" s="29">
        <v>89.216631407939019</v>
      </c>
      <c r="M20" s="27">
        <v>0</v>
      </c>
      <c r="N20" s="29">
        <v>0</v>
      </c>
      <c r="O20" s="27">
        <v>0</v>
      </c>
      <c r="P20" s="27">
        <v>19510</v>
      </c>
      <c r="Q20" s="27">
        <v>7420</v>
      </c>
      <c r="R20" s="27">
        <v>12090</v>
      </c>
      <c r="S20" s="27">
        <v>0</v>
      </c>
      <c r="T20" s="29">
        <v>8.7075667907416836</v>
      </c>
      <c r="U20" s="27">
        <v>9186</v>
      </c>
      <c r="V20" s="25"/>
      <c r="W20" s="25" t="s">
        <v>37</v>
      </c>
      <c r="X20" s="25"/>
      <c r="Y20" s="25"/>
      <c r="Z20" s="25"/>
      <c r="AA20" s="25"/>
      <c r="AB20" s="25"/>
      <c r="AC20" s="25" t="s">
        <v>37</v>
      </c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244606</v>
      </c>
      <c r="E21" s="27">
        <v>274</v>
      </c>
      <c r="F21" s="28">
        <v>0.11201687611914671</v>
      </c>
      <c r="G21" s="27">
        <v>274</v>
      </c>
      <c r="H21" s="27">
        <v>0</v>
      </c>
      <c r="I21" s="27">
        <v>244332</v>
      </c>
      <c r="J21" s="29">
        <v>99.887983123880858</v>
      </c>
      <c r="K21" s="27">
        <v>231926</v>
      </c>
      <c r="L21" s="29">
        <v>94.816153324121245</v>
      </c>
      <c r="M21" s="27">
        <v>0</v>
      </c>
      <c r="N21" s="29">
        <v>0</v>
      </c>
      <c r="O21" s="27">
        <v>0</v>
      </c>
      <c r="P21" s="27">
        <v>12406</v>
      </c>
      <c r="Q21" s="27">
        <v>6977</v>
      </c>
      <c r="R21" s="27">
        <v>5429</v>
      </c>
      <c r="S21" s="27">
        <v>0</v>
      </c>
      <c r="T21" s="29">
        <v>5.0718297997596133</v>
      </c>
      <c r="U21" s="27">
        <v>7778</v>
      </c>
      <c r="V21" s="25"/>
      <c r="W21" s="25" t="s">
        <v>37</v>
      </c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100128</v>
      </c>
      <c r="E22" s="27">
        <v>682</v>
      </c>
      <c r="F22" s="28">
        <v>0.68112815596037068</v>
      </c>
      <c r="G22" s="27">
        <v>682</v>
      </c>
      <c r="H22" s="27">
        <v>0</v>
      </c>
      <c r="I22" s="27">
        <v>99446</v>
      </c>
      <c r="J22" s="29">
        <v>99.31887184403962</v>
      </c>
      <c r="K22" s="27">
        <v>77183</v>
      </c>
      <c r="L22" s="29">
        <v>77.084332054969636</v>
      </c>
      <c r="M22" s="27">
        <v>0</v>
      </c>
      <c r="N22" s="29">
        <v>0</v>
      </c>
      <c r="O22" s="27">
        <v>0</v>
      </c>
      <c r="P22" s="27">
        <v>22263</v>
      </c>
      <c r="Q22" s="27">
        <v>11285</v>
      </c>
      <c r="R22" s="27">
        <v>10978</v>
      </c>
      <c r="S22" s="27">
        <v>0</v>
      </c>
      <c r="T22" s="29">
        <v>22.234539789069991</v>
      </c>
      <c r="U22" s="27">
        <v>3067</v>
      </c>
      <c r="V22" s="25"/>
      <c r="W22" s="25" t="s">
        <v>37</v>
      </c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140170</v>
      </c>
      <c r="E23" s="27">
        <v>135</v>
      </c>
      <c r="F23" s="28">
        <v>9.6311621602340025E-2</v>
      </c>
      <c r="G23" s="27">
        <v>135</v>
      </c>
      <c r="H23" s="27">
        <v>0</v>
      </c>
      <c r="I23" s="27">
        <v>140035</v>
      </c>
      <c r="J23" s="29">
        <v>99.903688378397661</v>
      </c>
      <c r="K23" s="27">
        <v>132461</v>
      </c>
      <c r="L23" s="29">
        <v>94.500249696796743</v>
      </c>
      <c r="M23" s="27">
        <v>0</v>
      </c>
      <c r="N23" s="29">
        <v>0</v>
      </c>
      <c r="O23" s="27">
        <v>0</v>
      </c>
      <c r="P23" s="27">
        <v>7574</v>
      </c>
      <c r="Q23" s="27">
        <v>3030</v>
      </c>
      <c r="R23" s="27">
        <v>4544</v>
      </c>
      <c r="S23" s="27">
        <v>0</v>
      </c>
      <c r="T23" s="29">
        <v>5.403438681600913</v>
      </c>
      <c r="U23" s="27">
        <v>3292</v>
      </c>
      <c r="V23" s="25"/>
      <c r="W23" s="25" t="s">
        <v>37</v>
      </c>
      <c r="X23" s="25"/>
      <c r="Y23" s="25"/>
      <c r="Z23" s="25"/>
      <c r="AA23" s="25"/>
      <c r="AB23" s="25"/>
      <c r="AC23" s="25" t="s">
        <v>37</v>
      </c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132075</v>
      </c>
      <c r="E24" s="27">
        <v>177</v>
      </c>
      <c r="F24" s="28">
        <v>0.13401476433844406</v>
      </c>
      <c r="G24" s="27">
        <v>177</v>
      </c>
      <c r="H24" s="27">
        <v>0</v>
      </c>
      <c r="I24" s="27">
        <v>131898</v>
      </c>
      <c r="J24" s="29">
        <v>99.865985235661554</v>
      </c>
      <c r="K24" s="27">
        <v>125765</v>
      </c>
      <c r="L24" s="29">
        <v>95.222411508612524</v>
      </c>
      <c r="M24" s="27">
        <v>0</v>
      </c>
      <c r="N24" s="29">
        <v>0</v>
      </c>
      <c r="O24" s="27">
        <v>0</v>
      </c>
      <c r="P24" s="27">
        <v>6133</v>
      </c>
      <c r="Q24" s="27">
        <v>4906</v>
      </c>
      <c r="R24" s="27">
        <v>1227</v>
      </c>
      <c r="S24" s="27">
        <v>0</v>
      </c>
      <c r="T24" s="29">
        <v>4.6435737270490254</v>
      </c>
      <c r="U24" s="27">
        <v>3702</v>
      </c>
      <c r="V24" s="25"/>
      <c r="W24" s="25" t="s">
        <v>37</v>
      </c>
      <c r="X24" s="25"/>
      <c r="Y24" s="25"/>
      <c r="Z24" s="25"/>
      <c r="AA24" s="25"/>
      <c r="AB24" s="25"/>
      <c r="AC24" s="25" t="s">
        <v>37</v>
      </c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39817</v>
      </c>
      <c r="E25" s="27">
        <v>234</v>
      </c>
      <c r="F25" s="28">
        <v>0.58768867569128769</v>
      </c>
      <c r="G25" s="27">
        <v>234</v>
      </c>
      <c r="H25" s="27">
        <v>0</v>
      </c>
      <c r="I25" s="27">
        <v>39583</v>
      </c>
      <c r="J25" s="29">
        <v>99.412311324308718</v>
      </c>
      <c r="K25" s="27">
        <v>29830</v>
      </c>
      <c r="L25" s="29">
        <v>74.917748700303889</v>
      </c>
      <c r="M25" s="27">
        <v>0</v>
      </c>
      <c r="N25" s="29">
        <v>0</v>
      </c>
      <c r="O25" s="27">
        <v>0</v>
      </c>
      <c r="P25" s="27">
        <v>9753</v>
      </c>
      <c r="Q25" s="27">
        <v>4512</v>
      </c>
      <c r="R25" s="27">
        <v>5241</v>
      </c>
      <c r="S25" s="27">
        <v>0</v>
      </c>
      <c r="T25" s="29">
        <v>24.494562624004821</v>
      </c>
      <c r="U25" s="27">
        <v>599</v>
      </c>
      <c r="V25" s="25"/>
      <c r="W25" s="25" t="s">
        <v>37</v>
      </c>
      <c r="X25" s="25"/>
      <c r="Y25" s="25"/>
      <c r="Z25" s="25"/>
      <c r="AA25" s="25"/>
      <c r="AB25" s="25"/>
      <c r="AC25" s="25" t="s">
        <v>37</v>
      </c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82929</v>
      </c>
      <c r="E26" s="27">
        <v>227</v>
      </c>
      <c r="F26" s="28">
        <v>0.27372812888133219</v>
      </c>
      <c r="G26" s="27">
        <v>227</v>
      </c>
      <c r="H26" s="27">
        <v>0</v>
      </c>
      <c r="I26" s="27">
        <v>82702</v>
      </c>
      <c r="J26" s="29">
        <v>99.726271871118669</v>
      </c>
      <c r="K26" s="27">
        <v>78194</v>
      </c>
      <c r="L26" s="29">
        <v>94.290296518708772</v>
      </c>
      <c r="M26" s="27">
        <v>0</v>
      </c>
      <c r="N26" s="29">
        <v>0</v>
      </c>
      <c r="O26" s="27">
        <v>0</v>
      </c>
      <c r="P26" s="27">
        <v>4508</v>
      </c>
      <c r="Q26" s="27">
        <v>3690</v>
      </c>
      <c r="R26" s="27">
        <v>818</v>
      </c>
      <c r="S26" s="27">
        <v>0</v>
      </c>
      <c r="T26" s="29">
        <v>5.4359753524098924</v>
      </c>
      <c r="U26" s="27">
        <v>4600</v>
      </c>
      <c r="V26" s="25"/>
      <c r="W26" s="25" t="s">
        <v>37</v>
      </c>
      <c r="X26" s="25"/>
      <c r="Y26" s="25"/>
      <c r="Z26" s="25"/>
      <c r="AA26" s="25"/>
      <c r="AB26" s="25"/>
      <c r="AC26" s="25" t="s">
        <v>37</v>
      </c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31118</v>
      </c>
      <c r="E27" s="27">
        <v>66</v>
      </c>
      <c r="F27" s="28">
        <v>0.21209589305225271</v>
      </c>
      <c r="G27" s="27">
        <v>66</v>
      </c>
      <c r="H27" s="27">
        <v>0</v>
      </c>
      <c r="I27" s="27">
        <v>31052</v>
      </c>
      <c r="J27" s="29">
        <v>99.787904106947749</v>
      </c>
      <c r="K27" s="27">
        <v>24575</v>
      </c>
      <c r="L27" s="29">
        <v>78.973584420592573</v>
      </c>
      <c r="M27" s="27">
        <v>0</v>
      </c>
      <c r="N27" s="29">
        <v>0</v>
      </c>
      <c r="O27" s="27">
        <v>0</v>
      </c>
      <c r="P27" s="27">
        <v>6477</v>
      </c>
      <c r="Q27" s="27">
        <v>0</v>
      </c>
      <c r="R27" s="27">
        <v>3633</v>
      </c>
      <c r="S27" s="27">
        <v>2844</v>
      </c>
      <c r="T27" s="29">
        <v>20.814319686355166</v>
      </c>
      <c r="U27" s="27">
        <v>0</v>
      </c>
      <c r="V27" s="25"/>
      <c r="W27" s="25"/>
      <c r="X27" s="25"/>
      <c r="Y27" s="25" t="s">
        <v>37</v>
      </c>
      <c r="Z27" s="25"/>
      <c r="AA27" s="25"/>
      <c r="AB27" s="25"/>
      <c r="AC27" s="25" t="s">
        <v>37</v>
      </c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49118</v>
      </c>
      <c r="E28" s="27">
        <v>177</v>
      </c>
      <c r="F28" s="28">
        <v>0.3603566920477218</v>
      </c>
      <c r="G28" s="27">
        <v>177</v>
      </c>
      <c r="H28" s="27">
        <v>0</v>
      </c>
      <c r="I28" s="27">
        <v>48941</v>
      </c>
      <c r="J28" s="29">
        <v>99.639643307952269</v>
      </c>
      <c r="K28" s="27">
        <v>45011</v>
      </c>
      <c r="L28" s="29">
        <v>91.638503196384207</v>
      </c>
      <c r="M28" s="27">
        <v>0</v>
      </c>
      <c r="N28" s="29">
        <v>0</v>
      </c>
      <c r="O28" s="27">
        <v>0</v>
      </c>
      <c r="P28" s="27">
        <v>3930</v>
      </c>
      <c r="Q28" s="27">
        <v>1927</v>
      </c>
      <c r="R28" s="27">
        <v>2003</v>
      </c>
      <c r="S28" s="27">
        <v>0</v>
      </c>
      <c r="T28" s="29">
        <v>8.0011401115680592</v>
      </c>
      <c r="U28" s="27">
        <v>1162</v>
      </c>
      <c r="V28" s="25"/>
      <c r="W28" s="25" t="s">
        <v>37</v>
      </c>
      <c r="X28" s="25"/>
      <c r="Y28" s="25"/>
      <c r="Z28" s="25"/>
      <c r="AA28" s="25"/>
      <c r="AB28" s="25"/>
      <c r="AC28" s="25" t="s">
        <v>37</v>
      </c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31146</v>
      </c>
      <c r="E29" s="27">
        <v>183</v>
      </c>
      <c r="F29" s="28">
        <v>0.58755538431901366</v>
      </c>
      <c r="G29" s="27">
        <v>183</v>
      </c>
      <c r="H29" s="27">
        <v>0</v>
      </c>
      <c r="I29" s="27">
        <v>30963</v>
      </c>
      <c r="J29" s="29">
        <v>99.412444615680982</v>
      </c>
      <c r="K29" s="27">
        <v>22529</v>
      </c>
      <c r="L29" s="29">
        <v>72.333525974442949</v>
      </c>
      <c r="M29" s="27">
        <v>0</v>
      </c>
      <c r="N29" s="29">
        <v>0</v>
      </c>
      <c r="O29" s="27">
        <v>0</v>
      </c>
      <c r="P29" s="27">
        <v>8434</v>
      </c>
      <c r="Q29" s="27">
        <v>5448</v>
      </c>
      <c r="R29" s="27">
        <v>2986</v>
      </c>
      <c r="S29" s="27">
        <v>0</v>
      </c>
      <c r="T29" s="29">
        <v>27.078918641238044</v>
      </c>
      <c r="U29" s="27">
        <v>0</v>
      </c>
      <c r="V29" s="25"/>
      <c r="W29" s="25" t="s">
        <v>37</v>
      </c>
      <c r="X29" s="25"/>
      <c r="Y29" s="25"/>
      <c r="Z29" s="25"/>
      <c r="AA29" s="25"/>
      <c r="AB29" s="25"/>
      <c r="AC29" s="25" t="s">
        <v>37</v>
      </c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26968</v>
      </c>
      <c r="E30" s="27">
        <v>350</v>
      </c>
      <c r="F30" s="28">
        <v>1.2978344704835361</v>
      </c>
      <c r="G30" s="27">
        <v>350</v>
      </c>
      <c r="H30" s="27">
        <v>0</v>
      </c>
      <c r="I30" s="27">
        <v>26618</v>
      </c>
      <c r="J30" s="29">
        <v>98.702165529516463</v>
      </c>
      <c r="K30" s="27">
        <v>21300</v>
      </c>
      <c r="L30" s="29">
        <v>78.982497775140899</v>
      </c>
      <c r="M30" s="27">
        <v>0</v>
      </c>
      <c r="N30" s="29">
        <v>0</v>
      </c>
      <c r="O30" s="27">
        <v>0</v>
      </c>
      <c r="P30" s="27">
        <v>5318</v>
      </c>
      <c r="Q30" s="27">
        <v>3984</v>
      </c>
      <c r="R30" s="27">
        <v>1334</v>
      </c>
      <c r="S30" s="27">
        <v>0</v>
      </c>
      <c r="T30" s="29">
        <v>19.719667754375557</v>
      </c>
      <c r="U30" s="27">
        <v>271</v>
      </c>
      <c r="V30" s="25" t="s">
        <v>37</v>
      </c>
      <c r="W30" s="25"/>
      <c r="X30" s="25"/>
      <c r="Y30" s="25"/>
      <c r="Z30" s="25"/>
      <c r="AA30" s="25"/>
      <c r="AB30" s="25"/>
      <c r="AC30" s="25" t="s">
        <v>37</v>
      </c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8971</v>
      </c>
      <c r="E31" s="27">
        <v>91</v>
      </c>
      <c r="F31" s="28">
        <v>1.0143796678185264</v>
      </c>
      <c r="G31" s="27">
        <v>91</v>
      </c>
      <c r="H31" s="27">
        <v>0</v>
      </c>
      <c r="I31" s="27">
        <v>8880</v>
      </c>
      <c r="J31" s="29">
        <v>98.985620332181483</v>
      </c>
      <c r="K31" s="27">
        <v>5397</v>
      </c>
      <c r="L31" s="29">
        <v>60.160517222160294</v>
      </c>
      <c r="M31" s="27">
        <v>0</v>
      </c>
      <c r="N31" s="29">
        <v>0</v>
      </c>
      <c r="O31" s="27">
        <v>0</v>
      </c>
      <c r="P31" s="27">
        <v>3483</v>
      </c>
      <c r="Q31" s="27">
        <v>2359</v>
      </c>
      <c r="R31" s="27">
        <v>1124</v>
      </c>
      <c r="S31" s="27">
        <v>0</v>
      </c>
      <c r="T31" s="29">
        <v>38.825103110021182</v>
      </c>
      <c r="U31" s="27">
        <v>405</v>
      </c>
      <c r="V31" s="25"/>
      <c r="W31" s="25" t="s">
        <v>37</v>
      </c>
      <c r="X31" s="25"/>
      <c r="Y31" s="25"/>
      <c r="Z31" s="25"/>
      <c r="AA31" s="25"/>
      <c r="AB31" s="25"/>
      <c r="AC31" s="25" t="s">
        <v>37</v>
      </c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17480</v>
      </c>
      <c r="E32" s="27">
        <v>70</v>
      </c>
      <c r="F32" s="28">
        <v>0.40045766590389015</v>
      </c>
      <c r="G32" s="27">
        <v>70</v>
      </c>
      <c r="H32" s="27">
        <v>0</v>
      </c>
      <c r="I32" s="27">
        <v>17410</v>
      </c>
      <c r="J32" s="29">
        <v>99.599542334096114</v>
      </c>
      <c r="K32" s="27">
        <v>15540</v>
      </c>
      <c r="L32" s="29">
        <v>88.901601830663608</v>
      </c>
      <c r="M32" s="27">
        <v>0</v>
      </c>
      <c r="N32" s="29">
        <v>0</v>
      </c>
      <c r="O32" s="27">
        <v>0</v>
      </c>
      <c r="P32" s="27">
        <v>1870</v>
      </c>
      <c r="Q32" s="27">
        <v>1318</v>
      </c>
      <c r="R32" s="27">
        <v>552</v>
      </c>
      <c r="S32" s="27">
        <v>0</v>
      </c>
      <c r="T32" s="29">
        <v>10.697940503432495</v>
      </c>
      <c r="U32" s="27">
        <v>167</v>
      </c>
      <c r="V32" s="25"/>
      <c r="W32" s="25" t="s">
        <v>37</v>
      </c>
      <c r="X32" s="25"/>
      <c r="Y32" s="25"/>
      <c r="Z32" s="25"/>
      <c r="AA32" s="25"/>
      <c r="AB32" s="25"/>
      <c r="AC32" s="25" t="s">
        <v>37</v>
      </c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10361</v>
      </c>
      <c r="E33" s="27">
        <v>158</v>
      </c>
      <c r="F33" s="28">
        <v>1.5249493292153267</v>
      </c>
      <c r="G33" s="27">
        <v>158</v>
      </c>
      <c r="H33" s="27">
        <v>0</v>
      </c>
      <c r="I33" s="27">
        <v>10203</v>
      </c>
      <c r="J33" s="29">
        <v>98.475050670784668</v>
      </c>
      <c r="K33" s="27">
        <v>8795</v>
      </c>
      <c r="L33" s="29">
        <v>84.885628800308851</v>
      </c>
      <c r="M33" s="27">
        <v>0</v>
      </c>
      <c r="N33" s="29">
        <v>0</v>
      </c>
      <c r="O33" s="27">
        <v>0</v>
      </c>
      <c r="P33" s="27">
        <v>1408</v>
      </c>
      <c r="Q33" s="27">
        <v>900</v>
      </c>
      <c r="R33" s="27">
        <v>508</v>
      </c>
      <c r="S33" s="27">
        <v>0</v>
      </c>
      <c r="T33" s="29">
        <v>13.589421870475823</v>
      </c>
      <c r="U33" s="27">
        <v>129</v>
      </c>
      <c r="V33" s="25"/>
      <c r="W33" s="25" t="s">
        <v>37</v>
      </c>
      <c r="X33" s="25"/>
      <c r="Y33" s="25"/>
      <c r="Z33" s="25"/>
      <c r="AA33" s="25"/>
      <c r="AB33" s="25"/>
      <c r="AC33" s="25" t="s">
        <v>37</v>
      </c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9241</v>
      </c>
      <c r="E34" s="27">
        <v>152</v>
      </c>
      <c r="F34" s="28">
        <v>1.6448436316415973</v>
      </c>
      <c r="G34" s="27">
        <v>152</v>
      </c>
      <c r="H34" s="27">
        <v>0</v>
      </c>
      <c r="I34" s="27">
        <v>9089</v>
      </c>
      <c r="J34" s="29">
        <v>98.355156368358394</v>
      </c>
      <c r="K34" s="27">
        <v>7071</v>
      </c>
      <c r="L34" s="29">
        <v>76.517692890379834</v>
      </c>
      <c r="M34" s="27">
        <v>0</v>
      </c>
      <c r="N34" s="29">
        <v>0</v>
      </c>
      <c r="O34" s="27">
        <v>0</v>
      </c>
      <c r="P34" s="27">
        <v>2018</v>
      </c>
      <c r="Q34" s="27">
        <v>0</v>
      </c>
      <c r="R34" s="27">
        <v>695</v>
      </c>
      <c r="S34" s="27">
        <v>1323</v>
      </c>
      <c r="T34" s="29">
        <v>21.837463477978574</v>
      </c>
      <c r="U34" s="27">
        <v>0</v>
      </c>
      <c r="V34" s="25" t="s">
        <v>37</v>
      </c>
      <c r="W34" s="25"/>
      <c r="X34" s="25"/>
      <c r="Y34" s="25"/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18633</v>
      </c>
      <c r="E35" s="27">
        <v>52</v>
      </c>
      <c r="F35" s="28">
        <v>0.27907475983470187</v>
      </c>
      <c r="G35" s="27">
        <v>52</v>
      </c>
      <c r="H35" s="27">
        <v>0</v>
      </c>
      <c r="I35" s="27">
        <v>18581</v>
      </c>
      <c r="J35" s="29">
        <v>99.7209252401653</v>
      </c>
      <c r="K35" s="27">
        <v>13498</v>
      </c>
      <c r="L35" s="29">
        <v>72.441367466323186</v>
      </c>
      <c r="M35" s="27">
        <v>0</v>
      </c>
      <c r="N35" s="29">
        <v>0</v>
      </c>
      <c r="O35" s="27">
        <v>0</v>
      </c>
      <c r="P35" s="27">
        <v>5083</v>
      </c>
      <c r="Q35" s="27">
        <v>1909</v>
      </c>
      <c r="R35" s="27">
        <v>3174</v>
      </c>
      <c r="S35" s="27">
        <v>0</v>
      </c>
      <c r="T35" s="29">
        <v>27.279557773842107</v>
      </c>
      <c r="U35" s="27">
        <v>181</v>
      </c>
      <c r="V35" s="25"/>
      <c r="W35" s="25" t="s">
        <v>37</v>
      </c>
      <c r="X35" s="25"/>
      <c r="Y35" s="25"/>
      <c r="Z35" s="25"/>
      <c r="AA35" s="25"/>
      <c r="AB35" s="25"/>
      <c r="AC35" s="25" t="s">
        <v>37</v>
      </c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10915</v>
      </c>
      <c r="E36" s="27">
        <v>62</v>
      </c>
      <c r="F36" s="28">
        <v>0.56802565277141548</v>
      </c>
      <c r="G36" s="27">
        <v>62</v>
      </c>
      <c r="H36" s="27">
        <v>0</v>
      </c>
      <c r="I36" s="27">
        <v>10853</v>
      </c>
      <c r="J36" s="29">
        <v>99.431974347228575</v>
      </c>
      <c r="K36" s="27">
        <v>5207</v>
      </c>
      <c r="L36" s="29">
        <v>47.704993128721938</v>
      </c>
      <c r="M36" s="27">
        <v>0</v>
      </c>
      <c r="N36" s="29">
        <v>0</v>
      </c>
      <c r="O36" s="27">
        <v>0</v>
      </c>
      <c r="P36" s="27">
        <v>5646</v>
      </c>
      <c r="Q36" s="27">
        <v>0</v>
      </c>
      <c r="R36" s="27">
        <v>1623</v>
      </c>
      <c r="S36" s="27">
        <v>4023</v>
      </c>
      <c r="T36" s="29">
        <v>51.726981218506637</v>
      </c>
      <c r="U36" s="27">
        <v>923</v>
      </c>
      <c r="V36" s="25"/>
      <c r="W36" s="25" t="s">
        <v>37</v>
      </c>
      <c r="X36" s="25"/>
      <c r="Y36" s="25"/>
      <c r="Z36" s="25"/>
      <c r="AA36" s="25"/>
      <c r="AB36" s="25"/>
      <c r="AC36" s="25" t="s">
        <v>37</v>
      </c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6755</v>
      </c>
      <c r="E37" s="27">
        <v>92</v>
      </c>
      <c r="F37" s="28">
        <v>1.3619541080680977</v>
      </c>
      <c r="G37" s="27">
        <v>92</v>
      </c>
      <c r="H37" s="27">
        <v>0</v>
      </c>
      <c r="I37" s="27">
        <v>6663</v>
      </c>
      <c r="J37" s="29">
        <v>98.63804589193191</v>
      </c>
      <c r="K37" s="27">
        <v>697</v>
      </c>
      <c r="L37" s="29">
        <v>10.318282753515915</v>
      </c>
      <c r="M37" s="27">
        <v>0</v>
      </c>
      <c r="N37" s="29">
        <v>0</v>
      </c>
      <c r="O37" s="27">
        <v>0</v>
      </c>
      <c r="P37" s="27">
        <v>5966</v>
      </c>
      <c r="Q37" s="27">
        <v>4678</v>
      </c>
      <c r="R37" s="27">
        <v>1288</v>
      </c>
      <c r="S37" s="27">
        <v>0</v>
      </c>
      <c r="T37" s="29">
        <v>88.319763138415979</v>
      </c>
      <c r="U37" s="27">
        <v>77</v>
      </c>
      <c r="V37" s="25"/>
      <c r="W37" s="25" t="s">
        <v>37</v>
      </c>
      <c r="X37" s="25"/>
      <c r="Y37" s="25"/>
      <c r="Z37" s="25"/>
      <c r="AA37" s="25"/>
      <c r="AB37" s="25"/>
      <c r="AC37" s="25" t="s">
        <v>37</v>
      </c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23583</v>
      </c>
      <c r="E38" s="27">
        <v>48</v>
      </c>
      <c r="F38" s="28">
        <v>0.20353644574481619</v>
      </c>
      <c r="G38" s="27">
        <v>48</v>
      </c>
      <c r="H38" s="27">
        <v>0</v>
      </c>
      <c r="I38" s="27">
        <v>23535</v>
      </c>
      <c r="J38" s="29">
        <v>99.796463554255183</v>
      </c>
      <c r="K38" s="27">
        <v>20828</v>
      </c>
      <c r="L38" s="29">
        <v>88.317856082771485</v>
      </c>
      <c r="M38" s="27">
        <v>0</v>
      </c>
      <c r="N38" s="29">
        <v>0</v>
      </c>
      <c r="O38" s="27">
        <v>0</v>
      </c>
      <c r="P38" s="27">
        <v>2707</v>
      </c>
      <c r="Q38" s="27">
        <v>1232</v>
      </c>
      <c r="R38" s="27">
        <v>1475</v>
      </c>
      <c r="S38" s="27">
        <v>0</v>
      </c>
      <c r="T38" s="29">
        <v>11.478607471483695</v>
      </c>
      <c r="U38" s="27">
        <v>544</v>
      </c>
      <c r="V38" s="25"/>
      <c r="W38" s="25" t="s">
        <v>37</v>
      </c>
      <c r="X38" s="25"/>
      <c r="Y38" s="25"/>
      <c r="Z38" s="25"/>
      <c r="AA38" s="25"/>
      <c r="AB38" s="25"/>
      <c r="AC38" s="25" t="s">
        <v>37</v>
      </c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39312</v>
      </c>
      <c r="E39" s="27">
        <v>238</v>
      </c>
      <c r="F39" s="28">
        <v>0.60541310541310533</v>
      </c>
      <c r="G39" s="27">
        <v>238</v>
      </c>
      <c r="H39" s="27">
        <v>0</v>
      </c>
      <c r="I39" s="27">
        <v>39074</v>
      </c>
      <c r="J39" s="29">
        <v>99.394586894586894</v>
      </c>
      <c r="K39" s="27">
        <v>35083</v>
      </c>
      <c r="L39" s="29">
        <v>89.242470492470488</v>
      </c>
      <c r="M39" s="27">
        <v>0</v>
      </c>
      <c r="N39" s="29">
        <v>0</v>
      </c>
      <c r="O39" s="27">
        <v>0</v>
      </c>
      <c r="P39" s="27">
        <v>3991</v>
      </c>
      <c r="Q39" s="27">
        <v>0</v>
      </c>
      <c r="R39" s="27">
        <v>3991</v>
      </c>
      <c r="S39" s="27">
        <v>0</v>
      </c>
      <c r="T39" s="29">
        <v>10.152116402116402</v>
      </c>
      <c r="U39" s="27">
        <v>3334</v>
      </c>
      <c r="V39" s="25" t="s">
        <v>37</v>
      </c>
      <c r="W39" s="25"/>
      <c r="X39" s="25"/>
      <c r="Y39" s="25"/>
      <c r="Z39" s="25" t="s">
        <v>37</v>
      </c>
      <c r="AA39" s="25"/>
      <c r="AB39" s="25"/>
      <c r="AC39" s="25"/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2740</v>
      </c>
      <c r="E40" s="27">
        <v>15</v>
      </c>
      <c r="F40" s="28">
        <v>0.54744525547445255</v>
      </c>
      <c r="G40" s="27">
        <v>15</v>
      </c>
      <c r="H40" s="27">
        <v>0</v>
      </c>
      <c r="I40" s="27">
        <v>2725</v>
      </c>
      <c r="J40" s="29">
        <v>99.452554744525543</v>
      </c>
      <c r="K40" s="27">
        <v>2532</v>
      </c>
      <c r="L40" s="29">
        <v>92.408759124087595</v>
      </c>
      <c r="M40" s="27">
        <v>0</v>
      </c>
      <c r="N40" s="29">
        <v>0</v>
      </c>
      <c r="O40" s="27">
        <v>0</v>
      </c>
      <c r="P40" s="27">
        <v>193</v>
      </c>
      <c r="Q40" s="27">
        <v>0</v>
      </c>
      <c r="R40" s="27">
        <v>65</v>
      </c>
      <c r="S40" s="27">
        <v>128</v>
      </c>
      <c r="T40" s="29">
        <v>7.0437956204379564</v>
      </c>
      <c r="U40" s="27">
        <v>64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1DF5D-3B86-46D6-A9F6-0B27BBC29060}">
  <sheetPr codeName="Sheet3"/>
  <dimension ref="A1:BC39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132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103</v>
      </c>
      <c r="E2" s="33" t="s">
        <v>103</v>
      </c>
      <c r="F2" s="33" t="s">
        <v>103</v>
      </c>
      <c r="G2" s="33" t="s">
        <v>103</v>
      </c>
      <c r="H2" s="33" t="s">
        <v>103</v>
      </c>
      <c r="I2" s="33" t="s">
        <v>103</v>
      </c>
      <c r="J2" s="33" t="s">
        <v>103</v>
      </c>
      <c r="K2" s="33" t="s">
        <v>103</v>
      </c>
      <c r="L2" s="33" t="s">
        <v>103</v>
      </c>
      <c r="M2" s="33" t="s">
        <v>103</v>
      </c>
      <c r="N2" s="33" t="s">
        <v>104</v>
      </c>
      <c r="O2" s="33" t="s">
        <v>104</v>
      </c>
      <c r="P2" s="33" t="s">
        <v>104</v>
      </c>
      <c r="Q2" s="33" t="s">
        <v>104</v>
      </c>
      <c r="R2" s="33" t="s">
        <v>104</v>
      </c>
      <c r="S2" s="33" t="s">
        <v>104</v>
      </c>
      <c r="T2" s="33" t="s">
        <v>104</v>
      </c>
      <c r="U2" s="33" t="s">
        <v>104</v>
      </c>
      <c r="V2" s="33" t="s">
        <v>104</v>
      </c>
      <c r="W2" s="33" t="s">
        <v>104</v>
      </c>
      <c r="X2" s="33" t="s">
        <v>104</v>
      </c>
      <c r="Y2" s="33" t="s">
        <v>104</v>
      </c>
      <c r="Z2" s="33" t="s">
        <v>104</v>
      </c>
      <c r="AA2" s="33" t="s">
        <v>104</v>
      </c>
      <c r="AB2" s="33" t="s">
        <v>104</v>
      </c>
      <c r="AC2" s="33" t="s">
        <v>104</v>
      </c>
      <c r="AD2" s="33" t="s">
        <v>104</v>
      </c>
      <c r="AE2" s="33" t="s">
        <v>104</v>
      </c>
      <c r="AF2" s="6" t="s">
        <v>105</v>
      </c>
      <c r="AG2" s="6" t="s">
        <v>105</v>
      </c>
      <c r="AH2" s="6" t="s">
        <v>105</v>
      </c>
      <c r="AI2" s="6" t="s">
        <v>105</v>
      </c>
      <c r="AJ2" s="6" t="s">
        <v>106</v>
      </c>
      <c r="AK2" s="6" t="s">
        <v>106</v>
      </c>
      <c r="AL2" s="6" t="s">
        <v>106</v>
      </c>
      <c r="AM2" s="6" t="s">
        <v>106</v>
      </c>
      <c r="AN2" s="6" t="s">
        <v>106</v>
      </c>
      <c r="AO2" s="6" t="s">
        <v>106</v>
      </c>
      <c r="AP2" s="6" t="s">
        <v>106</v>
      </c>
      <c r="AQ2" s="6" t="s">
        <v>106</v>
      </c>
      <c r="AR2" s="6" t="s">
        <v>106</v>
      </c>
      <c r="AS2" s="6" t="s">
        <v>106</v>
      </c>
      <c r="AT2" s="6" t="s">
        <v>107</v>
      </c>
      <c r="AU2" s="6" t="s">
        <v>107</v>
      </c>
      <c r="AV2" s="6" t="s">
        <v>107</v>
      </c>
      <c r="AW2" s="6" t="s">
        <v>107</v>
      </c>
      <c r="AX2" s="6" t="s">
        <v>107</v>
      </c>
      <c r="AY2" s="6" t="s">
        <v>107</v>
      </c>
      <c r="AZ2" s="6" t="s">
        <v>108</v>
      </c>
      <c r="BA2" s="6" t="s">
        <v>108</v>
      </c>
      <c r="BB2" s="6" t="s">
        <v>108</v>
      </c>
      <c r="BC2" s="6" t="s">
        <v>108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109</v>
      </c>
      <c r="F3" s="36" t="s">
        <v>109</v>
      </c>
      <c r="G3" s="36" t="s">
        <v>109</v>
      </c>
      <c r="H3" s="33" t="s">
        <v>110</v>
      </c>
      <c r="I3" s="33" t="s">
        <v>110</v>
      </c>
      <c r="J3" s="33" t="s">
        <v>110</v>
      </c>
      <c r="K3" s="36" t="s">
        <v>111</v>
      </c>
      <c r="L3" s="36" t="s">
        <v>111</v>
      </c>
      <c r="M3" s="36" t="s">
        <v>111</v>
      </c>
      <c r="N3" s="35" t="s">
        <v>7</v>
      </c>
      <c r="O3" s="36" t="s">
        <v>112</v>
      </c>
      <c r="P3" s="36" t="s">
        <v>112</v>
      </c>
      <c r="Q3" s="36" t="s">
        <v>112</v>
      </c>
      <c r="R3" s="36" t="s">
        <v>112</v>
      </c>
      <c r="S3" s="36" t="s">
        <v>112</v>
      </c>
      <c r="T3" s="36" t="s">
        <v>112</v>
      </c>
      <c r="U3" s="36" t="s">
        <v>112</v>
      </c>
      <c r="V3" s="36" t="s">
        <v>113</v>
      </c>
      <c r="W3" s="36" t="s">
        <v>113</v>
      </c>
      <c r="X3" s="36" t="s">
        <v>113</v>
      </c>
      <c r="Y3" s="36" t="s">
        <v>113</v>
      </c>
      <c r="Z3" s="36" t="s">
        <v>113</v>
      </c>
      <c r="AA3" s="36" t="s">
        <v>113</v>
      </c>
      <c r="AB3" s="36" t="s">
        <v>113</v>
      </c>
      <c r="AC3" s="33" t="s">
        <v>114</v>
      </c>
      <c r="AD3" s="33" t="s">
        <v>114</v>
      </c>
      <c r="AE3" s="33" t="s">
        <v>114</v>
      </c>
      <c r="AF3" s="13" t="s">
        <v>7</v>
      </c>
      <c r="AG3" s="6" t="s">
        <v>115</v>
      </c>
      <c r="AH3" s="6" t="s">
        <v>116</v>
      </c>
      <c r="AI3" s="6" t="s">
        <v>117</v>
      </c>
      <c r="AJ3" s="6" t="s">
        <v>7</v>
      </c>
      <c r="AK3" s="6" t="s">
        <v>118</v>
      </c>
      <c r="AL3" s="6" t="s">
        <v>119</v>
      </c>
      <c r="AM3" s="6" t="s">
        <v>120</v>
      </c>
      <c r="AN3" s="6" t="s">
        <v>116</v>
      </c>
      <c r="AO3" s="6" t="s">
        <v>117</v>
      </c>
      <c r="AP3" s="6" t="s">
        <v>121</v>
      </c>
      <c r="AQ3" s="6" t="s">
        <v>122</v>
      </c>
      <c r="AR3" s="6" t="s">
        <v>123</v>
      </c>
      <c r="AS3" s="6" t="s">
        <v>124</v>
      </c>
      <c r="AT3" s="13" t="s">
        <v>7</v>
      </c>
      <c r="AU3" s="6" t="s">
        <v>118</v>
      </c>
      <c r="AV3" s="6" t="s">
        <v>119</v>
      </c>
      <c r="AW3" s="6" t="s">
        <v>120</v>
      </c>
      <c r="AX3" s="6" t="s">
        <v>116</v>
      </c>
      <c r="AY3" s="6" t="s">
        <v>117</v>
      </c>
      <c r="AZ3" s="13" t="s">
        <v>7</v>
      </c>
      <c r="BA3" s="6" t="s">
        <v>115</v>
      </c>
      <c r="BB3" s="6" t="s">
        <v>116</v>
      </c>
      <c r="BC3" s="6" t="s">
        <v>117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125</v>
      </c>
      <c r="G4" s="36" t="s">
        <v>126</v>
      </c>
      <c r="H4" s="35" t="s">
        <v>7</v>
      </c>
      <c r="I4" s="36" t="s">
        <v>125</v>
      </c>
      <c r="J4" s="36" t="s">
        <v>126</v>
      </c>
      <c r="K4" s="35" t="s">
        <v>7</v>
      </c>
      <c r="L4" s="36" t="s">
        <v>125</v>
      </c>
      <c r="M4" s="36" t="s">
        <v>126</v>
      </c>
      <c r="N4" s="35"/>
      <c r="O4" s="35" t="s">
        <v>7</v>
      </c>
      <c r="P4" s="36" t="s">
        <v>115</v>
      </c>
      <c r="Q4" s="37" t="s">
        <v>116</v>
      </c>
      <c r="R4" s="37" t="s">
        <v>117</v>
      </c>
      <c r="S4" s="36" t="s">
        <v>127</v>
      </c>
      <c r="T4" s="36" t="s">
        <v>128</v>
      </c>
      <c r="U4" s="36" t="s">
        <v>129</v>
      </c>
      <c r="V4" s="35" t="s">
        <v>7</v>
      </c>
      <c r="W4" s="36" t="s">
        <v>115</v>
      </c>
      <c r="X4" s="37" t="s">
        <v>116</v>
      </c>
      <c r="Y4" s="37" t="s">
        <v>117</v>
      </c>
      <c r="Z4" s="36" t="s">
        <v>127</v>
      </c>
      <c r="AA4" s="36" t="s">
        <v>128</v>
      </c>
      <c r="AB4" s="36" t="s">
        <v>129</v>
      </c>
      <c r="AC4" s="35" t="s">
        <v>7</v>
      </c>
      <c r="AD4" s="36" t="s">
        <v>125</v>
      </c>
      <c r="AE4" s="36" t="s">
        <v>126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130</v>
      </c>
      <c r="E5" s="35" t="s">
        <v>130</v>
      </c>
      <c r="F5" s="35" t="s">
        <v>130</v>
      </c>
      <c r="G5" s="35" t="s">
        <v>130</v>
      </c>
      <c r="H5" s="35" t="s">
        <v>130</v>
      </c>
      <c r="I5" s="35" t="s">
        <v>130</v>
      </c>
      <c r="J5" s="35" t="s">
        <v>130</v>
      </c>
      <c r="K5" s="35" t="s">
        <v>130</v>
      </c>
      <c r="L5" s="35" t="s">
        <v>130</v>
      </c>
      <c r="M5" s="35" t="s">
        <v>130</v>
      </c>
      <c r="N5" s="35" t="s">
        <v>130</v>
      </c>
      <c r="O5" s="35" t="s">
        <v>130</v>
      </c>
      <c r="P5" s="35" t="s">
        <v>130</v>
      </c>
      <c r="Q5" s="35" t="s">
        <v>130</v>
      </c>
      <c r="R5" s="35" t="s">
        <v>130</v>
      </c>
      <c r="S5" s="35" t="s">
        <v>130</v>
      </c>
      <c r="T5" s="35" t="s">
        <v>130</v>
      </c>
      <c r="U5" s="35" t="s">
        <v>130</v>
      </c>
      <c r="V5" s="35" t="s">
        <v>130</v>
      </c>
      <c r="W5" s="35" t="s">
        <v>130</v>
      </c>
      <c r="X5" s="35" t="s">
        <v>130</v>
      </c>
      <c r="Y5" s="35" t="s">
        <v>130</v>
      </c>
      <c r="Z5" s="35" t="s">
        <v>130</v>
      </c>
      <c r="AA5" s="35" t="s">
        <v>130</v>
      </c>
      <c r="AB5" s="35" t="s">
        <v>130</v>
      </c>
      <c r="AC5" s="35" t="s">
        <v>130</v>
      </c>
      <c r="AD5" s="35" t="s">
        <v>130</v>
      </c>
      <c r="AE5" s="35" t="s">
        <v>130</v>
      </c>
      <c r="AF5" s="13" t="s">
        <v>131</v>
      </c>
      <c r="AG5" s="13" t="s">
        <v>131</v>
      </c>
      <c r="AH5" s="13" t="s">
        <v>131</v>
      </c>
      <c r="AI5" s="13" t="s">
        <v>131</v>
      </c>
      <c r="AJ5" s="13" t="s">
        <v>131</v>
      </c>
      <c r="AK5" s="13" t="s">
        <v>131</v>
      </c>
      <c r="AL5" s="13" t="s">
        <v>131</v>
      </c>
      <c r="AM5" s="13" t="s">
        <v>131</v>
      </c>
      <c r="AN5" s="13" t="s">
        <v>131</v>
      </c>
      <c r="AO5" s="13" t="s">
        <v>131</v>
      </c>
      <c r="AP5" s="13" t="s">
        <v>131</v>
      </c>
      <c r="AQ5" s="13" t="s">
        <v>131</v>
      </c>
      <c r="AR5" s="13" t="s">
        <v>131</v>
      </c>
      <c r="AS5" s="13" t="s">
        <v>131</v>
      </c>
      <c r="AT5" s="13" t="s">
        <v>131</v>
      </c>
      <c r="AU5" s="13" t="s">
        <v>131</v>
      </c>
      <c r="AV5" s="13" t="s">
        <v>131</v>
      </c>
      <c r="AW5" s="13" t="s">
        <v>131</v>
      </c>
      <c r="AX5" s="13" t="s">
        <v>131</v>
      </c>
      <c r="AY5" s="13" t="s">
        <v>131</v>
      </c>
      <c r="AZ5" s="13" t="s">
        <v>131</v>
      </c>
      <c r="BA5" s="13" t="s">
        <v>131</v>
      </c>
      <c r="BB5" s="13" t="s">
        <v>131</v>
      </c>
      <c r="BC5" s="13" t="s">
        <v>131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303041</v>
      </c>
      <c r="E6" s="23">
        <v>56259</v>
      </c>
      <c r="F6" s="23">
        <v>16023</v>
      </c>
      <c r="G6" s="23">
        <v>40236</v>
      </c>
      <c r="H6" s="23">
        <v>66706</v>
      </c>
      <c r="I6" s="23">
        <v>16014</v>
      </c>
      <c r="J6" s="23">
        <v>50692</v>
      </c>
      <c r="K6" s="23">
        <v>180076</v>
      </c>
      <c r="L6" s="23">
        <v>2579</v>
      </c>
      <c r="M6" s="23">
        <v>177497</v>
      </c>
      <c r="N6" s="23">
        <v>303310</v>
      </c>
      <c r="O6" s="23">
        <v>34616</v>
      </c>
      <c r="P6" s="23">
        <v>14586</v>
      </c>
      <c r="Q6" s="23">
        <v>0</v>
      </c>
      <c r="R6" s="23">
        <v>0</v>
      </c>
      <c r="S6" s="23">
        <v>20030</v>
      </c>
      <c r="T6" s="23">
        <v>0</v>
      </c>
      <c r="U6" s="23">
        <v>0</v>
      </c>
      <c r="V6" s="23">
        <v>268425</v>
      </c>
      <c r="W6" s="23">
        <v>134437</v>
      </c>
      <c r="X6" s="23">
        <v>0</v>
      </c>
      <c r="Y6" s="23">
        <v>0</v>
      </c>
      <c r="Z6" s="23">
        <v>133988</v>
      </c>
      <c r="AA6" s="23">
        <v>0</v>
      </c>
      <c r="AB6" s="23">
        <v>0</v>
      </c>
      <c r="AC6" s="23">
        <v>269</v>
      </c>
      <c r="AD6" s="23">
        <v>8</v>
      </c>
      <c r="AE6" s="23">
        <v>261</v>
      </c>
      <c r="AF6" s="23">
        <v>9545</v>
      </c>
      <c r="AG6" s="23">
        <v>9545</v>
      </c>
      <c r="AH6" s="23">
        <v>0</v>
      </c>
      <c r="AI6" s="23">
        <v>0</v>
      </c>
      <c r="AJ6" s="23">
        <v>10592</v>
      </c>
      <c r="AK6" s="23">
        <v>52</v>
      </c>
      <c r="AL6" s="23">
        <v>1003</v>
      </c>
      <c r="AM6" s="23">
        <v>1941</v>
      </c>
      <c r="AN6" s="23">
        <v>195</v>
      </c>
      <c r="AO6" s="23">
        <v>0</v>
      </c>
      <c r="AP6" s="23">
        <v>7387</v>
      </c>
      <c r="AQ6" s="23">
        <v>0</v>
      </c>
      <c r="AR6" s="23">
        <v>14</v>
      </c>
      <c r="AS6" s="23">
        <v>0</v>
      </c>
      <c r="AT6" s="23">
        <v>126</v>
      </c>
      <c r="AU6" s="23">
        <v>8</v>
      </c>
      <c r="AV6" s="23">
        <v>0</v>
      </c>
      <c r="AW6" s="23">
        <v>118</v>
      </c>
      <c r="AX6" s="23">
        <v>0</v>
      </c>
      <c r="AY6" s="23">
        <v>0</v>
      </c>
      <c r="AZ6" s="23">
        <v>1431</v>
      </c>
      <c r="BA6" s="23">
        <v>1431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33286</v>
      </c>
      <c r="E7" s="27">
        <v>6478</v>
      </c>
      <c r="F7" s="27">
        <v>6478</v>
      </c>
      <c r="G7" s="27">
        <v>0</v>
      </c>
      <c r="H7" s="27">
        <v>0</v>
      </c>
      <c r="I7" s="27">
        <v>0</v>
      </c>
      <c r="J7" s="27">
        <v>0</v>
      </c>
      <c r="K7" s="27">
        <v>26808</v>
      </c>
      <c r="L7" s="27">
        <v>0</v>
      </c>
      <c r="M7" s="27">
        <v>26808</v>
      </c>
      <c r="N7" s="27">
        <v>33286</v>
      </c>
      <c r="O7" s="27">
        <v>6478</v>
      </c>
      <c r="P7" s="27">
        <v>0</v>
      </c>
      <c r="Q7" s="27">
        <v>0</v>
      </c>
      <c r="R7" s="27">
        <v>0</v>
      </c>
      <c r="S7" s="27">
        <v>6478</v>
      </c>
      <c r="T7" s="27">
        <v>0</v>
      </c>
      <c r="U7" s="27">
        <v>0</v>
      </c>
      <c r="V7" s="27">
        <v>26808</v>
      </c>
      <c r="W7" s="27">
        <v>0</v>
      </c>
      <c r="X7" s="27">
        <v>0</v>
      </c>
      <c r="Y7" s="27">
        <v>0</v>
      </c>
      <c r="Z7" s="27">
        <v>26808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39361</v>
      </c>
      <c r="E8" s="27">
        <v>39361</v>
      </c>
      <c r="F8" s="27">
        <v>6898</v>
      </c>
      <c r="G8" s="27">
        <v>32463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39361</v>
      </c>
      <c r="O8" s="27">
        <v>6898</v>
      </c>
      <c r="P8" s="27">
        <v>0</v>
      </c>
      <c r="Q8" s="27">
        <v>0</v>
      </c>
      <c r="R8" s="27">
        <v>0</v>
      </c>
      <c r="S8" s="27">
        <v>6898</v>
      </c>
      <c r="T8" s="27">
        <v>0</v>
      </c>
      <c r="U8" s="27">
        <v>0</v>
      </c>
      <c r="V8" s="27">
        <v>32463</v>
      </c>
      <c r="W8" s="27">
        <v>0</v>
      </c>
      <c r="X8" s="27">
        <v>0</v>
      </c>
      <c r="Y8" s="27">
        <v>0</v>
      </c>
      <c r="Z8" s="27">
        <v>32463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26905</v>
      </c>
      <c r="E9" s="27">
        <v>5516</v>
      </c>
      <c r="F9" s="27">
        <v>1170</v>
      </c>
      <c r="G9" s="27">
        <v>4346</v>
      </c>
      <c r="H9" s="27">
        <v>1322</v>
      </c>
      <c r="I9" s="27">
        <v>1322</v>
      </c>
      <c r="J9" s="27">
        <v>0</v>
      </c>
      <c r="K9" s="27">
        <v>20067</v>
      </c>
      <c r="L9" s="27">
        <v>0</v>
      </c>
      <c r="M9" s="27">
        <v>20067</v>
      </c>
      <c r="N9" s="27">
        <v>26905</v>
      </c>
      <c r="O9" s="27">
        <v>2492</v>
      </c>
      <c r="P9" s="27">
        <v>2492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24413</v>
      </c>
      <c r="W9" s="27">
        <v>24413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22</v>
      </c>
      <c r="AG9" s="27">
        <v>22</v>
      </c>
      <c r="AH9" s="27">
        <v>0</v>
      </c>
      <c r="AI9" s="27">
        <v>0</v>
      </c>
      <c r="AJ9" s="27">
        <v>22</v>
      </c>
      <c r="AK9" s="27">
        <v>0</v>
      </c>
      <c r="AL9" s="27">
        <v>0</v>
      </c>
      <c r="AM9" s="27">
        <v>22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546</v>
      </c>
      <c r="BA9" s="27">
        <v>546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12411</v>
      </c>
      <c r="E10" s="27">
        <v>0</v>
      </c>
      <c r="F10" s="27">
        <v>0</v>
      </c>
      <c r="G10" s="27">
        <v>0</v>
      </c>
      <c r="H10" s="27">
        <v>11941</v>
      </c>
      <c r="I10" s="27">
        <v>1373</v>
      </c>
      <c r="J10" s="27">
        <v>10568</v>
      </c>
      <c r="K10" s="27">
        <v>470</v>
      </c>
      <c r="L10" s="27">
        <v>470</v>
      </c>
      <c r="M10" s="27">
        <v>0</v>
      </c>
      <c r="N10" s="27">
        <v>12411</v>
      </c>
      <c r="O10" s="27">
        <v>1843</v>
      </c>
      <c r="P10" s="27">
        <v>0</v>
      </c>
      <c r="Q10" s="27">
        <v>0</v>
      </c>
      <c r="R10" s="27">
        <v>0</v>
      </c>
      <c r="S10" s="27">
        <v>1843</v>
      </c>
      <c r="T10" s="27">
        <v>0</v>
      </c>
      <c r="U10" s="27">
        <v>0</v>
      </c>
      <c r="V10" s="27">
        <v>10568</v>
      </c>
      <c r="W10" s="27">
        <v>0</v>
      </c>
      <c r="X10" s="27">
        <v>0</v>
      </c>
      <c r="Y10" s="27">
        <v>0</v>
      </c>
      <c r="Z10" s="27">
        <v>10568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5574</v>
      </c>
      <c r="E11" s="27">
        <v>0</v>
      </c>
      <c r="F11" s="27">
        <v>0</v>
      </c>
      <c r="G11" s="27">
        <v>0</v>
      </c>
      <c r="H11" s="27">
        <v>633</v>
      </c>
      <c r="I11" s="27">
        <v>633</v>
      </c>
      <c r="J11" s="27">
        <v>0</v>
      </c>
      <c r="K11" s="27">
        <v>4941</v>
      </c>
      <c r="L11" s="27">
        <v>0</v>
      </c>
      <c r="M11" s="27">
        <v>4941</v>
      </c>
      <c r="N11" s="27">
        <v>5574</v>
      </c>
      <c r="O11" s="27">
        <v>633</v>
      </c>
      <c r="P11" s="27">
        <v>633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4941</v>
      </c>
      <c r="W11" s="27">
        <v>4941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152</v>
      </c>
      <c r="AG11" s="27">
        <v>152</v>
      </c>
      <c r="AH11" s="27">
        <v>0</v>
      </c>
      <c r="AI11" s="27">
        <v>0</v>
      </c>
      <c r="AJ11" s="27">
        <v>152</v>
      </c>
      <c r="AK11" s="27">
        <v>0</v>
      </c>
      <c r="AL11" s="27">
        <v>0</v>
      </c>
      <c r="AM11" s="27">
        <v>152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2822</v>
      </c>
      <c r="E12" s="27">
        <v>0</v>
      </c>
      <c r="F12" s="27">
        <v>0</v>
      </c>
      <c r="G12" s="27">
        <v>0</v>
      </c>
      <c r="H12" s="27">
        <v>770</v>
      </c>
      <c r="I12" s="27">
        <v>770</v>
      </c>
      <c r="J12" s="27">
        <v>0</v>
      </c>
      <c r="K12" s="27">
        <v>2052</v>
      </c>
      <c r="L12" s="27">
        <v>0</v>
      </c>
      <c r="M12" s="27">
        <v>2052</v>
      </c>
      <c r="N12" s="27">
        <v>2822</v>
      </c>
      <c r="O12" s="27">
        <v>770</v>
      </c>
      <c r="P12" s="27">
        <v>0</v>
      </c>
      <c r="Q12" s="27">
        <v>0</v>
      </c>
      <c r="R12" s="27">
        <v>0</v>
      </c>
      <c r="S12" s="27">
        <v>770</v>
      </c>
      <c r="T12" s="27">
        <v>0</v>
      </c>
      <c r="U12" s="27">
        <v>0</v>
      </c>
      <c r="V12" s="27">
        <v>2052</v>
      </c>
      <c r="W12" s="27">
        <v>0</v>
      </c>
      <c r="X12" s="27">
        <v>0</v>
      </c>
      <c r="Y12" s="27">
        <v>0</v>
      </c>
      <c r="Z12" s="27">
        <v>2052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13006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13006</v>
      </c>
      <c r="L13" s="27">
        <v>1863</v>
      </c>
      <c r="M13" s="27">
        <v>11143</v>
      </c>
      <c r="N13" s="27">
        <v>13006</v>
      </c>
      <c r="O13" s="27">
        <v>1863</v>
      </c>
      <c r="P13" s="27">
        <v>1863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11143</v>
      </c>
      <c r="W13" s="27">
        <v>11143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280</v>
      </c>
      <c r="AG13" s="27">
        <v>280</v>
      </c>
      <c r="AH13" s="27">
        <v>0</v>
      </c>
      <c r="AI13" s="27">
        <v>0</v>
      </c>
      <c r="AJ13" s="27">
        <v>280</v>
      </c>
      <c r="AK13" s="27">
        <v>0</v>
      </c>
      <c r="AL13" s="27">
        <v>0</v>
      </c>
      <c r="AM13" s="27">
        <v>280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24500</v>
      </c>
      <c r="E14" s="27">
        <v>0</v>
      </c>
      <c r="F14" s="27">
        <v>0</v>
      </c>
      <c r="G14" s="27">
        <v>0</v>
      </c>
      <c r="H14" s="27">
        <v>24500</v>
      </c>
      <c r="I14" s="27">
        <v>1305</v>
      </c>
      <c r="J14" s="27">
        <v>23195</v>
      </c>
      <c r="K14" s="27">
        <v>0</v>
      </c>
      <c r="L14" s="27">
        <v>0</v>
      </c>
      <c r="M14" s="27">
        <v>0</v>
      </c>
      <c r="N14" s="27">
        <v>24500</v>
      </c>
      <c r="O14" s="27">
        <v>1305</v>
      </c>
      <c r="P14" s="27">
        <v>0</v>
      </c>
      <c r="Q14" s="27">
        <v>0</v>
      </c>
      <c r="R14" s="27">
        <v>0</v>
      </c>
      <c r="S14" s="27">
        <v>1305</v>
      </c>
      <c r="T14" s="27">
        <v>0</v>
      </c>
      <c r="U14" s="27">
        <v>0</v>
      </c>
      <c r="V14" s="27">
        <v>23195</v>
      </c>
      <c r="W14" s="27">
        <v>0</v>
      </c>
      <c r="X14" s="27">
        <v>0</v>
      </c>
      <c r="Y14" s="27">
        <v>0</v>
      </c>
      <c r="Z14" s="27">
        <v>23195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8540</v>
      </c>
      <c r="E15" s="27">
        <v>0</v>
      </c>
      <c r="F15" s="27">
        <v>0</v>
      </c>
      <c r="G15" s="27">
        <v>0</v>
      </c>
      <c r="H15" s="27">
        <v>8540</v>
      </c>
      <c r="I15" s="27">
        <v>1352</v>
      </c>
      <c r="J15" s="27">
        <v>7188</v>
      </c>
      <c r="K15" s="27">
        <v>0</v>
      </c>
      <c r="L15" s="27">
        <v>0</v>
      </c>
      <c r="M15" s="27">
        <v>0</v>
      </c>
      <c r="N15" s="27">
        <v>8540</v>
      </c>
      <c r="O15" s="27">
        <v>1352</v>
      </c>
      <c r="P15" s="27">
        <v>1352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7188</v>
      </c>
      <c r="W15" s="27">
        <v>7188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173</v>
      </c>
      <c r="AG15" s="27">
        <v>173</v>
      </c>
      <c r="AH15" s="27">
        <v>0</v>
      </c>
      <c r="AI15" s="27">
        <v>0</v>
      </c>
      <c r="AJ15" s="27">
        <v>173</v>
      </c>
      <c r="AK15" s="27">
        <v>0</v>
      </c>
      <c r="AL15" s="27">
        <v>0</v>
      </c>
      <c r="AM15" s="27">
        <v>20</v>
      </c>
      <c r="AN15" s="27">
        <v>153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2</v>
      </c>
      <c r="AU15" s="27">
        <v>0</v>
      </c>
      <c r="AV15" s="27">
        <v>0</v>
      </c>
      <c r="AW15" s="27">
        <v>2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273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273</v>
      </c>
      <c r="L16" s="27">
        <v>168</v>
      </c>
      <c r="M16" s="27">
        <v>105</v>
      </c>
      <c r="N16" s="27">
        <v>273</v>
      </c>
      <c r="O16" s="27">
        <v>168</v>
      </c>
      <c r="P16" s="27">
        <v>0</v>
      </c>
      <c r="Q16" s="27">
        <v>0</v>
      </c>
      <c r="R16" s="27">
        <v>0</v>
      </c>
      <c r="S16" s="27">
        <v>168</v>
      </c>
      <c r="T16" s="27">
        <v>0</v>
      </c>
      <c r="U16" s="27">
        <v>0</v>
      </c>
      <c r="V16" s="27">
        <v>105</v>
      </c>
      <c r="W16" s="27">
        <v>0</v>
      </c>
      <c r="X16" s="27">
        <v>0</v>
      </c>
      <c r="Y16" s="27">
        <v>0</v>
      </c>
      <c r="Z16" s="27">
        <v>105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19183</v>
      </c>
      <c r="E17" s="27">
        <v>0</v>
      </c>
      <c r="F17" s="27">
        <v>0</v>
      </c>
      <c r="G17" s="27">
        <v>0</v>
      </c>
      <c r="H17" s="27">
        <v>2604</v>
      </c>
      <c r="I17" s="27">
        <v>2604</v>
      </c>
      <c r="J17" s="27">
        <v>0</v>
      </c>
      <c r="K17" s="27">
        <v>16579</v>
      </c>
      <c r="L17" s="27">
        <v>0</v>
      </c>
      <c r="M17" s="27">
        <v>16579</v>
      </c>
      <c r="N17" s="27">
        <v>19183</v>
      </c>
      <c r="O17" s="27">
        <v>2604</v>
      </c>
      <c r="P17" s="27">
        <v>2604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16579</v>
      </c>
      <c r="W17" s="27">
        <v>16579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17</v>
      </c>
      <c r="AG17" s="27">
        <v>17</v>
      </c>
      <c r="AH17" s="27">
        <v>0</v>
      </c>
      <c r="AI17" s="27">
        <v>0</v>
      </c>
      <c r="AJ17" s="27">
        <v>535</v>
      </c>
      <c r="AK17" s="27">
        <v>0</v>
      </c>
      <c r="AL17" s="27">
        <v>518</v>
      </c>
      <c r="AM17" s="27">
        <v>3</v>
      </c>
      <c r="AN17" s="27">
        <v>0</v>
      </c>
      <c r="AO17" s="27">
        <v>0</v>
      </c>
      <c r="AP17" s="27">
        <v>0</v>
      </c>
      <c r="AQ17" s="27">
        <v>0</v>
      </c>
      <c r="AR17" s="27">
        <v>14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518</v>
      </c>
      <c r="BA17" s="27">
        <v>518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14080</v>
      </c>
      <c r="E18" s="27">
        <v>0</v>
      </c>
      <c r="F18" s="27">
        <v>0</v>
      </c>
      <c r="G18" s="27">
        <v>0</v>
      </c>
      <c r="H18" s="27">
        <v>417</v>
      </c>
      <c r="I18" s="27">
        <v>417</v>
      </c>
      <c r="J18" s="27">
        <v>0</v>
      </c>
      <c r="K18" s="27">
        <v>13663</v>
      </c>
      <c r="L18" s="27">
        <v>0</v>
      </c>
      <c r="M18" s="27">
        <v>13663</v>
      </c>
      <c r="N18" s="27">
        <v>14349</v>
      </c>
      <c r="O18" s="27">
        <v>417</v>
      </c>
      <c r="P18" s="27">
        <v>0</v>
      </c>
      <c r="Q18" s="27">
        <v>0</v>
      </c>
      <c r="R18" s="27">
        <v>0</v>
      </c>
      <c r="S18" s="27">
        <v>417</v>
      </c>
      <c r="T18" s="27">
        <v>0</v>
      </c>
      <c r="U18" s="27">
        <v>0</v>
      </c>
      <c r="V18" s="27">
        <v>13663</v>
      </c>
      <c r="W18" s="27">
        <v>0</v>
      </c>
      <c r="X18" s="27">
        <v>0</v>
      </c>
      <c r="Y18" s="27">
        <v>0</v>
      </c>
      <c r="Z18" s="27">
        <v>13663</v>
      </c>
      <c r="AA18" s="27">
        <v>0</v>
      </c>
      <c r="AB18" s="27">
        <v>0</v>
      </c>
      <c r="AC18" s="27">
        <v>269</v>
      </c>
      <c r="AD18" s="27">
        <v>8</v>
      </c>
      <c r="AE18" s="27">
        <v>261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13804</v>
      </c>
      <c r="E19" s="27">
        <v>0</v>
      </c>
      <c r="F19" s="27">
        <v>0</v>
      </c>
      <c r="G19" s="27">
        <v>0</v>
      </c>
      <c r="H19" s="27">
        <v>1461</v>
      </c>
      <c r="I19" s="27">
        <v>1461</v>
      </c>
      <c r="J19" s="27">
        <v>0</v>
      </c>
      <c r="K19" s="27">
        <v>12343</v>
      </c>
      <c r="L19" s="27">
        <v>0</v>
      </c>
      <c r="M19" s="27">
        <v>12343</v>
      </c>
      <c r="N19" s="27">
        <v>13804</v>
      </c>
      <c r="O19" s="27">
        <v>1461</v>
      </c>
      <c r="P19" s="27">
        <v>1461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12343</v>
      </c>
      <c r="W19" s="27">
        <v>12343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319</v>
      </c>
      <c r="AG19" s="27">
        <v>319</v>
      </c>
      <c r="AH19" s="27">
        <v>0</v>
      </c>
      <c r="AI19" s="27">
        <v>0</v>
      </c>
      <c r="AJ19" s="27">
        <v>319</v>
      </c>
      <c r="AK19" s="27">
        <v>0</v>
      </c>
      <c r="AL19" s="27">
        <v>0</v>
      </c>
      <c r="AM19" s="27">
        <v>319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35</v>
      </c>
      <c r="AU19" s="27">
        <v>0</v>
      </c>
      <c r="AV19" s="27">
        <v>0</v>
      </c>
      <c r="AW19" s="27">
        <v>35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3356</v>
      </c>
      <c r="E20" s="27">
        <v>0</v>
      </c>
      <c r="F20" s="27">
        <v>0</v>
      </c>
      <c r="G20" s="27">
        <v>0</v>
      </c>
      <c r="H20" s="27">
        <v>631</v>
      </c>
      <c r="I20" s="27">
        <v>631</v>
      </c>
      <c r="J20" s="27">
        <v>0</v>
      </c>
      <c r="K20" s="27">
        <v>2725</v>
      </c>
      <c r="L20" s="27">
        <v>0</v>
      </c>
      <c r="M20" s="27">
        <v>2725</v>
      </c>
      <c r="N20" s="27">
        <v>3356</v>
      </c>
      <c r="O20" s="27">
        <v>631</v>
      </c>
      <c r="P20" s="27">
        <v>0</v>
      </c>
      <c r="Q20" s="27">
        <v>0</v>
      </c>
      <c r="R20" s="27">
        <v>0</v>
      </c>
      <c r="S20" s="27">
        <v>631</v>
      </c>
      <c r="T20" s="27">
        <v>0</v>
      </c>
      <c r="U20" s="27">
        <v>0</v>
      </c>
      <c r="V20" s="27">
        <v>2725</v>
      </c>
      <c r="W20" s="27">
        <v>0</v>
      </c>
      <c r="X20" s="27">
        <v>0</v>
      </c>
      <c r="Y20" s="27">
        <v>0</v>
      </c>
      <c r="Z20" s="27">
        <v>2725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13161</v>
      </c>
      <c r="E21" s="27">
        <v>0</v>
      </c>
      <c r="F21" s="27">
        <v>0</v>
      </c>
      <c r="G21" s="27">
        <v>0</v>
      </c>
      <c r="H21" s="27">
        <v>1170</v>
      </c>
      <c r="I21" s="27">
        <v>1170</v>
      </c>
      <c r="J21" s="27">
        <v>0</v>
      </c>
      <c r="K21" s="27">
        <v>11991</v>
      </c>
      <c r="L21" s="27">
        <v>0</v>
      </c>
      <c r="M21" s="27">
        <v>11991</v>
      </c>
      <c r="N21" s="27">
        <v>13161</v>
      </c>
      <c r="O21" s="27">
        <v>1170</v>
      </c>
      <c r="P21" s="27">
        <v>0</v>
      </c>
      <c r="Q21" s="27">
        <v>0</v>
      </c>
      <c r="R21" s="27">
        <v>0</v>
      </c>
      <c r="S21" s="27">
        <v>1170</v>
      </c>
      <c r="T21" s="27">
        <v>0</v>
      </c>
      <c r="U21" s="27">
        <v>0</v>
      </c>
      <c r="V21" s="27">
        <v>11991</v>
      </c>
      <c r="W21" s="27">
        <v>0</v>
      </c>
      <c r="X21" s="27">
        <v>0</v>
      </c>
      <c r="Y21" s="27">
        <v>0</v>
      </c>
      <c r="Z21" s="27">
        <v>11991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3374</v>
      </c>
      <c r="E22" s="27">
        <v>415</v>
      </c>
      <c r="F22" s="27">
        <v>415</v>
      </c>
      <c r="G22" s="27">
        <v>0</v>
      </c>
      <c r="H22" s="27">
        <v>0</v>
      </c>
      <c r="I22" s="27">
        <v>0</v>
      </c>
      <c r="J22" s="27">
        <v>0</v>
      </c>
      <c r="K22" s="27">
        <v>2959</v>
      </c>
      <c r="L22" s="27">
        <v>0</v>
      </c>
      <c r="M22" s="27">
        <v>2959</v>
      </c>
      <c r="N22" s="27">
        <v>3374</v>
      </c>
      <c r="O22" s="27">
        <v>415</v>
      </c>
      <c r="P22" s="27">
        <v>415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2959</v>
      </c>
      <c r="W22" s="27">
        <v>2959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153</v>
      </c>
      <c r="AG22" s="27">
        <v>153</v>
      </c>
      <c r="AH22" s="27">
        <v>0</v>
      </c>
      <c r="AI22" s="27">
        <v>0</v>
      </c>
      <c r="AJ22" s="27">
        <v>153</v>
      </c>
      <c r="AK22" s="27">
        <v>0</v>
      </c>
      <c r="AL22" s="27">
        <v>0</v>
      </c>
      <c r="AM22" s="27">
        <v>153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3298</v>
      </c>
      <c r="E23" s="27">
        <v>280</v>
      </c>
      <c r="F23" s="27">
        <v>280</v>
      </c>
      <c r="G23" s="27">
        <v>0</v>
      </c>
      <c r="H23" s="27">
        <v>0</v>
      </c>
      <c r="I23" s="27">
        <v>0</v>
      </c>
      <c r="J23" s="27">
        <v>0</v>
      </c>
      <c r="K23" s="27">
        <v>3018</v>
      </c>
      <c r="L23" s="27">
        <v>0</v>
      </c>
      <c r="M23" s="27">
        <v>3018</v>
      </c>
      <c r="N23" s="27">
        <v>3298</v>
      </c>
      <c r="O23" s="27">
        <v>280</v>
      </c>
      <c r="P23" s="27">
        <v>280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3018</v>
      </c>
      <c r="W23" s="27">
        <v>3018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150</v>
      </c>
      <c r="AG23" s="27">
        <v>150</v>
      </c>
      <c r="AH23" s="27">
        <v>0</v>
      </c>
      <c r="AI23" s="27">
        <v>0</v>
      </c>
      <c r="AJ23" s="27">
        <v>150</v>
      </c>
      <c r="AK23" s="27">
        <v>0</v>
      </c>
      <c r="AL23" s="27">
        <v>0</v>
      </c>
      <c r="AM23" s="27">
        <v>150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1</v>
      </c>
      <c r="AU23" s="27">
        <v>0</v>
      </c>
      <c r="AV23" s="27">
        <v>0</v>
      </c>
      <c r="AW23" s="27">
        <v>1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11841</v>
      </c>
      <c r="E24" s="27">
        <v>0</v>
      </c>
      <c r="F24" s="27">
        <v>0</v>
      </c>
      <c r="G24" s="27">
        <v>0</v>
      </c>
      <c r="H24" s="27">
        <v>339</v>
      </c>
      <c r="I24" s="27">
        <v>339</v>
      </c>
      <c r="J24" s="27">
        <v>0</v>
      </c>
      <c r="K24" s="27">
        <v>11502</v>
      </c>
      <c r="L24" s="27">
        <v>0</v>
      </c>
      <c r="M24" s="27">
        <v>11502</v>
      </c>
      <c r="N24" s="27">
        <v>11841</v>
      </c>
      <c r="O24" s="27">
        <v>339</v>
      </c>
      <c r="P24" s="27">
        <v>339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11502</v>
      </c>
      <c r="W24" s="27">
        <v>11502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23</v>
      </c>
      <c r="AG24" s="27">
        <v>23</v>
      </c>
      <c r="AH24" s="27">
        <v>0</v>
      </c>
      <c r="AI24" s="27">
        <v>0</v>
      </c>
      <c r="AJ24" s="27">
        <v>280</v>
      </c>
      <c r="AK24" s="27">
        <v>0</v>
      </c>
      <c r="AL24" s="27">
        <v>257</v>
      </c>
      <c r="AM24" s="27">
        <v>23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2</v>
      </c>
      <c r="AU24" s="27">
        <v>0</v>
      </c>
      <c r="AV24" s="27">
        <v>0</v>
      </c>
      <c r="AW24" s="27">
        <v>2</v>
      </c>
      <c r="AX24" s="27">
        <v>0</v>
      </c>
      <c r="AY24" s="27">
        <v>0</v>
      </c>
      <c r="AZ24" s="27">
        <v>195</v>
      </c>
      <c r="BA24" s="27">
        <v>195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4046</v>
      </c>
      <c r="E25" s="27">
        <v>528</v>
      </c>
      <c r="F25" s="27">
        <v>528</v>
      </c>
      <c r="G25" s="27">
        <v>0</v>
      </c>
      <c r="H25" s="27">
        <v>0</v>
      </c>
      <c r="I25" s="27">
        <v>0</v>
      </c>
      <c r="J25" s="27">
        <v>0</v>
      </c>
      <c r="K25" s="27">
        <v>3518</v>
      </c>
      <c r="L25" s="27">
        <v>0</v>
      </c>
      <c r="M25" s="27">
        <v>3518</v>
      </c>
      <c r="N25" s="27">
        <v>4046</v>
      </c>
      <c r="O25" s="27">
        <v>528</v>
      </c>
      <c r="P25" s="27">
        <v>528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3518</v>
      </c>
      <c r="W25" s="27">
        <v>3518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183</v>
      </c>
      <c r="AG25" s="27">
        <v>183</v>
      </c>
      <c r="AH25" s="27">
        <v>0</v>
      </c>
      <c r="AI25" s="27">
        <v>0</v>
      </c>
      <c r="AJ25" s="27">
        <v>183</v>
      </c>
      <c r="AK25" s="27">
        <v>0</v>
      </c>
      <c r="AL25" s="27">
        <v>0</v>
      </c>
      <c r="AM25" s="27">
        <v>183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1</v>
      </c>
      <c r="AU25" s="27">
        <v>0</v>
      </c>
      <c r="AV25" s="27">
        <v>0</v>
      </c>
      <c r="AW25" s="27">
        <v>1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8177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8177</v>
      </c>
      <c r="L26" s="27">
        <v>78</v>
      </c>
      <c r="M26" s="27">
        <v>8099</v>
      </c>
      <c r="N26" s="27">
        <v>8177</v>
      </c>
      <c r="O26" s="27">
        <v>78</v>
      </c>
      <c r="P26" s="27">
        <v>0</v>
      </c>
      <c r="Q26" s="27">
        <v>0</v>
      </c>
      <c r="R26" s="27">
        <v>0</v>
      </c>
      <c r="S26" s="27">
        <v>78</v>
      </c>
      <c r="T26" s="27">
        <v>0</v>
      </c>
      <c r="U26" s="27">
        <v>0</v>
      </c>
      <c r="V26" s="27">
        <v>8099</v>
      </c>
      <c r="W26" s="27">
        <v>0</v>
      </c>
      <c r="X26" s="27">
        <v>0</v>
      </c>
      <c r="Y26" s="27">
        <v>0</v>
      </c>
      <c r="Z26" s="27">
        <v>8099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2411</v>
      </c>
      <c r="E27" s="27">
        <v>0</v>
      </c>
      <c r="F27" s="27">
        <v>0</v>
      </c>
      <c r="G27" s="27">
        <v>0</v>
      </c>
      <c r="H27" s="27">
        <v>468</v>
      </c>
      <c r="I27" s="27">
        <v>468</v>
      </c>
      <c r="J27" s="27">
        <v>0</v>
      </c>
      <c r="K27" s="27">
        <v>1943</v>
      </c>
      <c r="L27" s="27">
        <v>0</v>
      </c>
      <c r="M27" s="27">
        <v>1943</v>
      </c>
      <c r="N27" s="27">
        <v>2411</v>
      </c>
      <c r="O27" s="27">
        <v>468</v>
      </c>
      <c r="P27" s="27">
        <v>468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1943</v>
      </c>
      <c r="W27" s="27">
        <v>1943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47</v>
      </c>
      <c r="AG27" s="27">
        <v>47</v>
      </c>
      <c r="AH27" s="27">
        <v>0</v>
      </c>
      <c r="AI27" s="27">
        <v>0</v>
      </c>
      <c r="AJ27" s="27">
        <v>47</v>
      </c>
      <c r="AK27" s="27">
        <v>0</v>
      </c>
      <c r="AL27" s="27">
        <v>0</v>
      </c>
      <c r="AM27" s="27">
        <v>5</v>
      </c>
      <c r="AN27" s="27">
        <v>42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1</v>
      </c>
      <c r="AU27" s="27">
        <v>0</v>
      </c>
      <c r="AV27" s="27">
        <v>0</v>
      </c>
      <c r="AW27" s="27">
        <v>1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6288</v>
      </c>
      <c r="E28" s="27">
        <v>0</v>
      </c>
      <c r="F28" s="27">
        <v>0</v>
      </c>
      <c r="G28" s="27">
        <v>0</v>
      </c>
      <c r="H28" s="27">
        <v>469</v>
      </c>
      <c r="I28" s="27">
        <v>469</v>
      </c>
      <c r="J28" s="27">
        <v>0</v>
      </c>
      <c r="K28" s="27">
        <v>5819</v>
      </c>
      <c r="L28" s="27">
        <v>0</v>
      </c>
      <c r="M28" s="27">
        <v>5819</v>
      </c>
      <c r="N28" s="27">
        <v>6288</v>
      </c>
      <c r="O28" s="27">
        <v>469</v>
      </c>
      <c r="P28" s="27">
        <v>469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5819</v>
      </c>
      <c r="W28" s="27">
        <v>5819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172</v>
      </c>
      <c r="AG28" s="27">
        <v>172</v>
      </c>
      <c r="AH28" s="27">
        <v>0</v>
      </c>
      <c r="AI28" s="27">
        <v>0</v>
      </c>
      <c r="AJ28" s="27">
        <v>172</v>
      </c>
      <c r="AK28" s="27">
        <v>0</v>
      </c>
      <c r="AL28" s="27">
        <v>0</v>
      </c>
      <c r="AM28" s="27">
        <v>172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2591</v>
      </c>
      <c r="E29" s="27">
        <v>0</v>
      </c>
      <c r="F29" s="27">
        <v>0</v>
      </c>
      <c r="G29" s="27">
        <v>0</v>
      </c>
      <c r="H29" s="27">
        <v>2591</v>
      </c>
      <c r="I29" s="27">
        <v>272</v>
      </c>
      <c r="J29" s="27">
        <v>2319</v>
      </c>
      <c r="K29" s="27">
        <v>0</v>
      </c>
      <c r="L29" s="27">
        <v>0</v>
      </c>
      <c r="M29" s="27">
        <v>0</v>
      </c>
      <c r="N29" s="27">
        <v>2591</v>
      </c>
      <c r="O29" s="27">
        <v>272</v>
      </c>
      <c r="P29" s="27">
        <v>0</v>
      </c>
      <c r="Q29" s="27">
        <v>0</v>
      </c>
      <c r="R29" s="27">
        <v>0</v>
      </c>
      <c r="S29" s="27">
        <v>272</v>
      </c>
      <c r="T29" s="27">
        <v>0</v>
      </c>
      <c r="U29" s="27">
        <v>0</v>
      </c>
      <c r="V29" s="27">
        <v>2319</v>
      </c>
      <c r="W29" s="27">
        <v>0</v>
      </c>
      <c r="X29" s="27">
        <v>0</v>
      </c>
      <c r="Y29" s="27">
        <v>0</v>
      </c>
      <c r="Z29" s="27">
        <v>2319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2429</v>
      </c>
      <c r="E30" s="27">
        <v>0</v>
      </c>
      <c r="F30" s="27">
        <v>0</v>
      </c>
      <c r="G30" s="27">
        <v>0</v>
      </c>
      <c r="H30" s="27">
        <v>86</v>
      </c>
      <c r="I30" s="27">
        <v>86</v>
      </c>
      <c r="J30" s="27">
        <v>0</v>
      </c>
      <c r="K30" s="27">
        <v>2343</v>
      </c>
      <c r="L30" s="27">
        <v>0</v>
      </c>
      <c r="M30" s="27">
        <v>2343</v>
      </c>
      <c r="N30" s="27">
        <v>2429</v>
      </c>
      <c r="O30" s="27">
        <v>86</v>
      </c>
      <c r="P30" s="27">
        <v>86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2343</v>
      </c>
      <c r="W30" s="27">
        <v>2343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4</v>
      </c>
      <c r="AG30" s="27">
        <v>4</v>
      </c>
      <c r="AH30" s="27">
        <v>0</v>
      </c>
      <c r="AI30" s="27">
        <v>0</v>
      </c>
      <c r="AJ30" s="27">
        <v>57</v>
      </c>
      <c r="AK30" s="27">
        <v>0</v>
      </c>
      <c r="AL30" s="27">
        <v>53</v>
      </c>
      <c r="AM30" s="27">
        <v>4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40</v>
      </c>
      <c r="BA30" s="27">
        <v>40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1245</v>
      </c>
      <c r="E31" s="27">
        <v>0</v>
      </c>
      <c r="F31" s="27">
        <v>0</v>
      </c>
      <c r="G31" s="27">
        <v>0</v>
      </c>
      <c r="H31" s="27">
        <v>41</v>
      </c>
      <c r="I31" s="27">
        <v>41</v>
      </c>
      <c r="J31" s="27">
        <v>0</v>
      </c>
      <c r="K31" s="27">
        <v>1204</v>
      </c>
      <c r="L31" s="27">
        <v>0</v>
      </c>
      <c r="M31" s="27">
        <v>1204</v>
      </c>
      <c r="N31" s="27">
        <v>1245</v>
      </c>
      <c r="O31" s="27">
        <v>41</v>
      </c>
      <c r="P31" s="27">
        <v>41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1204</v>
      </c>
      <c r="W31" s="27">
        <v>1204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3</v>
      </c>
      <c r="AH31" s="27">
        <v>0</v>
      </c>
      <c r="AI31" s="27">
        <v>0</v>
      </c>
      <c r="AJ31" s="27">
        <v>30</v>
      </c>
      <c r="AK31" s="27">
        <v>0</v>
      </c>
      <c r="AL31" s="27">
        <v>27</v>
      </c>
      <c r="AM31" s="27">
        <v>3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21</v>
      </c>
      <c r="BA31" s="27">
        <v>21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1280</v>
      </c>
      <c r="E32" s="27">
        <v>0</v>
      </c>
      <c r="F32" s="27">
        <v>0</v>
      </c>
      <c r="G32" s="27">
        <v>0</v>
      </c>
      <c r="H32" s="27">
        <v>1280</v>
      </c>
      <c r="I32" s="27">
        <v>134</v>
      </c>
      <c r="J32" s="27">
        <v>1146</v>
      </c>
      <c r="K32" s="27">
        <v>0</v>
      </c>
      <c r="L32" s="27">
        <v>0</v>
      </c>
      <c r="M32" s="27">
        <v>0</v>
      </c>
      <c r="N32" s="27">
        <v>1280</v>
      </c>
      <c r="O32" s="27">
        <v>134</v>
      </c>
      <c r="P32" s="27">
        <v>134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1146</v>
      </c>
      <c r="W32" s="27">
        <v>1146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3</v>
      </c>
      <c r="AG32" s="27">
        <v>3</v>
      </c>
      <c r="AH32" s="27">
        <v>0</v>
      </c>
      <c r="AI32" s="27">
        <v>0</v>
      </c>
      <c r="AJ32" s="27">
        <v>31</v>
      </c>
      <c r="AK32" s="27">
        <v>0</v>
      </c>
      <c r="AL32" s="27">
        <v>28</v>
      </c>
      <c r="AM32" s="27">
        <v>3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21</v>
      </c>
      <c r="BA32" s="27">
        <v>21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3114</v>
      </c>
      <c r="E33" s="27">
        <v>0</v>
      </c>
      <c r="F33" s="27">
        <v>0</v>
      </c>
      <c r="G33" s="27">
        <v>0</v>
      </c>
      <c r="H33" s="27">
        <v>3114</v>
      </c>
      <c r="I33" s="27">
        <v>519</v>
      </c>
      <c r="J33" s="27">
        <v>2595</v>
      </c>
      <c r="K33" s="27">
        <v>0</v>
      </c>
      <c r="L33" s="27">
        <v>0</v>
      </c>
      <c r="M33" s="27">
        <v>0</v>
      </c>
      <c r="N33" s="27">
        <v>3114</v>
      </c>
      <c r="O33" s="27">
        <v>519</v>
      </c>
      <c r="P33" s="27">
        <v>519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2595</v>
      </c>
      <c r="W33" s="27">
        <v>2595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6</v>
      </c>
      <c r="AG33" s="27">
        <v>6</v>
      </c>
      <c r="AH33" s="27">
        <v>0</v>
      </c>
      <c r="AI33" s="27">
        <v>0</v>
      </c>
      <c r="AJ33" s="27">
        <v>74</v>
      </c>
      <c r="AK33" s="27">
        <v>0</v>
      </c>
      <c r="AL33" s="27">
        <v>68</v>
      </c>
      <c r="AM33" s="27">
        <v>6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1</v>
      </c>
      <c r="AU33" s="27">
        <v>0</v>
      </c>
      <c r="AV33" s="27">
        <v>0</v>
      </c>
      <c r="AW33" s="27">
        <v>1</v>
      </c>
      <c r="AX33" s="27">
        <v>0</v>
      </c>
      <c r="AY33" s="27">
        <v>0</v>
      </c>
      <c r="AZ33" s="27">
        <v>51</v>
      </c>
      <c r="BA33" s="27">
        <v>51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2385</v>
      </c>
      <c r="E34" s="27">
        <v>0</v>
      </c>
      <c r="F34" s="27">
        <v>0</v>
      </c>
      <c r="G34" s="27">
        <v>0</v>
      </c>
      <c r="H34" s="27">
        <v>75</v>
      </c>
      <c r="I34" s="27">
        <v>75</v>
      </c>
      <c r="J34" s="27">
        <v>0</v>
      </c>
      <c r="K34" s="27">
        <v>2310</v>
      </c>
      <c r="L34" s="27">
        <v>0</v>
      </c>
      <c r="M34" s="27">
        <v>2310</v>
      </c>
      <c r="N34" s="27">
        <v>2385</v>
      </c>
      <c r="O34" s="27">
        <v>75</v>
      </c>
      <c r="P34" s="27">
        <v>75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2310</v>
      </c>
      <c r="W34" s="27">
        <v>2310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4</v>
      </c>
      <c r="AG34" s="27">
        <v>4</v>
      </c>
      <c r="AH34" s="27">
        <v>0</v>
      </c>
      <c r="AI34" s="27">
        <v>0</v>
      </c>
      <c r="AJ34" s="27">
        <v>56</v>
      </c>
      <c r="AK34" s="27">
        <v>0</v>
      </c>
      <c r="AL34" s="27">
        <v>52</v>
      </c>
      <c r="AM34" s="27">
        <v>4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39</v>
      </c>
      <c r="BA34" s="27">
        <v>39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8997</v>
      </c>
      <c r="E35" s="27">
        <v>0</v>
      </c>
      <c r="F35" s="27">
        <v>0</v>
      </c>
      <c r="G35" s="27">
        <v>0</v>
      </c>
      <c r="H35" s="27">
        <v>302</v>
      </c>
      <c r="I35" s="27">
        <v>302</v>
      </c>
      <c r="J35" s="27">
        <v>0</v>
      </c>
      <c r="K35" s="27">
        <v>8695</v>
      </c>
      <c r="L35" s="27">
        <v>0</v>
      </c>
      <c r="M35" s="27">
        <v>8695</v>
      </c>
      <c r="N35" s="27">
        <v>8997</v>
      </c>
      <c r="O35" s="27">
        <v>302</v>
      </c>
      <c r="P35" s="27">
        <v>302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8695</v>
      </c>
      <c r="W35" s="27">
        <v>8695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409</v>
      </c>
      <c r="AG35" s="27">
        <v>409</v>
      </c>
      <c r="AH35" s="27">
        <v>0</v>
      </c>
      <c r="AI35" s="27">
        <v>0</v>
      </c>
      <c r="AJ35" s="27">
        <v>409</v>
      </c>
      <c r="AK35" s="27">
        <v>0</v>
      </c>
      <c r="AL35" s="27">
        <v>0</v>
      </c>
      <c r="AM35" s="27">
        <v>409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74</v>
      </c>
      <c r="AU35" s="27">
        <v>0</v>
      </c>
      <c r="AV35" s="27">
        <v>0</v>
      </c>
      <c r="AW35" s="27">
        <v>74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3571</v>
      </c>
      <c r="E36" s="27">
        <v>0</v>
      </c>
      <c r="F36" s="27">
        <v>0</v>
      </c>
      <c r="G36" s="27">
        <v>0</v>
      </c>
      <c r="H36" s="27">
        <v>3571</v>
      </c>
      <c r="I36" s="27">
        <v>76</v>
      </c>
      <c r="J36" s="27">
        <v>3495</v>
      </c>
      <c r="K36" s="27">
        <v>0</v>
      </c>
      <c r="L36" s="27">
        <v>0</v>
      </c>
      <c r="M36" s="27">
        <v>0</v>
      </c>
      <c r="N36" s="27">
        <v>3571</v>
      </c>
      <c r="O36" s="27">
        <v>76</v>
      </c>
      <c r="P36" s="27">
        <v>76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3495</v>
      </c>
      <c r="W36" s="27">
        <v>3495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3571</v>
      </c>
      <c r="AG36" s="27">
        <v>3571</v>
      </c>
      <c r="AH36" s="27">
        <v>0</v>
      </c>
      <c r="AI36" s="27">
        <v>0</v>
      </c>
      <c r="AJ36" s="27">
        <v>3571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3571</v>
      </c>
      <c r="AQ36" s="27">
        <v>0</v>
      </c>
      <c r="AR36" s="27">
        <v>0</v>
      </c>
      <c r="AS36" s="27">
        <v>0</v>
      </c>
      <c r="AT36" s="27">
        <v>1</v>
      </c>
      <c r="AU36" s="27">
        <v>0</v>
      </c>
      <c r="AV36" s="27">
        <v>0</v>
      </c>
      <c r="AW36" s="27">
        <v>1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3823</v>
      </c>
      <c r="E37" s="27">
        <v>0</v>
      </c>
      <c r="F37" s="27">
        <v>0</v>
      </c>
      <c r="G37" s="27">
        <v>0</v>
      </c>
      <c r="H37" s="27">
        <v>153</v>
      </c>
      <c r="I37" s="27">
        <v>153</v>
      </c>
      <c r="J37" s="27">
        <v>0</v>
      </c>
      <c r="K37" s="27">
        <v>3670</v>
      </c>
      <c r="L37" s="27">
        <v>0</v>
      </c>
      <c r="M37" s="27">
        <v>3670</v>
      </c>
      <c r="N37" s="27">
        <v>3823</v>
      </c>
      <c r="O37" s="27">
        <v>153</v>
      </c>
      <c r="P37" s="27">
        <v>153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3670</v>
      </c>
      <c r="W37" s="27">
        <v>3670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3823</v>
      </c>
      <c r="AG37" s="27">
        <v>3823</v>
      </c>
      <c r="AH37" s="27">
        <v>0</v>
      </c>
      <c r="AI37" s="27">
        <v>0</v>
      </c>
      <c r="AJ37" s="27">
        <v>3823</v>
      </c>
      <c r="AK37" s="27">
        <v>0</v>
      </c>
      <c r="AL37" s="27">
        <v>0</v>
      </c>
      <c r="AM37" s="27">
        <v>7</v>
      </c>
      <c r="AN37" s="27">
        <v>0</v>
      </c>
      <c r="AO37" s="27">
        <v>0</v>
      </c>
      <c r="AP37" s="27">
        <v>3816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3681</v>
      </c>
      <c r="E38" s="27">
        <v>3681</v>
      </c>
      <c r="F38" s="27">
        <v>254</v>
      </c>
      <c r="G38" s="27">
        <v>3427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3681</v>
      </c>
      <c r="O38" s="27">
        <v>254</v>
      </c>
      <c r="P38" s="27">
        <v>254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3427</v>
      </c>
      <c r="W38" s="27">
        <v>3427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26</v>
      </c>
      <c r="AG38" s="27">
        <v>26</v>
      </c>
      <c r="AH38" s="27">
        <v>0</v>
      </c>
      <c r="AI38" s="27">
        <v>0</v>
      </c>
      <c r="AJ38" s="27">
        <v>70</v>
      </c>
      <c r="AK38" s="27">
        <v>52</v>
      </c>
      <c r="AL38" s="27">
        <v>0</v>
      </c>
      <c r="AM38" s="27">
        <v>18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8</v>
      </c>
      <c r="AU38" s="27">
        <v>8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228</v>
      </c>
      <c r="E39" s="27">
        <v>0</v>
      </c>
      <c r="F39" s="27">
        <v>0</v>
      </c>
      <c r="G39" s="27">
        <v>0</v>
      </c>
      <c r="H39" s="27">
        <v>228</v>
      </c>
      <c r="I39" s="27">
        <v>42</v>
      </c>
      <c r="J39" s="27">
        <v>186</v>
      </c>
      <c r="K39" s="27">
        <v>0</v>
      </c>
      <c r="L39" s="27">
        <v>0</v>
      </c>
      <c r="M39" s="27">
        <v>0</v>
      </c>
      <c r="N39" s="27">
        <v>228</v>
      </c>
      <c r="O39" s="27">
        <v>42</v>
      </c>
      <c r="P39" s="27">
        <v>42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186</v>
      </c>
      <c r="W39" s="27">
        <v>186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5</v>
      </c>
      <c r="AG39" s="27">
        <v>5</v>
      </c>
      <c r="AH39" s="27">
        <v>0</v>
      </c>
      <c r="AI39" s="27">
        <v>0</v>
      </c>
      <c r="AJ39" s="27">
        <v>5</v>
      </c>
      <c r="AK39" s="27">
        <v>0</v>
      </c>
      <c r="AL39" s="27">
        <v>0</v>
      </c>
      <c r="AM39" s="27">
        <v>5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DC32-3B61-421F-8F9A-1487B8546FBF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133</v>
      </c>
      <c r="C2" s="49"/>
      <c r="D2" s="50" t="s">
        <v>134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40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135</v>
      </c>
      <c r="G6" s="112"/>
      <c r="H6" s="57" t="s">
        <v>136</v>
      </c>
      <c r="I6" s="57" t="s">
        <v>137</v>
      </c>
      <c r="J6" s="57" t="s">
        <v>138</v>
      </c>
      <c r="K6" s="58" t="s">
        <v>139</v>
      </c>
      <c r="L6" s="59" t="s">
        <v>140</v>
      </c>
      <c r="M6" s="60" t="s">
        <v>141</v>
      </c>
      <c r="AF6" s="46">
        <f ca="1">INDIRECT($AB$7&amp;"!"&amp;"B"&amp;ROW(B6))</f>
        <v>0</v>
      </c>
      <c r="AG6" s="46">
        <v>6</v>
      </c>
      <c r="AI6" s="61" t="s">
        <v>142</v>
      </c>
      <c r="AJ6" s="46" t="s">
        <v>143</v>
      </c>
    </row>
    <row r="7" spans="1:36" ht="16.5" customHeight="1" x14ac:dyDescent="0.55000000000000004">
      <c r="B7" s="115" t="s">
        <v>144</v>
      </c>
      <c r="C7" s="62" t="s">
        <v>145</v>
      </c>
      <c r="D7" s="63">
        <f ca="1">AD7</f>
        <v>0</v>
      </c>
      <c r="F7" s="118" t="s">
        <v>146</v>
      </c>
      <c r="G7" s="64" t="s">
        <v>147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145</v>
      </c>
      <c r="AB7" s="45" t="s">
        <v>148</v>
      </c>
      <c r="AC7" s="45" t="s">
        <v>149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14000</v>
      </c>
      <c r="AG7" s="46">
        <v>7</v>
      </c>
      <c r="AI7" s="61" t="s">
        <v>150</v>
      </c>
      <c r="AJ7" s="46" t="s">
        <v>151</v>
      </c>
    </row>
    <row r="8" spans="1:36" ht="16.5" customHeight="1" x14ac:dyDescent="0.55000000000000004">
      <c r="B8" s="116"/>
      <c r="C8" s="64" t="s">
        <v>152</v>
      </c>
      <c r="D8" s="69">
        <f ca="1">AD8</f>
        <v>0</v>
      </c>
      <c r="F8" s="119"/>
      <c r="G8" s="64" t="s">
        <v>153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152</v>
      </c>
      <c r="AB8" s="45" t="s">
        <v>148</v>
      </c>
      <c r="AC8" s="45" t="s">
        <v>154</v>
      </c>
      <c r="AD8" s="46">
        <f t="shared" ca="1" si="3"/>
        <v>0</v>
      </c>
      <c r="AF8" s="46" t="str">
        <f t="shared" ca="1" si="4"/>
        <v>14100</v>
      </c>
      <c r="AG8" s="46">
        <v>8</v>
      </c>
      <c r="AI8" s="61" t="s">
        <v>155</v>
      </c>
      <c r="AJ8" s="46" t="s">
        <v>156</v>
      </c>
    </row>
    <row r="9" spans="1:36" ht="16.5" customHeight="1" x14ac:dyDescent="0.55000000000000004">
      <c r="B9" s="117"/>
      <c r="C9" s="70" t="s">
        <v>157</v>
      </c>
      <c r="D9" s="71">
        <f ca="1">SUM(D7:D8)</f>
        <v>0</v>
      </c>
      <c r="F9" s="119"/>
      <c r="G9" s="64" t="s">
        <v>158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159</v>
      </c>
      <c r="AB9" s="45" t="s">
        <v>148</v>
      </c>
      <c r="AC9" s="45" t="s">
        <v>160</v>
      </c>
      <c r="AD9" s="46">
        <f t="shared" ca="1" si="3"/>
        <v>0</v>
      </c>
      <c r="AF9" s="46" t="str">
        <f t="shared" ca="1" si="4"/>
        <v>14130</v>
      </c>
      <c r="AG9" s="46">
        <v>9</v>
      </c>
      <c r="AI9" s="61" t="s">
        <v>161</v>
      </c>
      <c r="AJ9" s="46" t="s">
        <v>162</v>
      </c>
    </row>
    <row r="10" spans="1:36" ht="16.5" customHeight="1" x14ac:dyDescent="0.55000000000000004">
      <c r="B10" s="121" t="s">
        <v>163</v>
      </c>
      <c r="C10" s="72" t="s">
        <v>159</v>
      </c>
      <c r="D10" s="69">
        <f ca="1">AD9</f>
        <v>0</v>
      </c>
      <c r="F10" s="119"/>
      <c r="G10" s="64" t="s">
        <v>164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165</v>
      </c>
      <c r="M10" s="74" t="s">
        <v>165</v>
      </c>
      <c r="AA10" s="45" t="s">
        <v>166</v>
      </c>
      <c r="AB10" s="45" t="s">
        <v>167</v>
      </c>
      <c r="AC10" s="45" t="s">
        <v>168</v>
      </c>
      <c r="AD10" s="46">
        <f t="shared" ca="1" si="3"/>
        <v>0</v>
      </c>
      <c r="AF10" s="46" t="str">
        <f t="shared" ca="1" si="4"/>
        <v>14150</v>
      </c>
      <c r="AG10" s="46">
        <v>10</v>
      </c>
      <c r="AI10" s="61" t="s">
        <v>169</v>
      </c>
      <c r="AJ10" s="46" t="s">
        <v>170</v>
      </c>
    </row>
    <row r="11" spans="1:36" ht="16.5" customHeight="1" x14ac:dyDescent="0.55000000000000004">
      <c r="B11" s="122"/>
      <c r="C11" s="70" t="s">
        <v>166</v>
      </c>
      <c r="D11" s="69">
        <f ca="1">AD10</f>
        <v>0</v>
      </c>
      <c r="F11" s="119"/>
      <c r="G11" s="64" t="s">
        <v>171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165</v>
      </c>
      <c r="M11" s="74" t="s">
        <v>165</v>
      </c>
      <c r="AA11" s="45" t="s">
        <v>23</v>
      </c>
      <c r="AB11" s="45" t="s">
        <v>167</v>
      </c>
      <c r="AC11" s="45" t="s">
        <v>172</v>
      </c>
      <c r="AD11" s="46">
        <f t="shared" ca="1" si="3"/>
        <v>0</v>
      </c>
      <c r="AF11" s="46" t="str">
        <f t="shared" ca="1" si="4"/>
        <v>14201</v>
      </c>
      <c r="AG11" s="46">
        <v>11</v>
      </c>
      <c r="AI11" s="61" t="s">
        <v>173</v>
      </c>
      <c r="AJ11" s="46" t="s">
        <v>174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175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165</v>
      </c>
      <c r="M12" s="74" t="s">
        <v>165</v>
      </c>
      <c r="AA12" s="45" t="s">
        <v>24</v>
      </c>
      <c r="AB12" s="45" t="s">
        <v>148</v>
      </c>
      <c r="AC12" s="45" t="s">
        <v>176</v>
      </c>
      <c r="AD12" s="46">
        <f t="shared" ca="1" si="3"/>
        <v>0</v>
      </c>
      <c r="AF12" s="46" t="str">
        <f t="shared" ca="1" si="4"/>
        <v>14203</v>
      </c>
      <c r="AG12" s="46">
        <v>12</v>
      </c>
      <c r="AI12" s="61" t="s">
        <v>177</v>
      </c>
      <c r="AJ12" s="46" t="s">
        <v>178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157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165</v>
      </c>
      <c r="M13" s="74" t="s">
        <v>165</v>
      </c>
      <c r="AA13" s="45" t="s">
        <v>179</v>
      </c>
      <c r="AB13" s="45" t="s">
        <v>148</v>
      </c>
      <c r="AC13" s="45" t="s">
        <v>180</v>
      </c>
      <c r="AD13" s="46">
        <f t="shared" ca="1" si="3"/>
        <v>0</v>
      </c>
      <c r="AF13" s="46" t="str">
        <f t="shared" ca="1" si="4"/>
        <v>14204</v>
      </c>
      <c r="AG13" s="46">
        <v>13</v>
      </c>
      <c r="AI13" s="61" t="s">
        <v>181</v>
      </c>
      <c r="AJ13" s="46" t="s">
        <v>182</v>
      </c>
    </row>
    <row r="14" spans="1:36" ht="16.5" customHeight="1" x14ac:dyDescent="0.55000000000000004">
      <c r="B14" s="75"/>
      <c r="C14" s="70" t="s">
        <v>157</v>
      </c>
      <c r="D14" s="71">
        <f ca="1">SUM(D10:D13)</f>
        <v>0</v>
      </c>
      <c r="F14" s="113" t="s">
        <v>183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165</v>
      </c>
      <c r="L14" s="73" t="s">
        <v>165</v>
      </c>
      <c r="M14" s="74" t="s">
        <v>165</v>
      </c>
      <c r="AA14" s="45" t="s">
        <v>184</v>
      </c>
      <c r="AB14" s="45" t="s">
        <v>148</v>
      </c>
      <c r="AC14" s="45" t="s">
        <v>185</v>
      </c>
      <c r="AD14" s="46">
        <f t="shared" ca="1" si="3"/>
        <v>0</v>
      </c>
      <c r="AF14" s="46" t="str">
        <f t="shared" ca="1" si="4"/>
        <v>14205</v>
      </c>
      <c r="AG14" s="46">
        <v>14</v>
      </c>
      <c r="AI14" s="61" t="s">
        <v>186</v>
      </c>
      <c r="AJ14" s="46" t="s">
        <v>187</v>
      </c>
    </row>
    <row r="15" spans="1:36" ht="16.5" customHeight="1" thickBot="1" x14ac:dyDescent="0.6">
      <c r="B15" s="98" t="s">
        <v>188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165</v>
      </c>
      <c r="L15" s="80">
        <f ca="1">SUM(L7:L9)</f>
        <v>0</v>
      </c>
      <c r="M15" s="81">
        <f ca="1">SUM(M7:M9)</f>
        <v>0</v>
      </c>
      <c r="AA15" s="45" t="s">
        <v>147</v>
      </c>
      <c r="AB15" s="45" t="s">
        <v>189</v>
      </c>
      <c r="AC15" s="45" t="s">
        <v>176</v>
      </c>
      <c r="AD15" s="46">
        <f t="shared" ref="AD15:AD54" ca="1" si="6">IF(AD$2=0,INDIRECT(AB15&amp;"!"&amp;AC15&amp;$AG$2-1),0)</f>
        <v>0</v>
      </c>
      <c r="AF15" s="46" t="str">
        <f t="shared" ca="1" si="4"/>
        <v>14206</v>
      </c>
      <c r="AG15" s="46">
        <v>15</v>
      </c>
      <c r="AI15" s="61" t="s">
        <v>190</v>
      </c>
      <c r="AJ15" s="46" t="s">
        <v>191</v>
      </c>
    </row>
    <row r="16" spans="1:36" ht="16.5" customHeight="1" thickBot="1" x14ac:dyDescent="0.6">
      <c r="B16" s="108" t="s">
        <v>192</v>
      </c>
      <c r="C16" s="109"/>
      <c r="D16" s="69">
        <f ca="1">AD14</f>
        <v>0</v>
      </c>
      <c r="AA16" s="45" t="s">
        <v>153</v>
      </c>
      <c r="AB16" s="45" t="s">
        <v>189</v>
      </c>
      <c r="AC16" s="45" t="s">
        <v>193</v>
      </c>
      <c r="AD16" s="46">
        <f t="shared" ca="1" si="6"/>
        <v>0</v>
      </c>
      <c r="AF16" s="46" t="str">
        <f t="shared" ca="1" si="4"/>
        <v>14207</v>
      </c>
      <c r="AG16" s="46">
        <v>16</v>
      </c>
      <c r="AI16" s="61" t="s">
        <v>194</v>
      </c>
      <c r="AJ16" s="46" t="s">
        <v>195</v>
      </c>
    </row>
    <row r="17" spans="2:36" ht="16.5" customHeight="1" thickBot="1" x14ac:dyDescent="0.6">
      <c r="B17" s="110" t="s">
        <v>196</v>
      </c>
      <c r="C17" s="110"/>
      <c r="D17" s="110"/>
      <c r="AA17" s="45" t="s">
        <v>158</v>
      </c>
      <c r="AB17" s="45" t="s">
        <v>189</v>
      </c>
      <c r="AC17" s="45" t="s">
        <v>180</v>
      </c>
      <c r="AD17" s="46">
        <f t="shared" ca="1" si="6"/>
        <v>0</v>
      </c>
      <c r="AF17" s="46" t="str">
        <f t="shared" ca="1" si="4"/>
        <v>14208</v>
      </c>
      <c r="AG17" s="46">
        <v>17</v>
      </c>
      <c r="AI17" s="61" t="s">
        <v>197</v>
      </c>
      <c r="AJ17" s="46" t="s">
        <v>198</v>
      </c>
    </row>
    <row r="18" spans="2:36" ht="16.5" customHeight="1" thickBot="1" x14ac:dyDescent="0.6">
      <c r="B18" s="82"/>
      <c r="C18" s="83">
        <f ca="1">AD13</f>
        <v>0</v>
      </c>
      <c r="D18" s="45" t="s">
        <v>199</v>
      </c>
      <c r="J18" s="56"/>
      <c r="AA18" s="45" t="s">
        <v>164</v>
      </c>
      <c r="AB18" s="45" t="s">
        <v>189</v>
      </c>
      <c r="AC18" s="45" t="s">
        <v>200</v>
      </c>
      <c r="AD18" s="46">
        <f t="shared" ca="1" si="6"/>
        <v>0</v>
      </c>
      <c r="AF18" s="46" t="str">
        <f t="shared" ca="1" si="4"/>
        <v>14210</v>
      </c>
      <c r="AG18" s="46">
        <v>18</v>
      </c>
      <c r="AI18" s="61" t="s">
        <v>201</v>
      </c>
      <c r="AJ18" s="46" t="s">
        <v>202</v>
      </c>
    </row>
    <row r="19" spans="2:36" ht="30" customHeight="1" x14ac:dyDescent="0.55000000000000004">
      <c r="F19" s="111" t="s">
        <v>203</v>
      </c>
      <c r="G19" s="112"/>
      <c r="H19" s="57" t="s">
        <v>136</v>
      </c>
      <c r="I19" s="57" t="s">
        <v>137</v>
      </c>
      <c r="J19" s="84" t="s">
        <v>138</v>
      </c>
      <c r="AA19" s="45" t="s">
        <v>171</v>
      </c>
      <c r="AB19" s="45" t="s">
        <v>189</v>
      </c>
      <c r="AC19" s="45" t="s">
        <v>204</v>
      </c>
      <c r="AD19" s="46">
        <f t="shared" ca="1" si="6"/>
        <v>0</v>
      </c>
      <c r="AF19" s="46" t="str">
        <f t="shared" ca="1" si="4"/>
        <v>14211</v>
      </c>
      <c r="AG19" s="46">
        <v>19</v>
      </c>
      <c r="AI19" s="61" t="s">
        <v>205</v>
      </c>
      <c r="AJ19" s="46" t="s">
        <v>32</v>
      </c>
    </row>
    <row r="20" spans="2:36" ht="16.5" customHeight="1" x14ac:dyDescent="0.55000000000000004">
      <c r="C20" s="85" t="s">
        <v>206</v>
      </c>
      <c r="D20" s="86">
        <f ca="1">IF(D$15&gt;0,D14/D$15,0)</f>
        <v>0</v>
      </c>
      <c r="F20" s="113" t="s">
        <v>207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175</v>
      </c>
      <c r="AB20" s="45" t="s">
        <v>189</v>
      </c>
      <c r="AC20" s="45" t="s">
        <v>208</v>
      </c>
      <c r="AD20" s="46">
        <f t="shared" ca="1" si="6"/>
        <v>0</v>
      </c>
      <c r="AF20" s="46" t="str">
        <f t="shared" ca="1" si="4"/>
        <v>14212</v>
      </c>
      <c r="AG20" s="46">
        <v>20</v>
      </c>
      <c r="AI20" s="61" t="s">
        <v>209</v>
      </c>
      <c r="AJ20" s="46" t="s">
        <v>210</v>
      </c>
    </row>
    <row r="21" spans="2:36" ht="16.5" customHeight="1" x14ac:dyDescent="0.55000000000000004">
      <c r="C21" s="85" t="s">
        <v>211</v>
      </c>
      <c r="D21" s="86">
        <f ca="1">IF(D$15&gt;0,D9/D$15,0)</f>
        <v>0</v>
      </c>
      <c r="F21" s="113" t="s">
        <v>212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183</v>
      </c>
      <c r="AB21" s="45" t="s">
        <v>189</v>
      </c>
      <c r="AC21" s="45" t="s">
        <v>213</v>
      </c>
      <c r="AD21" s="46">
        <f t="shared" ca="1" si="6"/>
        <v>0</v>
      </c>
      <c r="AF21" s="46" t="str">
        <f t="shared" ca="1" si="4"/>
        <v>14213</v>
      </c>
      <c r="AG21" s="46">
        <v>21</v>
      </c>
      <c r="AI21" s="61" t="s">
        <v>214</v>
      </c>
      <c r="AJ21" s="46" t="s">
        <v>215</v>
      </c>
    </row>
    <row r="22" spans="2:36" ht="16.5" customHeight="1" x14ac:dyDescent="0.55000000000000004">
      <c r="C22" s="87" t="s">
        <v>216</v>
      </c>
      <c r="D22" s="86">
        <f ca="1">IF(D$15&gt;0,D10/D$15,0)</f>
        <v>0</v>
      </c>
      <c r="F22" s="113" t="s">
        <v>217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207</v>
      </c>
      <c r="AB22" s="45" t="s">
        <v>189</v>
      </c>
      <c r="AC22" s="45" t="s">
        <v>218</v>
      </c>
      <c r="AD22" s="46">
        <f t="shared" ca="1" si="6"/>
        <v>0</v>
      </c>
      <c r="AF22" s="46" t="str">
        <f t="shared" ca="1" si="4"/>
        <v>14214</v>
      </c>
      <c r="AG22" s="46">
        <v>22</v>
      </c>
      <c r="AI22" s="61" t="s">
        <v>219</v>
      </c>
      <c r="AJ22" s="46" t="s">
        <v>220</v>
      </c>
    </row>
    <row r="23" spans="2:36" ht="16.5" customHeight="1" thickBot="1" x14ac:dyDescent="0.6">
      <c r="C23" s="85" t="s">
        <v>221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212</v>
      </c>
      <c r="AB23" s="45" t="s">
        <v>189</v>
      </c>
      <c r="AC23" s="45" t="s">
        <v>222</v>
      </c>
      <c r="AD23" s="46">
        <f t="shared" ca="1" si="6"/>
        <v>0</v>
      </c>
      <c r="AF23" s="46" t="str">
        <f t="shared" ca="1" si="4"/>
        <v>14215</v>
      </c>
      <c r="AG23" s="46">
        <v>23</v>
      </c>
      <c r="AI23" s="61" t="s">
        <v>223</v>
      </c>
      <c r="AJ23" s="46" t="s">
        <v>224</v>
      </c>
    </row>
    <row r="24" spans="2:36" ht="16.5" customHeight="1" x14ac:dyDescent="0.55000000000000004">
      <c r="C24" s="85" t="s">
        <v>225</v>
      </c>
      <c r="D24" s="86">
        <f ca="1">IF(D$15&gt;0,C18/D$15,0)</f>
        <v>0</v>
      </c>
      <c r="F24" s="89"/>
      <c r="J24" s="90"/>
      <c r="AA24" s="45" t="s">
        <v>217</v>
      </c>
      <c r="AB24" s="45" t="s">
        <v>189</v>
      </c>
      <c r="AC24" s="45" t="s">
        <v>226</v>
      </c>
      <c r="AD24" s="46">
        <f t="shared" ca="1" si="6"/>
        <v>0</v>
      </c>
      <c r="AF24" s="46" t="str">
        <f t="shared" ca="1" si="4"/>
        <v>14216</v>
      </c>
      <c r="AG24" s="46">
        <v>24</v>
      </c>
      <c r="AI24" s="61" t="s">
        <v>227</v>
      </c>
      <c r="AJ24" s="46" t="s">
        <v>228</v>
      </c>
    </row>
    <row r="25" spans="2:36" ht="16.5" customHeight="1" thickBot="1" x14ac:dyDescent="0.25">
      <c r="C25" s="85" t="s">
        <v>229</v>
      </c>
      <c r="D25" s="86">
        <f ca="1">IF(D$9&gt;0,D7/D$9,0)</f>
        <v>0</v>
      </c>
      <c r="J25" s="91" t="s">
        <v>230</v>
      </c>
      <c r="AA25" s="45" t="s">
        <v>147</v>
      </c>
      <c r="AB25" s="45" t="s">
        <v>189</v>
      </c>
      <c r="AC25" s="45" t="s">
        <v>231</v>
      </c>
      <c r="AD25" s="46">
        <f t="shared" ca="1" si="6"/>
        <v>0</v>
      </c>
      <c r="AF25" s="46" t="str">
        <f t="shared" ca="1" si="4"/>
        <v>14217</v>
      </c>
      <c r="AG25" s="46">
        <v>25</v>
      </c>
      <c r="AI25" s="61" t="s">
        <v>232</v>
      </c>
      <c r="AJ25" s="46" t="s">
        <v>233</v>
      </c>
    </row>
    <row r="26" spans="2:36" ht="16.5" customHeight="1" x14ac:dyDescent="0.55000000000000004">
      <c r="C26" s="85" t="s">
        <v>234</v>
      </c>
      <c r="D26" s="86">
        <f ca="1">IF(D$9&gt;0,D8/D$9,0)</f>
        <v>0</v>
      </c>
      <c r="F26" s="100" t="s">
        <v>235</v>
      </c>
      <c r="G26" s="101"/>
      <c r="H26" s="101"/>
      <c r="I26" s="104" t="s">
        <v>236</v>
      </c>
      <c r="J26" s="106" t="s">
        <v>237</v>
      </c>
      <c r="AA26" s="45" t="s">
        <v>153</v>
      </c>
      <c r="AB26" s="45" t="s">
        <v>189</v>
      </c>
      <c r="AC26" s="45" t="s">
        <v>238</v>
      </c>
      <c r="AD26" s="46">
        <f t="shared" ca="1" si="6"/>
        <v>0</v>
      </c>
      <c r="AF26" s="46" t="str">
        <f t="shared" ca="1" si="4"/>
        <v>14218</v>
      </c>
      <c r="AG26" s="46">
        <v>26</v>
      </c>
      <c r="AI26" s="61" t="s">
        <v>239</v>
      </c>
      <c r="AJ26" s="46" t="s">
        <v>240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158</v>
      </c>
      <c r="AB27" s="45" t="s">
        <v>189</v>
      </c>
      <c r="AC27" s="45" t="s">
        <v>241</v>
      </c>
      <c r="AD27" s="46">
        <f t="shared" ca="1" si="6"/>
        <v>0</v>
      </c>
      <c r="AF27" s="46" t="str">
        <f t="shared" ca="1" si="4"/>
        <v>14301</v>
      </c>
      <c r="AG27" s="46">
        <v>27</v>
      </c>
      <c r="AI27" s="61" t="s">
        <v>242</v>
      </c>
      <c r="AJ27" s="46" t="s">
        <v>243</v>
      </c>
    </row>
    <row r="28" spans="2:36" ht="16.5" customHeight="1" x14ac:dyDescent="0.55000000000000004">
      <c r="F28" s="92" t="s">
        <v>244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164</v>
      </c>
      <c r="AB28" s="45" t="s">
        <v>189</v>
      </c>
      <c r="AC28" s="45" t="s">
        <v>245</v>
      </c>
      <c r="AD28" s="46">
        <f t="shared" ca="1" si="6"/>
        <v>0</v>
      </c>
      <c r="AF28" s="46" t="str">
        <f t="shared" ca="1" si="4"/>
        <v>14321</v>
      </c>
      <c r="AG28" s="46">
        <v>28</v>
      </c>
      <c r="AI28" s="61" t="s">
        <v>246</v>
      </c>
      <c r="AJ28" s="46" t="s">
        <v>247</v>
      </c>
    </row>
    <row r="29" spans="2:36" ht="16.5" customHeight="1" x14ac:dyDescent="0.55000000000000004">
      <c r="F29" s="92" t="s">
        <v>248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171</v>
      </c>
      <c r="AB29" s="45" t="s">
        <v>189</v>
      </c>
      <c r="AC29" s="45" t="s">
        <v>249</v>
      </c>
      <c r="AD29" s="46">
        <f t="shared" ca="1" si="6"/>
        <v>0</v>
      </c>
      <c r="AF29" s="46" t="str">
        <f t="shared" ca="1" si="4"/>
        <v>14341</v>
      </c>
      <c r="AG29" s="46">
        <v>29</v>
      </c>
      <c r="AI29" s="61" t="s">
        <v>250</v>
      </c>
      <c r="AJ29" s="46" t="s">
        <v>251</v>
      </c>
    </row>
    <row r="30" spans="2:36" ht="16.5" customHeight="1" x14ac:dyDescent="0.55000000000000004">
      <c r="F30" s="92" t="s">
        <v>252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175</v>
      </c>
      <c r="AB30" s="45" t="s">
        <v>189</v>
      </c>
      <c r="AC30" s="45" t="s">
        <v>253</v>
      </c>
      <c r="AD30" s="46">
        <f t="shared" ca="1" si="6"/>
        <v>0</v>
      </c>
      <c r="AF30" s="46" t="str">
        <f t="shared" ca="1" si="4"/>
        <v>14342</v>
      </c>
      <c r="AG30" s="46">
        <v>30</v>
      </c>
      <c r="AI30" s="61" t="s">
        <v>254</v>
      </c>
      <c r="AJ30" s="46" t="s">
        <v>255</v>
      </c>
    </row>
    <row r="31" spans="2:36" ht="16.5" customHeight="1" x14ac:dyDescent="0.55000000000000004">
      <c r="F31" s="92" t="s">
        <v>153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183</v>
      </c>
      <c r="AB31" s="45" t="s">
        <v>189</v>
      </c>
      <c r="AC31" s="45" t="s">
        <v>256</v>
      </c>
      <c r="AD31" s="46">
        <f t="shared" ca="1" si="6"/>
        <v>0</v>
      </c>
      <c r="AF31" s="46" t="str">
        <f t="shared" ca="1" si="4"/>
        <v>14361</v>
      </c>
      <c r="AG31" s="46">
        <v>31</v>
      </c>
      <c r="AI31" s="61" t="s">
        <v>257</v>
      </c>
      <c r="AJ31" s="46" t="s">
        <v>258</v>
      </c>
    </row>
    <row r="32" spans="2:36" ht="16.5" customHeight="1" x14ac:dyDescent="0.55000000000000004">
      <c r="F32" s="92" t="s">
        <v>158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207</v>
      </c>
      <c r="AB32" s="45" t="s">
        <v>189</v>
      </c>
      <c r="AC32" s="45" t="s">
        <v>149</v>
      </c>
      <c r="AD32" s="46">
        <f t="shared" ca="1" si="6"/>
        <v>0</v>
      </c>
      <c r="AF32" s="46" t="str">
        <f t="shared" ca="1" si="4"/>
        <v>14362</v>
      </c>
      <c r="AG32" s="46">
        <v>32</v>
      </c>
      <c r="AI32" s="61" t="s">
        <v>259</v>
      </c>
      <c r="AJ32" s="46" t="s">
        <v>260</v>
      </c>
    </row>
    <row r="33" spans="6:36" ht="16.5" customHeight="1" x14ac:dyDescent="0.55000000000000004">
      <c r="F33" s="92" t="s">
        <v>261</v>
      </c>
      <c r="G33" s="93"/>
      <c r="H33" s="94"/>
      <c r="I33" s="67">
        <f t="shared" ca="1" si="7"/>
        <v>0</v>
      </c>
      <c r="J33" s="74" t="s">
        <v>165</v>
      </c>
      <c r="AA33" s="45" t="s">
        <v>212</v>
      </c>
      <c r="AB33" s="45" t="s">
        <v>189</v>
      </c>
      <c r="AC33" s="45" t="s">
        <v>262</v>
      </c>
      <c r="AD33" s="46">
        <f t="shared" ca="1" si="6"/>
        <v>0</v>
      </c>
      <c r="AF33" s="46" t="str">
        <f t="shared" ca="1" si="4"/>
        <v>14363</v>
      </c>
      <c r="AG33" s="46">
        <v>33</v>
      </c>
      <c r="AI33" s="61" t="s">
        <v>263</v>
      </c>
      <c r="AJ33" s="46" t="s">
        <v>264</v>
      </c>
    </row>
    <row r="34" spans="6:36" ht="16.5" customHeight="1" x14ac:dyDescent="0.55000000000000004">
      <c r="F34" s="92" t="s">
        <v>265</v>
      </c>
      <c r="G34" s="93"/>
      <c r="H34" s="94"/>
      <c r="I34" s="67">
        <f t="shared" ca="1" si="7"/>
        <v>0</v>
      </c>
      <c r="J34" s="74" t="s">
        <v>165</v>
      </c>
      <c r="AA34" s="45" t="s">
        <v>217</v>
      </c>
      <c r="AB34" s="45" t="s">
        <v>189</v>
      </c>
      <c r="AC34" s="45" t="s">
        <v>168</v>
      </c>
      <c r="AD34" s="46">
        <f t="shared" ca="1" si="6"/>
        <v>0</v>
      </c>
      <c r="AF34" s="46" t="str">
        <f t="shared" ca="1" si="4"/>
        <v>14364</v>
      </c>
      <c r="AG34" s="46">
        <v>34</v>
      </c>
      <c r="AI34" s="61" t="s">
        <v>266</v>
      </c>
      <c r="AJ34" s="46" t="s">
        <v>267</v>
      </c>
    </row>
    <row r="35" spans="6:36" ht="16.5" customHeight="1" x14ac:dyDescent="0.55000000000000004">
      <c r="F35" s="92" t="s">
        <v>268</v>
      </c>
      <c r="G35" s="93"/>
      <c r="H35" s="94"/>
      <c r="I35" s="67">
        <f t="shared" ca="1" si="7"/>
        <v>0</v>
      </c>
      <c r="J35" s="74" t="s">
        <v>165</v>
      </c>
      <c r="AA35" s="45" t="s">
        <v>147</v>
      </c>
      <c r="AB35" s="45" t="s">
        <v>189</v>
      </c>
      <c r="AC35" s="45" t="s">
        <v>269</v>
      </c>
      <c r="AD35" s="46">
        <f t="shared" ca="1" si="6"/>
        <v>0</v>
      </c>
      <c r="AF35" s="46" t="str">
        <f t="shared" ca="1" si="4"/>
        <v>14366</v>
      </c>
      <c r="AG35" s="46">
        <v>35</v>
      </c>
      <c r="AI35" s="61" t="s">
        <v>270</v>
      </c>
      <c r="AJ35" s="46" t="s">
        <v>271</v>
      </c>
    </row>
    <row r="36" spans="6:36" ht="16.5" customHeight="1" x14ac:dyDescent="0.55000000000000004">
      <c r="F36" s="92" t="s">
        <v>272</v>
      </c>
      <c r="G36" s="93"/>
      <c r="H36" s="94"/>
      <c r="I36" s="67">
        <f t="shared" ca="1" si="7"/>
        <v>0</v>
      </c>
      <c r="J36" s="74" t="s">
        <v>165</v>
      </c>
      <c r="AA36" s="45" t="s">
        <v>153</v>
      </c>
      <c r="AB36" s="45" t="s">
        <v>189</v>
      </c>
      <c r="AC36" s="45" t="s">
        <v>273</v>
      </c>
      <c r="AD36" s="46">
        <f t="shared" ca="1" si="6"/>
        <v>0</v>
      </c>
      <c r="AF36" s="46" t="str">
        <f t="shared" ca="1" si="4"/>
        <v>14382</v>
      </c>
      <c r="AG36" s="46">
        <v>36</v>
      </c>
      <c r="AI36" s="61" t="s">
        <v>274</v>
      </c>
      <c r="AJ36" s="46" t="s">
        <v>275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158</v>
      </c>
      <c r="AB37" s="45" t="s">
        <v>189</v>
      </c>
      <c r="AC37" s="45" t="s">
        <v>276</v>
      </c>
      <c r="AD37" s="46">
        <f t="shared" ca="1" si="6"/>
        <v>0</v>
      </c>
      <c r="AF37" s="46" t="str">
        <f t="shared" ca="1" si="4"/>
        <v>14383</v>
      </c>
      <c r="AG37" s="46">
        <v>37</v>
      </c>
      <c r="AI37" s="61" t="s">
        <v>277</v>
      </c>
      <c r="AJ37" s="46" t="s">
        <v>278</v>
      </c>
    </row>
    <row r="38" spans="6:36" x14ac:dyDescent="0.55000000000000004">
      <c r="AA38" s="45" t="s">
        <v>147</v>
      </c>
      <c r="AB38" s="45" t="s">
        <v>189</v>
      </c>
      <c r="AC38" s="45" t="s">
        <v>279</v>
      </c>
      <c r="AD38" s="46">
        <f t="shared" ca="1" si="6"/>
        <v>0</v>
      </c>
      <c r="AF38" s="46" t="str">
        <f t="shared" ca="1" si="4"/>
        <v>14384</v>
      </c>
      <c r="AG38" s="46">
        <v>38</v>
      </c>
      <c r="AI38" s="61" t="s">
        <v>280</v>
      </c>
      <c r="AJ38" s="46" t="s">
        <v>281</v>
      </c>
    </row>
    <row r="39" spans="6:36" x14ac:dyDescent="0.55000000000000004">
      <c r="AA39" s="45" t="s">
        <v>153</v>
      </c>
      <c r="AB39" s="45" t="s">
        <v>189</v>
      </c>
      <c r="AC39" s="45" t="s">
        <v>282</v>
      </c>
      <c r="AD39" s="46">
        <f t="shared" ca="1" si="6"/>
        <v>0</v>
      </c>
      <c r="AF39" s="46" t="str">
        <f t="shared" ca="1" si="4"/>
        <v>14401</v>
      </c>
      <c r="AG39" s="46">
        <v>39</v>
      </c>
      <c r="AI39" s="61" t="s">
        <v>283</v>
      </c>
      <c r="AJ39" s="46" t="s">
        <v>284</v>
      </c>
    </row>
    <row r="40" spans="6:36" x14ac:dyDescent="0.55000000000000004">
      <c r="AA40" s="45" t="s">
        <v>158</v>
      </c>
      <c r="AB40" s="45" t="s">
        <v>189</v>
      </c>
      <c r="AC40" s="45" t="s">
        <v>285</v>
      </c>
      <c r="AD40" s="46">
        <f t="shared" ca="1" si="6"/>
        <v>0</v>
      </c>
      <c r="AF40" s="46" t="str">
        <f t="shared" ca="1" si="4"/>
        <v>14402</v>
      </c>
      <c r="AG40" s="46">
        <v>40</v>
      </c>
      <c r="AI40" s="61" t="s">
        <v>286</v>
      </c>
      <c r="AJ40" s="46" t="s">
        <v>287</v>
      </c>
    </row>
    <row r="41" spans="6:36" x14ac:dyDescent="0.55000000000000004">
      <c r="AA41" s="45" t="s">
        <v>244</v>
      </c>
      <c r="AB41" s="45" t="s">
        <v>189</v>
      </c>
      <c r="AC41" s="45" t="s">
        <v>288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289</v>
      </c>
      <c r="AJ41" s="46" t="s">
        <v>290</v>
      </c>
    </row>
    <row r="42" spans="6:36" x14ac:dyDescent="0.55000000000000004">
      <c r="AA42" s="45" t="s">
        <v>248</v>
      </c>
      <c r="AB42" s="45" t="s">
        <v>189</v>
      </c>
      <c r="AC42" s="45" t="s">
        <v>291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292</v>
      </c>
      <c r="AJ42" s="46" t="s">
        <v>293</v>
      </c>
    </row>
    <row r="43" spans="6:36" x14ac:dyDescent="0.55000000000000004">
      <c r="AA43" s="45" t="s">
        <v>252</v>
      </c>
      <c r="AB43" s="45" t="s">
        <v>189</v>
      </c>
      <c r="AC43" s="45" t="s">
        <v>294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295</v>
      </c>
      <c r="AJ43" s="46" t="s">
        <v>296</v>
      </c>
    </row>
    <row r="44" spans="6:36" x14ac:dyDescent="0.55000000000000004">
      <c r="AA44" s="45" t="s">
        <v>153</v>
      </c>
      <c r="AB44" s="45" t="s">
        <v>189</v>
      </c>
      <c r="AC44" s="45" t="s">
        <v>297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298</v>
      </c>
      <c r="AJ44" s="46" t="s">
        <v>299</v>
      </c>
    </row>
    <row r="45" spans="6:36" x14ac:dyDescent="0.55000000000000004">
      <c r="AA45" s="45" t="s">
        <v>158</v>
      </c>
      <c r="AB45" s="45" t="s">
        <v>189</v>
      </c>
      <c r="AC45" s="45" t="s">
        <v>300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301</v>
      </c>
      <c r="AJ45" s="46" t="s">
        <v>302</v>
      </c>
    </row>
    <row r="46" spans="6:36" x14ac:dyDescent="0.55000000000000004">
      <c r="AA46" s="45" t="s">
        <v>261</v>
      </c>
      <c r="AB46" s="45" t="s">
        <v>189</v>
      </c>
      <c r="AC46" s="45" t="s">
        <v>303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304</v>
      </c>
      <c r="AJ46" s="46" t="s">
        <v>305</v>
      </c>
    </row>
    <row r="47" spans="6:36" x14ac:dyDescent="0.55000000000000004">
      <c r="AA47" s="45" t="s">
        <v>265</v>
      </c>
      <c r="AB47" s="45" t="s">
        <v>189</v>
      </c>
      <c r="AC47" s="45" t="s">
        <v>306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307</v>
      </c>
      <c r="AJ47" s="46" t="s">
        <v>308</v>
      </c>
    </row>
    <row r="48" spans="6:36" x14ac:dyDescent="0.55000000000000004">
      <c r="AA48" s="45" t="s">
        <v>268</v>
      </c>
      <c r="AB48" s="45" t="s">
        <v>189</v>
      </c>
      <c r="AC48" s="45" t="s">
        <v>309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310</v>
      </c>
      <c r="AJ48" s="46" t="s">
        <v>311</v>
      </c>
    </row>
    <row r="49" spans="27:36" x14ac:dyDescent="0.55000000000000004">
      <c r="AA49" s="45" t="s">
        <v>272</v>
      </c>
      <c r="AB49" s="45" t="s">
        <v>189</v>
      </c>
      <c r="AC49" s="45" t="s">
        <v>312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313</v>
      </c>
      <c r="AJ49" s="46" t="s">
        <v>314</v>
      </c>
    </row>
    <row r="50" spans="27:36" x14ac:dyDescent="0.55000000000000004">
      <c r="AA50" s="45" t="s">
        <v>244</v>
      </c>
      <c r="AB50" s="45" t="s">
        <v>189</v>
      </c>
      <c r="AC50" s="45" t="s">
        <v>315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316</v>
      </c>
      <c r="AJ50" s="46" t="s">
        <v>317</v>
      </c>
    </row>
    <row r="51" spans="27:36" x14ac:dyDescent="0.55000000000000004">
      <c r="AA51" s="45" t="s">
        <v>248</v>
      </c>
      <c r="AB51" s="45" t="s">
        <v>189</v>
      </c>
      <c r="AC51" s="45" t="s">
        <v>318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319</v>
      </c>
      <c r="AJ51" s="46" t="s">
        <v>320</v>
      </c>
    </row>
    <row r="52" spans="27:36" x14ac:dyDescent="0.55000000000000004">
      <c r="AA52" s="45" t="s">
        <v>252</v>
      </c>
      <c r="AB52" s="45" t="s">
        <v>189</v>
      </c>
      <c r="AC52" s="45" t="s">
        <v>321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322</v>
      </c>
      <c r="AJ52" s="46" t="s">
        <v>323</v>
      </c>
    </row>
    <row r="53" spans="27:36" x14ac:dyDescent="0.55000000000000004">
      <c r="AA53" s="45" t="s">
        <v>153</v>
      </c>
      <c r="AB53" s="45" t="s">
        <v>189</v>
      </c>
      <c r="AC53" s="45" t="s">
        <v>324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158</v>
      </c>
      <c r="AB54" s="45" t="s">
        <v>189</v>
      </c>
      <c r="AC54" s="45" t="s">
        <v>325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32B3FC-B718-4E89-89D3-34A82458C573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2DE16885-AEF0-4881-B27E-B6C816BC8E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B2EC8D-00C0-4D91-89B8-F915ACC464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2025-10-01T09:34:49Z</dcterms:created>
  <dcterms:modified xsi:type="dcterms:W3CDTF">2025-10-01T09:34:49Z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