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BD7D8730-C92D-495F-AF32-F7000E69C014}" xr6:coauthVersionLast="47" xr6:coauthVersionMax="47" xr10:uidLastSave="{00000000-0000-0000-0000-000000000000}"/>
  <bookViews>
    <workbookView xWindow="-110" yWindow="-110" windowWidth="19420" windowHeight="11500" xr2:uid="{1166B3B2-FD78-4168-8911-B68DB45697D8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F220" i="4"/>
  <c r="AF235" i="4"/>
  <c r="AF113" i="4"/>
  <c r="AF136" i="4"/>
  <c r="AF158" i="4"/>
  <c r="AF154" i="4"/>
  <c r="AF144" i="4"/>
  <c r="AF79" i="4"/>
  <c r="AF217" i="4"/>
  <c r="AF72" i="4"/>
  <c r="AF2" i="4"/>
  <c r="AF244" i="4"/>
  <c r="AF149" i="4"/>
  <c r="AF187" i="4"/>
  <c r="AF94" i="4"/>
  <c r="AF152" i="4"/>
  <c r="AF169" i="4"/>
  <c r="AF115" i="4"/>
  <c r="AF69" i="4"/>
  <c r="AF12" i="4"/>
  <c r="AF159" i="4"/>
  <c r="AF27" i="4"/>
  <c r="AF18" i="4"/>
  <c r="AF42" i="4"/>
  <c r="AF221" i="4"/>
  <c r="AF112" i="4"/>
  <c r="AF238" i="4"/>
  <c r="AF118" i="4"/>
  <c r="AF150" i="4"/>
  <c r="AF67" i="4"/>
  <c r="AF194" i="4"/>
  <c r="AF193" i="4"/>
  <c r="AF206" i="4"/>
  <c r="AF195" i="4"/>
  <c r="AF70" i="4"/>
  <c r="AF200" i="4"/>
  <c r="AF26" i="4"/>
  <c r="AF234" i="4"/>
  <c r="AF75" i="4"/>
  <c r="AF240" i="4"/>
  <c r="AF190" i="4"/>
  <c r="AF88" i="4"/>
  <c r="AF128" i="4"/>
  <c r="AF65" i="4"/>
  <c r="AF55" i="4"/>
  <c r="AF230" i="4"/>
  <c r="AF100" i="4"/>
  <c r="AF162" i="4"/>
  <c r="AF184" i="4"/>
  <c r="AF116" i="4"/>
  <c r="AF237" i="4"/>
  <c r="AF110" i="4"/>
  <c r="AF109" i="4"/>
  <c r="AF204" i="4"/>
  <c r="AF74" i="4"/>
  <c r="AF155" i="4"/>
  <c r="AF226" i="4"/>
  <c r="AF231" i="4"/>
  <c r="AF82" i="4"/>
  <c r="AF81" i="4"/>
  <c r="AF203" i="4"/>
  <c r="AF241" i="4"/>
  <c r="AF98" i="4"/>
  <c r="AF57" i="4"/>
  <c r="AF181" i="4"/>
  <c r="AF54" i="4"/>
  <c r="AF248" i="4"/>
  <c r="AF25" i="4"/>
  <c r="AF73" i="4"/>
  <c r="AF124" i="4"/>
  <c r="AF168" i="4"/>
  <c r="AF153" i="4"/>
  <c r="AF210" i="4"/>
  <c r="AF37" i="4"/>
  <c r="AF135" i="4"/>
  <c r="AF232" i="4"/>
  <c r="AF243" i="4"/>
  <c r="AF199" i="4"/>
  <c r="AF43" i="4"/>
  <c r="AF58" i="4"/>
  <c r="AF103" i="4"/>
  <c r="AF107" i="4"/>
  <c r="AF45" i="4"/>
  <c r="AF215" i="4"/>
  <c r="AF114" i="4"/>
  <c r="AF143" i="4"/>
  <c r="AF189" i="4"/>
  <c r="AF6" i="4"/>
  <c r="AF224" i="4"/>
  <c r="AF108" i="4"/>
  <c r="AF130" i="4"/>
  <c r="AF208" i="4"/>
  <c r="AF32" i="4"/>
  <c r="AF22" i="4"/>
  <c r="AF161" i="4"/>
  <c r="AF211" i="4"/>
  <c r="AF63" i="4"/>
  <c r="AF216" i="4"/>
  <c r="AF148" i="4"/>
  <c r="AF177" i="4"/>
  <c r="AF8" i="4"/>
  <c r="AF35" i="4"/>
  <c r="AF101" i="4"/>
  <c r="AF104" i="4"/>
  <c r="AF132" i="4"/>
  <c r="AF91" i="4"/>
  <c r="AF225" i="4"/>
  <c r="AF29" i="4"/>
  <c r="AF39" i="4"/>
  <c r="AF51" i="4"/>
  <c r="AF242" i="4"/>
  <c r="AF62" i="4"/>
  <c r="AF196" i="4"/>
  <c r="AF166" i="4"/>
  <c r="AF165" i="4"/>
  <c r="AF34" i="4"/>
  <c r="AF7" i="4"/>
  <c r="AF129" i="4"/>
  <c r="AF117" i="4"/>
  <c r="AF167" i="4"/>
  <c r="AF138" i="4"/>
  <c r="AF137" i="4"/>
  <c r="AF205" i="4"/>
  <c r="AF214" i="4"/>
  <c r="AF227" i="4"/>
  <c r="AF36" i="4"/>
  <c r="AF120" i="4"/>
  <c r="AF198" i="4"/>
  <c r="AF89" i="4"/>
  <c r="AF49" i="4"/>
  <c r="AF134" i="4"/>
  <c r="AF142" i="4"/>
  <c r="AF85" i="4"/>
  <c r="AF119" i="4"/>
  <c r="AF209" i="4"/>
  <c r="AF213" i="4"/>
  <c r="AF239" i="4"/>
  <c r="AF106" i="4"/>
  <c r="AF141" i="4"/>
  <c r="AF126" i="4"/>
  <c r="AF174" i="4"/>
  <c r="AF223" i="4"/>
  <c r="AF24" i="4"/>
  <c r="AF76" i="4"/>
  <c r="AF163" i="4"/>
  <c r="AF5" i="4"/>
  <c r="AF83" i="4"/>
  <c r="AF145" i="4"/>
  <c r="AF201" i="4"/>
  <c r="AF87" i="4"/>
  <c r="AF71" i="4"/>
  <c r="AF52" i="4"/>
  <c r="AF140" i="4"/>
  <c r="AF179" i="4"/>
  <c r="AF228" i="4"/>
  <c r="AF16" i="4"/>
  <c r="AF164" i="4"/>
  <c r="AF173" i="4"/>
  <c r="AF156" i="4"/>
  <c r="AF122" i="4"/>
  <c r="AF182" i="4"/>
  <c r="AF97" i="4"/>
  <c r="AF250" i="4"/>
  <c r="AF77" i="4"/>
  <c r="AF66" i="4"/>
  <c r="AF249" i="4"/>
  <c r="AF80" i="4"/>
  <c r="AF185" i="4"/>
  <c r="AF47" i="4"/>
  <c r="AF171" i="4"/>
  <c r="AF15" i="4"/>
  <c r="AF105" i="4"/>
  <c r="AF99" i="4"/>
  <c r="AF202" i="4"/>
  <c r="AF188" i="4"/>
  <c r="AF33" i="4"/>
  <c r="AF131" i="4"/>
  <c r="AF92" i="4"/>
  <c r="AF95" i="4"/>
  <c r="AF56" i="4"/>
  <c r="AF170" i="4"/>
  <c r="AF236" i="4"/>
  <c r="AF197" i="4"/>
  <c r="AF222" i="4"/>
  <c r="AF160" i="4"/>
  <c r="AF9" i="4"/>
  <c r="AF53" i="4"/>
  <c r="AF207" i="4"/>
  <c r="AF246" i="4"/>
  <c r="AF229" i="4"/>
  <c r="AF50" i="4"/>
  <c r="AF139" i="4"/>
  <c r="AF31" i="4"/>
  <c r="AF121" i="4"/>
  <c r="AF21" i="4"/>
  <c r="AF218" i="4"/>
  <c r="AF19" i="4"/>
  <c r="AF157" i="4"/>
  <c r="AF48" i="4"/>
  <c r="AF17" i="4"/>
  <c r="AF176" i="4"/>
  <c r="AF30" i="4"/>
  <c r="AF147" i="4"/>
  <c r="AF180" i="4"/>
  <c r="AF59" i="4"/>
  <c r="AF233" i="4"/>
  <c r="AF93" i="4"/>
  <c r="AF186" i="4"/>
  <c r="AF11" i="4"/>
  <c r="AF247" i="4"/>
  <c r="AF151" i="4"/>
  <c r="AF86" i="4"/>
  <c r="AF64" i="4"/>
  <c r="AF13" i="4"/>
  <c r="AF102" i="4"/>
  <c r="AF245" i="4"/>
  <c r="AF219" i="4"/>
  <c r="AF178" i="4"/>
  <c r="AF183" i="4"/>
  <c r="AF175" i="4"/>
  <c r="AF41" i="4"/>
  <c r="AF172" i="4"/>
  <c r="AF133" i="4"/>
  <c r="AF191" i="4"/>
  <c r="AF46" i="4"/>
  <c r="AF84" i="4"/>
  <c r="AF146" i="4"/>
  <c r="AF44" i="4"/>
  <c r="AF212" i="4"/>
  <c r="AF127" i="4"/>
  <c r="AF78" i="4"/>
  <c r="AF23" i="4"/>
  <c r="AF96" i="4"/>
  <c r="AF61" i="4"/>
  <c r="AF40" i="4"/>
  <c r="AF192" i="4"/>
  <c r="AF90" i="4"/>
  <c r="AF10" i="4"/>
  <c r="AF123" i="4"/>
  <c r="AF28" i="4"/>
  <c r="AF125" i="4"/>
  <c r="AF68" i="4"/>
  <c r="AF14" i="4"/>
  <c r="AF38" i="4"/>
  <c r="AF111" i="4"/>
  <c r="AF20" i="4"/>
  <c r="AF60" i="4"/>
  <c r="AD2" i="4" l="1"/>
  <c r="AB2" i="4"/>
  <c r="AD50" i="4" l="1"/>
  <c r="J28" i="4" s="1"/>
  <c r="AD9" i="4"/>
  <c r="D10" i="4" s="1"/>
  <c r="AD45" i="4"/>
  <c r="I32" i="4" s="1"/>
  <c r="AD41" i="4"/>
  <c r="I28" i="4" s="1"/>
  <c r="AD54" i="4"/>
  <c r="J32" i="4" s="1"/>
  <c r="AD40" i="4"/>
  <c r="M9" i="4" s="1"/>
  <c r="AD16" i="4"/>
  <c r="H8" i="4" s="1"/>
  <c r="AD52" i="4"/>
  <c r="J30" i="4" s="1"/>
  <c r="AD21" i="4"/>
  <c r="H14" i="4" s="1"/>
  <c r="AD47" i="4"/>
  <c r="I34" i="4" s="1"/>
  <c r="AD34" i="4"/>
  <c r="I22" i="4" s="1"/>
  <c r="AD53" i="4"/>
  <c r="J31" i="4" s="1"/>
  <c r="AD39" i="4"/>
  <c r="M8" i="4" s="1"/>
  <c r="AD30" i="4"/>
  <c r="I12" i="4" s="1"/>
  <c r="AD11" i="4"/>
  <c r="D12" i="4" s="1"/>
  <c r="AD22" i="4"/>
  <c r="H20" i="4" s="1"/>
  <c r="AD15" i="4"/>
  <c r="H7" i="4" s="1"/>
  <c r="AD38" i="4"/>
  <c r="M7" i="4" s="1"/>
  <c r="AD51" i="4"/>
  <c r="J29" i="4" s="1"/>
  <c r="AD29" i="4"/>
  <c r="I11" i="4" s="1"/>
  <c r="AD7" i="4"/>
  <c r="D7" i="4" s="1"/>
  <c r="D9" i="4" s="1"/>
  <c r="AD49" i="4"/>
  <c r="I36" i="4" s="1"/>
  <c r="AD28" i="4"/>
  <c r="I10" i="4" s="1"/>
  <c r="AD35" i="4"/>
  <c r="L7" i="4" s="1"/>
  <c r="AD27" i="4"/>
  <c r="I9" i="4" s="1"/>
  <c r="AD46" i="4"/>
  <c r="I33" i="4" s="1"/>
  <c r="AD26" i="4"/>
  <c r="I8" i="4" s="1"/>
  <c r="AD33" i="4"/>
  <c r="I21" i="4" s="1"/>
  <c r="AD19" i="4"/>
  <c r="H11" i="4" s="1"/>
  <c r="AD24" i="4"/>
  <c r="H22" i="4" s="1"/>
  <c r="AD8" i="4"/>
  <c r="D8" i="4" s="1"/>
  <c r="AD10" i="4"/>
  <c r="D11" i="4" s="1"/>
  <c r="AD36" i="4"/>
  <c r="L8" i="4" s="1"/>
  <c r="AD20" i="4"/>
  <c r="H12" i="4" s="1"/>
  <c r="AD44" i="4"/>
  <c r="I31" i="4" s="1"/>
  <c r="AD37" i="4"/>
  <c r="L9" i="4" s="1"/>
  <c r="AD14" i="4"/>
  <c r="D16" i="4" s="1"/>
  <c r="AD43" i="4"/>
  <c r="I30" i="4" s="1"/>
  <c r="AD31" i="4"/>
  <c r="I14" i="4" s="1"/>
  <c r="AD17" i="4"/>
  <c r="H9" i="4" s="1"/>
  <c r="AD18" i="4"/>
  <c r="H10" i="4" s="1"/>
  <c r="AD42" i="4"/>
  <c r="I29" i="4" s="1"/>
  <c r="AD25" i="4"/>
  <c r="I7" i="4" s="1"/>
  <c r="AD23" i="4"/>
  <c r="H21" i="4" s="1"/>
  <c r="AD48" i="4"/>
  <c r="I35" i="4" s="1"/>
  <c r="AD13" i="4"/>
  <c r="C18" i="4" s="1"/>
  <c r="AD12" i="4"/>
  <c r="D13" i="4" s="1"/>
  <c r="AD32" i="4"/>
  <c r="I20" i="4" s="1"/>
  <c r="L15" i="4" l="1"/>
  <c r="M15" i="4"/>
  <c r="D25" i="4"/>
  <c r="D26" i="4"/>
  <c r="I23" i="4"/>
  <c r="H13" i="4"/>
  <c r="H15" i="4" s="1"/>
  <c r="J7" i="4"/>
  <c r="J21" i="4"/>
  <c r="H23" i="4"/>
  <c r="J20" i="4"/>
  <c r="I13" i="4"/>
  <c r="I15" i="4" s="1"/>
  <c r="J10" i="4"/>
  <c r="J9" i="4"/>
  <c r="J14" i="4"/>
  <c r="J8" i="4"/>
  <c r="J12" i="4"/>
  <c r="I37" i="4"/>
  <c r="J22" i="4"/>
  <c r="D14" i="4"/>
  <c r="D15" i="4" s="1"/>
  <c r="J11" i="4"/>
  <c r="J37" i="4"/>
  <c r="D23" i="4" l="1"/>
  <c r="D22" i="4"/>
  <c r="D21" i="4"/>
  <c r="D20" i="4"/>
  <c r="D24" i="4"/>
  <c r="J13" i="4"/>
  <c r="J23" i="4"/>
  <c r="K8" i="4" l="1"/>
  <c r="K11" i="4"/>
  <c r="J15" i="4"/>
  <c r="K7" i="4"/>
  <c r="K10" i="4"/>
  <c r="K12" i="4"/>
  <c r="K9" i="4"/>
</calcChain>
</file>

<file path=xl/sharedStrings.xml><?xml version="1.0" encoding="utf-8"?>
<sst xmlns="http://schemas.openxmlformats.org/spreadsheetml/2006/main" count="841" uniqueCount="320">
  <si>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</si>
  <si>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</si>
  <si>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</si>
  <si>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</si>
  <si>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</si>
  <si>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</si>
  <si>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</si>
  <si>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</si>
  <si>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</si>
  <si>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</si>
  <si>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</si>
  <si>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</si>
  <si>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</si>
  <si>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</si>
  <si>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</si>
  <si>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</si>
  <si>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</si>
  <si>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</si>
  <si>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</si>
  <si>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</si>
  <si>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</si>
  <si>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</si>
  <si>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</si>
  <si>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</si>
  <si>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</si>
  <si>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</si>
  <si>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</si>
  <si>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</si>
  <si>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</si>
  <si>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</si>
  <si>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</si>
  <si>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</si>
  <si>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新潟県</t>
  </si>
  <si>
    <t>15000</t>
  </si>
  <si>
    <t>合計</t>
  </si>
  <si>
    <t>15100</t>
  </si>
  <si>
    <t>新潟市</t>
  </si>
  <si>
    <t>○</t>
  </si>
  <si>
    <t>15202</t>
  </si>
  <si>
    <t>長岡市</t>
  </si>
  <si>
    <t>15204</t>
  </si>
  <si>
    <t>三条市</t>
  </si>
  <si>
    <t>15205</t>
  </si>
  <si>
    <t>柏崎市</t>
  </si>
  <si>
    <t>15206</t>
  </si>
  <si>
    <t>新発田市</t>
  </si>
  <si>
    <t>15208</t>
  </si>
  <si>
    <t>小千谷市</t>
  </si>
  <si>
    <t>15209</t>
  </si>
  <si>
    <t>加茂市</t>
  </si>
  <si>
    <t>15210</t>
  </si>
  <si>
    <t>十日町市</t>
  </si>
  <si>
    <t>15211</t>
  </si>
  <si>
    <t>見附市</t>
  </si>
  <si>
    <t>15212</t>
  </si>
  <si>
    <t>村上市</t>
  </si>
  <si>
    <t>15213</t>
  </si>
  <si>
    <t>燕市</t>
  </si>
  <si>
    <t>15216</t>
  </si>
  <si>
    <t>糸魚川市</t>
  </si>
  <si>
    <t>15217</t>
  </si>
  <si>
    <t>妙高市</t>
  </si>
  <si>
    <t>15218</t>
  </si>
  <si>
    <t>五泉市</t>
  </si>
  <si>
    <t>15222</t>
  </si>
  <si>
    <t>上越市</t>
  </si>
  <si>
    <t>15223</t>
  </si>
  <si>
    <t>阿賀野市</t>
  </si>
  <si>
    <t>15224</t>
  </si>
  <si>
    <t>佐渡市</t>
  </si>
  <si>
    <t>15225</t>
  </si>
  <si>
    <t>魚沼市</t>
  </si>
  <si>
    <t>15226</t>
  </si>
  <si>
    <t>南魚沼市</t>
  </si>
  <si>
    <t>15227</t>
  </si>
  <si>
    <t>胎内市</t>
  </si>
  <si>
    <t>15307</t>
  </si>
  <si>
    <t>聖籠町</t>
  </si>
  <si>
    <t>15342</t>
  </si>
  <si>
    <t>弥彦村</t>
  </si>
  <si>
    <t>15361</t>
  </si>
  <si>
    <t>田上町</t>
  </si>
  <si>
    <t>15385</t>
  </si>
  <si>
    <t>阿賀町</t>
  </si>
  <si>
    <t>15405</t>
  </si>
  <si>
    <t>出雲崎町</t>
  </si>
  <si>
    <t>15461</t>
  </si>
  <si>
    <t>湯沢町</t>
  </si>
  <si>
    <t>15482</t>
  </si>
  <si>
    <t>津南町</t>
  </si>
  <si>
    <t>15504</t>
  </si>
  <si>
    <t>刈羽村</t>
  </si>
  <si>
    <t>15581</t>
  </si>
  <si>
    <t>関川村</t>
  </si>
  <si>
    <t>15586</t>
  </si>
  <si>
    <t>粟島浦村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</si>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</sst>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CCC5A603-DA5F-434C-B55C-A5171E625307}"/>
    <cellStyle name="桁区切り" xfId="1" builtinId="6"/>
    <cellStyle name="桁区切り 2" xfId="9" xr:uid="{BF86F853-DFD5-4B85-AFA4-9D4DFFC721BD}"/>
    <cellStyle name="標準" xfId="0" builtinId="0"/>
    <cellStyle name="標準 2" xfId="2" xr:uid="{1CC3FA98-0270-495E-8941-4077AD4230C6}"/>
    <cellStyle name="標準 2 2" xfId="4" xr:uid="{66115CA6-F8E6-4879-8310-4ABE90736FC5}"/>
    <cellStyle name="標準_0625し尿市1" xfId="3" xr:uid="{D2C3877F-FF9F-4737-9252-E1C3B8116D12}"/>
    <cellStyle name="標準_0625し尿市2" xfId="5" xr:uid="{58290C22-7AD8-42CA-B4D1-516760F00BBF}"/>
    <cellStyle name="標準_H12集計結果（ごみ処理状況）" xfId="7" xr:uid="{E3E74C8F-0CF2-4615-B3EA-465D3D3CC27A}"/>
    <cellStyle name="標準_H12集計結果（し尿処理）" xfId="6" xr:uid="{D3DEE968-7A0C-4812-83EB-244BB47DF590}"/>
    <cellStyle name="標準_H12集計結果（経費）" xfId="8" xr:uid="{5B1E4303-9AB5-48F3-963F-749FE4E15A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EE9F9-23D4-4A3E-847B-A1316F8CE8FB}">
  <sheetPr codeName="Sheet2"/>
  <dimension ref="A1:AC3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96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2139805</v>
      </c>
      <c r="E7" s="21">
        <v>71179</v>
      </c>
      <c r="F7" s="22">
        <v>3.3264246041111223</v>
      </c>
      <c r="G7" s="21">
        <v>71128</v>
      </c>
      <c r="H7" s="21">
        <v>51</v>
      </c>
      <c r="I7" s="21">
        <v>2068626</v>
      </c>
      <c r="J7" s="22">
        <v>96.673575395888875</v>
      </c>
      <c r="K7" s="21">
        <v>1517971</v>
      </c>
      <c r="L7" s="22">
        <v>70.939688429553158</v>
      </c>
      <c r="M7" s="21">
        <v>0</v>
      </c>
      <c r="N7" s="22">
        <v>0</v>
      </c>
      <c r="O7" s="23">
        <v>78701</v>
      </c>
      <c r="P7" s="21">
        <v>471954</v>
      </c>
      <c r="Q7" s="21">
        <v>261070</v>
      </c>
      <c r="R7" s="21">
        <v>175843</v>
      </c>
      <c r="S7" s="21">
        <v>35041</v>
      </c>
      <c r="T7" s="22">
        <v>22.055935003423212</v>
      </c>
      <c r="U7" s="21">
        <v>19995</v>
      </c>
      <c r="V7" s="24">
        <v>27</v>
      </c>
      <c r="W7" s="24">
        <v>0</v>
      </c>
      <c r="X7" s="24">
        <v>0</v>
      </c>
      <c r="Y7" s="24">
        <v>3</v>
      </c>
      <c r="Z7" s="24">
        <v>13</v>
      </c>
      <c r="AA7" s="24">
        <v>0</v>
      </c>
      <c r="AB7" s="24">
        <v>1</v>
      </c>
      <c r="AC7" s="24">
        <v>16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768868</v>
      </c>
      <c r="E8" s="27">
        <v>16953</v>
      </c>
      <c r="F8" s="28">
        <v>2.204929844914862</v>
      </c>
      <c r="G8" s="27">
        <v>16953</v>
      </c>
      <c r="H8" s="27">
        <v>0</v>
      </c>
      <c r="I8" s="27">
        <v>751915</v>
      </c>
      <c r="J8" s="29">
        <v>97.795070155085142</v>
      </c>
      <c r="K8" s="27">
        <v>616283</v>
      </c>
      <c r="L8" s="29">
        <v>80.154590905070833</v>
      </c>
      <c r="M8" s="27">
        <v>0</v>
      </c>
      <c r="N8" s="29">
        <v>0</v>
      </c>
      <c r="O8" s="27">
        <v>4675</v>
      </c>
      <c r="P8" s="27">
        <v>130957</v>
      </c>
      <c r="Q8" s="27">
        <v>97895</v>
      </c>
      <c r="R8" s="27">
        <v>33062</v>
      </c>
      <c r="S8" s="27">
        <v>0</v>
      </c>
      <c r="T8" s="29">
        <v>17.032442499882944</v>
      </c>
      <c r="U8" s="27">
        <v>6101</v>
      </c>
      <c r="V8" s="25" t="s">
        <v>37</v>
      </c>
      <c r="W8" s="25"/>
      <c r="X8" s="25"/>
      <c r="Y8" s="25"/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258800</v>
      </c>
      <c r="E9" s="27">
        <v>2173</v>
      </c>
      <c r="F9" s="28">
        <v>0.83964451313755795</v>
      </c>
      <c r="G9" s="27">
        <v>2173</v>
      </c>
      <c r="H9" s="27">
        <v>0</v>
      </c>
      <c r="I9" s="27">
        <v>256627</v>
      </c>
      <c r="J9" s="29">
        <v>99.160355486862443</v>
      </c>
      <c r="K9" s="27">
        <v>233006</v>
      </c>
      <c r="L9" s="29">
        <v>90.033230293663053</v>
      </c>
      <c r="M9" s="27">
        <v>0</v>
      </c>
      <c r="N9" s="29">
        <v>0</v>
      </c>
      <c r="O9" s="27">
        <v>0</v>
      </c>
      <c r="P9" s="27">
        <v>23621</v>
      </c>
      <c r="Q9" s="27">
        <v>0</v>
      </c>
      <c r="R9" s="27">
        <v>13077</v>
      </c>
      <c r="S9" s="27">
        <v>10544</v>
      </c>
      <c r="T9" s="29">
        <v>9.1271251931993813</v>
      </c>
      <c r="U9" s="27">
        <v>2617</v>
      </c>
      <c r="V9" s="25" t="s">
        <v>37</v>
      </c>
      <c r="W9" s="25"/>
      <c r="X9" s="25"/>
      <c r="Y9" s="25"/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92638</v>
      </c>
      <c r="E10" s="27">
        <v>8920</v>
      </c>
      <c r="F10" s="28">
        <v>9.6288779982296688</v>
      </c>
      <c r="G10" s="27">
        <v>8920</v>
      </c>
      <c r="H10" s="27">
        <v>0</v>
      </c>
      <c r="I10" s="27">
        <v>83718</v>
      </c>
      <c r="J10" s="29">
        <v>90.371122001770331</v>
      </c>
      <c r="K10" s="27">
        <v>15311</v>
      </c>
      <c r="L10" s="29">
        <v>16.527774779248254</v>
      </c>
      <c r="M10" s="27">
        <v>0</v>
      </c>
      <c r="N10" s="29">
        <v>0</v>
      </c>
      <c r="O10" s="27">
        <v>8257</v>
      </c>
      <c r="P10" s="27">
        <v>60150</v>
      </c>
      <c r="Q10" s="27">
        <v>38027</v>
      </c>
      <c r="R10" s="27">
        <v>22123</v>
      </c>
      <c r="S10" s="27">
        <v>0</v>
      </c>
      <c r="T10" s="29">
        <v>64.930158250394015</v>
      </c>
      <c r="U10" s="27">
        <v>750</v>
      </c>
      <c r="V10" s="25" t="s">
        <v>37</v>
      </c>
      <c r="W10" s="25"/>
      <c r="X10" s="25"/>
      <c r="Y10" s="25"/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76877</v>
      </c>
      <c r="E11" s="27">
        <v>297</v>
      </c>
      <c r="F11" s="28">
        <v>0.38633141251609715</v>
      </c>
      <c r="G11" s="27">
        <v>297</v>
      </c>
      <c r="H11" s="27">
        <v>0</v>
      </c>
      <c r="I11" s="27">
        <v>76580</v>
      </c>
      <c r="J11" s="29">
        <v>99.6136685874839</v>
      </c>
      <c r="K11" s="27">
        <v>59053</v>
      </c>
      <c r="L11" s="29">
        <v>76.814912132367283</v>
      </c>
      <c r="M11" s="27">
        <v>0</v>
      </c>
      <c r="N11" s="29">
        <v>0</v>
      </c>
      <c r="O11" s="27">
        <v>12338</v>
      </c>
      <c r="P11" s="27">
        <v>5189</v>
      </c>
      <c r="Q11" s="27">
        <v>595</v>
      </c>
      <c r="R11" s="27">
        <v>4594</v>
      </c>
      <c r="S11" s="27">
        <v>0</v>
      </c>
      <c r="T11" s="29">
        <v>6.7497430961145728</v>
      </c>
      <c r="U11" s="27">
        <v>904</v>
      </c>
      <c r="V11" s="25" t="s">
        <v>37</v>
      </c>
      <c r="W11" s="25"/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92276</v>
      </c>
      <c r="E12" s="27">
        <v>6882</v>
      </c>
      <c r="F12" s="28">
        <v>7.4580606008062764</v>
      </c>
      <c r="G12" s="27">
        <v>6882</v>
      </c>
      <c r="H12" s="27">
        <v>0</v>
      </c>
      <c r="I12" s="27">
        <v>85394</v>
      </c>
      <c r="J12" s="29">
        <v>92.541939399193723</v>
      </c>
      <c r="K12" s="27">
        <v>41659</v>
      </c>
      <c r="L12" s="29">
        <v>45.146083488664438</v>
      </c>
      <c r="M12" s="27">
        <v>0</v>
      </c>
      <c r="N12" s="29">
        <v>0</v>
      </c>
      <c r="O12" s="27">
        <v>0</v>
      </c>
      <c r="P12" s="27">
        <v>43735</v>
      </c>
      <c r="Q12" s="27">
        <v>25059</v>
      </c>
      <c r="R12" s="27">
        <v>18676</v>
      </c>
      <c r="S12" s="27">
        <v>0</v>
      </c>
      <c r="T12" s="29">
        <v>47.395855910529285</v>
      </c>
      <c r="U12" s="27">
        <v>784</v>
      </c>
      <c r="V12" s="25" t="s">
        <v>37</v>
      </c>
      <c r="W12" s="25"/>
      <c r="X12" s="25"/>
      <c r="Y12" s="25"/>
      <c r="Z12" s="25"/>
      <c r="AA12" s="25"/>
      <c r="AB12" s="25"/>
      <c r="AC12" s="25" t="s">
        <v>37</v>
      </c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32942</v>
      </c>
      <c r="E13" s="27">
        <v>429</v>
      </c>
      <c r="F13" s="28">
        <v>1.3022888713496448</v>
      </c>
      <c r="G13" s="27">
        <v>429</v>
      </c>
      <c r="H13" s="27">
        <v>0</v>
      </c>
      <c r="I13" s="27">
        <v>32513</v>
      </c>
      <c r="J13" s="29">
        <v>98.697711128650354</v>
      </c>
      <c r="K13" s="27">
        <v>27157</v>
      </c>
      <c r="L13" s="29">
        <v>82.438831886345696</v>
      </c>
      <c r="M13" s="27">
        <v>0</v>
      </c>
      <c r="N13" s="29">
        <v>0</v>
      </c>
      <c r="O13" s="27">
        <v>3168</v>
      </c>
      <c r="P13" s="27">
        <v>2188</v>
      </c>
      <c r="Q13" s="27">
        <v>941</v>
      </c>
      <c r="R13" s="27">
        <v>1247</v>
      </c>
      <c r="S13" s="27">
        <v>0</v>
      </c>
      <c r="T13" s="29">
        <v>6.6419768077226644</v>
      </c>
      <c r="U13" s="27">
        <v>461</v>
      </c>
      <c r="V13" s="25" t="s">
        <v>37</v>
      </c>
      <c r="W13" s="25"/>
      <c r="X13" s="25"/>
      <c r="Y13" s="25"/>
      <c r="Z13" s="25" t="s">
        <v>37</v>
      </c>
      <c r="AA13" s="25"/>
      <c r="AB13" s="25"/>
      <c r="AC13" s="25"/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24707</v>
      </c>
      <c r="E14" s="27">
        <v>1410</v>
      </c>
      <c r="F14" s="28">
        <v>5.7068846885498035</v>
      </c>
      <c r="G14" s="27">
        <v>1378</v>
      </c>
      <c r="H14" s="27">
        <v>32</v>
      </c>
      <c r="I14" s="27">
        <v>23297</v>
      </c>
      <c r="J14" s="29">
        <v>94.293115311450194</v>
      </c>
      <c r="K14" s="27">
        <v>14501</v>
      </c>
      <c r="L14" s="29">
        <v>58.69186870117781</v>
      </c>
      <c r="M14" s="27">
        <v>0</v>
      </c>
      <c r="N14" s="29">
        <v>0</v>
      </c>
      <c r="O14" s="27">
        <v>0</v>
      </c>
      <c r="P14" s="27">
        <v>8796</v>
      </c>
      <c r="Q14" s="27">
        <v>6961</v>
      </c>
      <c r="R14" s="27">
        <v>1835</v>
      </c>
      <c r="S14" s="27">
        <v>0</v>
      </c>
      <c r="T14" s="29">
        <v>35.601246610272391</v>
      </c>
      <c r="U14" s="27">
        <v>109</v>
      </c>
      <c r="V14" s="25" t="s">
        <v>37</v>
      </c>
      <c r="W14" s="25"/>
      <c r="X14" s="25"/>
      <c r="Y14" s="25"/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48396</v>
      </c>
      <c r="E15" s="27">
        <v>2231</v>
      </c>
      <c r="F15" s="28">
        <v>4.6098851144722701</v>
      </c>
      <c r="G15" s="27">
        <v>2231</v>
      </c>
      <c r="H15" s="27">
        <v>0</v>
      </c>
      <c r="I15" s="27">
        <v>46165</v>
      </c>
      <c r="J15" s="29">
        <v>95.390114885527737</v>
      </c>
      <c r="K15" s="27">
        <v>36573</v>
      </c>
      <c r="L15" s="29">
        <v>75.57029506570791</v>
      </c>
      <c r="M15" s="27">
        <v>0</v>
      </c>
      <c r="N15" s="29">
        <v>0</v>
      </c>
      <c r="O15" s="27">
        <v>5168</v>
      </c>
      <c r="P15" s="27">
        <v>4424</v>
      </c>
      <c r="Q15" s="27">
        <v>1892</v>
      </c>
      <c r="R15" s="27">
        <v>2532</v>
      </c>
      <c r="S15" s="27">
        <v>0</v>
      </c>
      <c r="T15" s="29">
        <v>9.1412513430862052</v>
      </c>
      <c r="U15" s="27">
        <v>343</v>
      </c>
      <c r="V15" s="25" t="s">
        <v>37</v>
      </c>
      <c r="W15" s="25"/>
      <c r="X15" s="25"/>
      <c r="Y15" s="25"/>
      <c r="Z15" s="25"/>
      <c r="AA15" s="25"/>
      <c r="AB15" s="25"/>
      <c r="AC15" s="25" t="s">
        <v>37</v>
      </c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38408</v>
      </c>
      <c r="E16" s="27">
        <v>663</v>
      </c>
      <c r="F16" s="28">
        <v>1.7262028744011664</v>
      </c>
      <c r="G16" s="27">
        <v>663</v>
      </c>
      <c r="H16" s="27">
        <v>0</v>
      </c>
      <c r="I16" s="27">
        <v>37745</v>
      </c>
      <c r="J16" s="29">
        <v>98.273797125598833</v>
      </c>
      <c r="K16" s="27">
        <v>32436</v>
      </c>
      <c r="L16" s="29">
        <v>84.451156009164762</v>
      </c>
      <c r="M16" s="27">
        <v>0</v>
      </c>
      <c r="N16" s="29">
        <v>0</v>
      </c>
      <c r="O16" s="27">
        <v>2614</v>
      </c>
      <c r="P16" s="27">
        <v>2695</v>
      </c>
      <c r="Q16" s="27">
        <v>1901</v>
      </c>
      <c r="R16" s="27">
        <v>794</v>
      </c>
      <c r="S16" s="27">
        <v>0</v>
      </c>
      <c r="T16" s="29">
        <v>7.0167673401374708</v>
      </c>
      <c r="U16" s="27">
        <v>0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55043</v>
      </c>
      <c r="E17" s="27">
        <v>2483</v>
      </c>
      <c r="F17" s="28">
        <v>4.5110186581399994</v>
      </c>
      <c r="G17" s="27">
        <v>2483</v>
      </c>
      <c r="H17" s="27">
        <v>0</v>
      </c>
      <c r="I17" s="27">
        <v>52560</v>
      </c>
      <c r="J17" s="29">
        <v>95.488981341859997</v>
      </c>
      <c r="K17" s="27">
        <v>33398</v>
      </c>
      <c r="L17" s="29">
        <v>60.676198608360735</v>
      </c>
      <c r="M17" s="27">
        <v>0</v>
      </c>
      <c r="N17" s="29">
        <v>0</v>
      </c>
      <c r="O17" s="27">
        <v>0</v>
      </c>
      <c r="P17" s="27">
        <v>19162</v>
      </c>
      <c r="Q17" s="27">
        <v>7988</v>
      </c>
      <c r="R17" s="27">
        <v>2006</v>
      </c>
      <c r="S17" s="27">
        <v>9168</v>
      </c>
      <c r="T17" s="29">
        <v>34.812782733499262</v>
      </c>
      <c r="U17" s="27">
        <v>339</v>
      </c>
      <c r="V17" s="25" t="s">
        <v>37</v>
      </c>
      <c r="W17" s="25"/>
      <c r="X17" s="25"/>
      <c r="Y17" s="25"/>
      <c r="Z17" s="25"/>
      <c r="AA17" s="25"/>
      <c r="AB17" s="25"/>
      <c r="AC17" s="25" t="s">
        <v>37</v>
      </c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76765</v>
      </c>
      <c r="E18" s="27">
        <v>3552</v>
      </c>
      <c r="F18" s="28">
        <v>4.6271087083957534</v>
      </c>
      <c r="G18" s="27">
        <v>3552</v>
      </c>
      <c r="H18" s="27">
        <v>0</v>
      </c>
      <c r="I18" s="27">
        <v>73213</v>
      </c>
      <c r="J18" s="29">
        <v>95.372891291604247</v>
      </c>
      <c r="K18" s="27">
        <v>30433</v>
      </c>
      <c r="L18" s="29">
        <v>39.644369178662153</v>
      </c>
      <c r="M18" s="27">
        <v>0</v>
      </c>
      <c r="N18" s="29">
        <v>0</v>
      </c>
      <c r="O18" s="27">
        <v>0</v>
      </c>
      <c r="P18" s="27">
        <v>42780</v>
      </c>
      <c r="Q18" s="27">
        <v>31598</v>
      </c>
      <c r="R18" s="27">
        <v>11182</v>
      </c>
      <c r="S18" s="27">
        <v>0</v>
      </c>
      <c r="T18" s="29">
        <v>55.728522112942095</v>
      </c>
      <c r="U18" s="27">
        <v>679</v>
      </c>
      <c r="V18" s="25" t="s">
        <v>37</v>
      </c>
      <c r="W18" s="25"/>
      <c r="X18" s="25"/>
      <c r="Y18" s="25"/>
      <c r="Z18" s="25"/>
      <c r="AA18" s="25"/>
      <c r="AB18" s="25"/>
      <c r="AC18" s="25" t="s">
        <v>37</v>
      </c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39057</v>
      </c>
      <c r="E19" s="27">
        <v>2574</v>
      </c>
      <c r="F19" s="28">
        <v>6.5903679238036723</v>
      </c>
      <c r="G19" s="27">
        <v>2574</v>
      </c>
      <c r="H19" s="27">
        <v>0</v>
      </c>
      <c r="I19" s="27">
        <v>36483</v>
      </c>
      <c r="J19" s="29">
        <v>93.409632076196331</v>
      </c>
      <c r="K19" s="27">
        <v>32902</v>
      </c>
      <c r="L19" s="29">
        <v>84.240981130143126</v>
      </c>
      <c r="M19" s="27">
        <v>0</v>
      </c>
      <c r="N19" s="29">
        <v>0</v>
      </c>
      <c r="O19" s="27">
        <v>0</v>
      </c>
      <c r="P19" s="27">
        <v>3581</v>
      </c>
      <c r="Q19" s="27">
        <v>36</v>
      </c>
      <c r="R19" s="27">
        <v>2870</v>
      </c>
      <c r="S19" s="27">
        <v>675</v>
      </c>
      <c r="T19" s="29">
        <v>9.1686509460532051</v>
      </c>
      <c r="U19" s="27">
        <v>491</v>
      </c>
      <c r="V19" s="25" t="s">
        <v>37</v>
      </c>
      <c r="W19" s="25"/>
      <c r="X19" s="25"/>
      <c r="Y19" s="25"/>
      <c r="Z19" s="25" t="s">
        <v>37</v>
      </c>
      <c r="AA19" s="25"/>
      <c r="AB19" s="25"/>
      <c r="AC19" s="25"/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29869</v>
      </c>
      <c r="E20" s="27">
        <v>1586</v>
      </c>
      <c r="F20" s="28">
        <v>5.309853024875288</v>
      </c>
      <c r="G20" s="27">
        <v>1586</v>
      </c>
      <c r="H20" s="27">
        <v>0</v>
      </c>
      <c r="I20" s="27">
        <v>28283</v>
      </c>
      <c r="J20" s="29">
        <v>94.690146975124705</v>
      </c>
      <c r="K20" s="27">
        <v>23199</v>
      </c>
      <c r="L20" s="29">
        <v>77.669155311527007</v>
      </c>
      <c r="M20" s="27">
        <v>0</v>
      </c>
      <c r="N20" s="29">
        <v>0</v>
      </c>
      <c r="O20" s="27">
        <v>627</v>
      </c>
      <c r="P20" s="27">
        <v>4457</v>
      </c>
      <c r="Q20" s="27">
        <v>2395</v>
      </c>
      <c r="R20" s="27">
        <v>2062</v>
      </c>
      <c r="S20" s="27">
        <v>0</v>
      </c>
      <c r="T20" s="29">
        <v>14.921825303826711</v>
      </c>
      <c r="U20" s="27">
        <v>418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46714</v>
      </c>
      <c r="E21" s="27">
        <v>4213</v>
      </c>
      <c r="F21" s="28">
        <v>9.0187095945540943</v>
      </c>
      <c r="G21" s="27">
        <v>4213</v>
      </c>
      <c r="H21" s="27">
        <v>0</v>
      </c>
      <c r="I21" s="27">
        <v>42501</v>
      </c>
      <c r="J21" s="29">
        <v>90.981290405445904</v>
      </c>
      <c r="K21" s="27">
        <v>23988</v>
      </c>
      <c r="L21" s="29">
        <v>51.350772787601151</v>
      </c>
      <c r="M21" s="27">
        <v>0</v>
      </c>
      <c r="N21" s="29">
        <v>0</v>
      </c>
      <c r="O21" s="27">
        <v>0</v>
      </c>
      <c r="P21" s="27">
        <v>18513</v>
      </c>
      <c r="Q21" s="27">
        <v>9777</v>
      </c>
      <c r="R21" s="27">
        <v>8736</v>
      </c>
      <c r="S21" s="27">
        <v>0</v>
      </c>
      <c r="T21" s="29">
        <v>39.63051761784476</v>
      </c>
      <c r="U21" s="27">
        <v>535</v>
      </c>
      <c r="V21" s="25" t="s">
        <v>37</v>
      </c>
      <c r="W21" s="25"/>
      <c r="X21" s="25"/>
      <c r="Y21" s="25"/>
      <c r="Z21" s="25"/>
      <c r="AA21" s="25"/>
      <c r="AB21" s="25"/>
      <c r="AC21" s="25" t="s">
        <v>37</v>
      </c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183334</v>
      </c>
      <c r="E22" s="27">
        <v>4038</v>
      </c>
      <c r="F22" s="28">
        <v>2.2025374453183808</v>
      </c>
      <c r="G22" s="27">
        <v>4021</v>
      </c>
      <c r="H22" s="27">
        <v>17</v>
      </c>
      <c r="I22" s="27">
        <v>179296</v>
      </c>
      <c r="J22" s="29">
        <v>97.79746255468163</v>
      </c>
      <c r="K22" s="27">
        <v>117000</v>
      </c>
      <c r="L22" s="29">
        <v>63.817949752909989</v>
      </c>
      <c r="M22" s="27">
        <v>0</v>
      </c>
      <c r="N22" s="29">
        <v>0</v>
      </c>
      <c r="O22" s="27">
        <v>26122</v>
      </c>
      <c r="P22" s="27">
        <v>36174</v>
      </c>
      <c r="Q22" s="27">
        <v>17295</v>
      </c>
      <c r="R22" s="27">
        <v>18879</v>
      </c>
      <c r="S22" s="27">
        <v>0</v>
      </c>
      <c r="T22" s="29">
        <v>19.731200977450992</v>
      </c>
      <c r="U22" s="27">
        <v>2146</v>
      </c>
      <c r="V22" s="25" t="s">
        <v>37</v>
      </c>
      <c r="W22" s="25"/>
      <c r="X22" s="25"/>
      <c r="Y22" s="25"/>
      <c r="Z22" s="25" t="s">
        <v>37</v>
      </c>
      <c r="AA22" s="25"/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39548</v>
      </c>
      <c r="E23" s="27">
        <v>2009</v>
      </c>
      <c r="F23" s="28">
        <v>5.079902902801658</v>
      </c>
      <c r="G23" s="27">
        <v>2009</v>
      </c>
      <c r="H23" s="27">
        <v>0</v>
      </c>
      <c r="I23" s="27">
        <v>37539</v>
      </c>
      <c r="J23" s="29">
        <v>94.920097097198337</v>
      </c>
      <c r="K23" s="27">
        <v>27807</v>
      </c>
      <c r="L23" s="29">
        <v>70.312025892586234</v>
      </c>
      <c r="M23" s="27">
        <v>0</v>
      </c>
      <c r="N23" s="29">
        <v>0</v>
      </c>
      <c r="O23" s="27">
        <v>0</v>
      </c>
      <c r="P23" s="27">
        <v>9732</v>
      </c>
      <c r="Q23" s="27">
        <v>6212</v>
      </c>
      <c r="R23" s="27">
        <v>3520</v>
      </c>
      <c r="S23" s="27">
        <v>0</v>
      </c>
      <c r="T23" s="29">
        <v>24.608071204612116</v>
      </c>
      <c r="U23" s="27">
        <v>412</v>
      </c>
      <c r="V23" s="25" t="s">
        <v>37</v>
      </c>
      <c r="W23" s="25"/>
      <c r="X23" s="25"/>
      <c r="Y23" s="25"/>
      <c r="Z23" s="25"/>
      <c r="AA23" s="25"/>
      <c r="AB23" s="25"/>
      <c r="AC23" s="25" t="s">
        <v>37</v>
      </c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49659</v>
      </c>
      <c r="E24" s="27">
        <v>4741</v>
      </c>
      <c r="F24" s="28">
        <v>9.547111299059587</v>
      </c>
      <c r="G24" s="27">
        <v>4741</v>
      </c>
      <c r="H24" s="27">
        <v>0</v>
      </c>
      <c r="I24" s="27">
        <v>44918</v>
      </c>
      <c r="J24" s="29">
        <v>90.45288870094042</v>
      </c>
      <c r="K24" s="27">
        <v>22133</v>
      </c>
      <c r="L24" s="29">
        <v>44.569967176141283</v>
      </c>
      <c r="M24" s="27">
        <v>0</v>
      </c>
      <c r="N24" s="29">
        <v>0</v>
      </c>
      <c r="O24" s="27">
        <v>0</v>
      </c>
      <c r="P24" s="27">
        <v>22785</v>
      </c>
      <c r="Q24" s="27">
        <v>0</v>
      </c>
      <c r="R24" s="27">
        <v>9074</v>
      </c>
      <c r="S24" s="27">
        <v>13711</v>
      </c>
      <c r="T24" s="29">
        <v>45.88292152479913</v>
      </c>
      <c r="U24" s="27">
        <v>246</v>
      </c>
      <c r="V24" s="25" t="s">
        <v>37</v>
      </c>
      <c r="W24" s="25"/>
      <c r="X24" s="25"/>
      <c r="Y24" s="25"/>
      <c r="Z24" s="25"/>
      <c r="AA24" s="25"/>
      <c r="AB24" s="25"/>
      <c r="AC24" s="25" t="s">
        <v>37</v>
      </c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33310</v>
      </c>
      <c r="E25" s="27">
        <v>351</v>
      </c>
      <c r="F25" s="28">
        <v>1.053737616331432</v>
      </c>
      <c r="G25" s="27">
        <v>351</v>
      </c>
      <c r="H25" s="27">
        <v>0</v>
      </c>
      <c r="I25" s="27">
        <v>32959</v>
      </c>
      <c r="J25" s="29">
        <v>98.946262383668568</v>
      </c>
      <c r="K25" s="27">
        <v>26629</v>
      </c>
      <c r="L25" s="29">
        <v>79.94296007205044</v>
      </c>
      <c r="M25" s="27">
        <v>0</v>
      </c>
      <c r="N25" s="29">
        <v>0</v>
      </c>
      <c r="O25" s="27">
        <v>5515</v>
      </c>
      <c r="P25" s="27">
        <v>815</v>
      </c>
      <c r="Q25" s="27">
        <v>64</v>
      </c>
      <c r="R25" s="27">
        <v>241</v>
      </c>
      <c r="S25" s="27">
        <v>510</v>
      </c>
      <c r="T25" s="29">
        <v>2.4467126988892223</v>
      </c>
      <c r="U25" s="27">
        <v>280</v>
      </c>
      <c r="V25" s="25" t="s">
        <v>37</v>
      </c>
      <c r="W25" s="25"/>
      <c r="X25" s="25"/>
      <c r="Y25" s="25"/>
      <c r="Z25" s="25"/>
      <c r="AA25" s="25"/>
      <c r="AB25" s="25"/>
      <c r="AC25" s="25" t="s">
        <v>37</v>
      </c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53473</v>
      </c>
      <c r="E26" s="27">
        <v>1236</v>
      </c>
      <c r="F26" s="28">
        <v>2.3114468984347241</v>
      </c>
      <c r="G26" s="27">
        <v>1236</v>
      </c>
      <c r="H26" s="27">
        <v>0</v>
      </c>
      <c r="I26" s="27">
        <v>52237</v>
      </c>
      <c r="J26" s="29">
        <v>97.688553101565276</v>
      </c>
      <c r="K26" s="27">
        <v>47083</v>
      </c>
      <c r="L26" s="29">
        <v>88.050043947412718</v>
      </c>
      <c r="M26" s="27">
        <v>0</v>
      </c>
      <c r="N26" s="29">
        <v>0</v>
      </c>
      <c r="O26" s="27">
        <v>143</v>
      </c>
      <c r="P26" s="27">
        <v>5011</v>
      </c>
      <c r="Q26" s="27">
        <v>2125</v>
      </c>
      <c r="R26" s="27">
        <v>2886</v>
      </c>
      <c r="S26" s="27">
        <v>0</v>
      </c>
      <c r="T26" s="29">
        <v>9.3710844725375431</v>
      </c>
      <c r="U26" s="27">
        <v>1256</v>
      </c>
      <c r="V26" s="25" t="s">
        <v>37</v>
      </c>
      <c r="W26" s="25"/>
      <c r="X26" s="25"/>
      <c r="Y26" s="25"/>
      <c r="Z26" s="25"/>
      <c r="AA26" s="25"/>
      <c r="AB26" s="25"/>
      <c r="AC26" s="25" t="s">
        <v>37</v>
      </c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27422</v>
      </c>
      <c r="E27" s="27">
        <v>1644</v>
      </c>
      <c r="F27" s="28">
        <v>5.9951863467289037</v>
      </c>
      <c r="G27" s="27">
        <v>1644</v>
      </c>
      <c r="H27" s="27">
        <v>0</v>
      </c>
      <c r="I27" s="27">
        <v>25778</v>
      </c>
      <c r="J27" s="29">
        <v>94.004813653271086</v>
      </c>
      <c r="K27" s="27">
        <v>15685</v>
      </c>
      <c r="L27" s="29">
        <v>57.198599664502957</v>
      </c>
      <c r="M27" s="27">
        <v>0</v>
      </c>
      <c r="N27" s="29">
        <v>0</v>
      </c>
      <c r="O27" s="27">
        <v>0</v>
      </c>
      <c r="P27" s="27">
        <v>10093</v>
      </c>
      <c r="Q27" s="27">
        <v>3208</v>
      </c>
      <c r="R27" s="27">
        <v>6885</v>
      </c>
      <c r="S27" s="27">
        <v>0</v>
      </c>
      <c r="T27" s="29">
        <v>36.806213988768143</v>
      </c>
      <c r="U27" s="27">
        <v>341</v>
      </c>
      <c r="V27" s="25" t="s">
        <v>37</v>
      </c>
      <c r="W27" s="25"/>
      <c r="X27" s="25"/>
      <c r="Y27" s="25"/>
      <c r="Z27" s="25"/>
      <c r="AA27" s="25"/>
      <c r="AB27" s="25" t="s">
        <v>37</v>
      </c>
      <c r="AC27" s="25"/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13804</v>
      </c>
      <c r="E28" s="27">
        <v>473</v>
      </c>
      <c r="F28" s="28">
        <v>3.4265430310055058</v>
      </c>
      <c r="G28" s="27">
        <v>473</v>
      </c>
      <c r="H28" s="27">
        <v>0</v>
      </c>
      <c r="I28" s="27">
        <v>13331</v>
      </c>
      <c r="J28" s="29">
        <v>96.573456968994492</v>
      </c>
      <c r="K28" s="27">
        <v>12615</v>
      </c>
      <c r="L28" s="29">
        <v>91.386554621848731</v>
      </c>
      <c r="M28" s="27">
        <v>0</v>
      </c>
      <c r="N28" s="29">
        <v>0</v>
      </c>
      <c r="O28" s="27">
        <v>0</v>
      </c>
      <c r="P28" s="27">
        <v>716</v>
      </c>
      <c r="Q28" s="27">
        <v>410</v>
      </c>
      <c r="R28" s="27">
        <v>306</v>
      </c>
      <c r="S28" s="27">
        <v>0</v>
      </c>
      <c r="T28" s="29">
        <v>5.1869023471457547</v>
      </c>
      <c r="U28" s="27">
        <v>288</v>
      </c>
      <c r="V28" s="25" t="s">
        <v>37</v>
      </c>
      <c r="W28" s="25"/>
      <c r="X28" s="25"/>
      <c r="Y28" s="25"/>
      <c r="Z28" s="25" t="s">
        <v>37</v>
      </c>
      <c r="AA28" s="25"/>
      <c r="AB28" s="25"/>
      <c r="AC28" s="25"/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7562</v>
      </c>
      <c r="E29" s="27">
        <v>181</v>
      </c>
      <c r="F29" s="28">
        <v>2.3935466807722827</v>
      </c>
      <c r="G29" s="27">
        <v>181</v>
      </c>
      <c r="H29" s="27">
        <v>0</v>
      </c>
      <c r="I29" s="27">
        <v>7381</v>
      </c>
      <c r="J29" s="29">
        <v>97.606453319227711</v>
      </c>
      <c r="K29" s="27">
        <v>6790</v>
      </c>
      <c r="L29" s="29">
        <v>89.791060565987834</v>
      </c>
      <c r="M29" s="27">
        <v>0</v>
      </c>
      <c r="N29" s="29">
        <v>0</v>
      </c>
      <c r="O29" s="27">
        <v>0</v>
      </c>
      <c r="P29" s="27">
        <v>591</v>
      </c>
      <c r="Q29" s="27">
        <v>583</v>
      </c>
      <c r="R29" s="27">
        <v>4</v>
      </c>
      <c r="S29" s="27">
        <v>4</v>
      </c>
      <c r="T29" s="29">
        <v>7.815392753239883</v>
      </c>
      <c r="U29" s="27">
        <v>42</v>
      </c>
      <c r="V29" s="25" t="s">
        <v>37</v>
      </c>
      <c r="W29" s="25"/>
      <c r="X29" s="25"/>
      <c r="Y29" s="25"/>
      <c r="Z29" s="25" t="s">
        <v>37</v>
      </c>
      <c r="AA29" s="25"/>
      <c r="AB29" s="25"/>
      <c r="AC29" s="25"/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10852</v>
      </c>
      <c r="E30" s="27">
        <v>603</v>
      </c>
      <c r="F30" s="28">
        <v>5.5565794323626978</v>
      </c>
      <c r="G30" s="27">
        <v>601</v>
      </c>
      <c r="H30" s="27">
        <v>2</v>
      </c>
      <c r="I30" s="27">
        <v>10249</v>
      </c>
      <c r="J30" s="29">
        <v>94.443420567637304</v>
      </c>
      <c r="K30" s="27">
        <v>2481</v>
      </c>
      <c r="L30" s="29">
        <v>22.862145226686327</v>
      </c>
      <c r="M30" s="27">
        <v>0</v>
      </c>
      <c r="N30" s="29">
        <v>0</v>
      </c>
      <c r="O30" s="27">
        <v>849</v>
      </c>
      <c r="P30" s="27">
        <v>6919</v>
      </c>
      <c r="Q30" s="27">
        <v>3954</v>
      </c>
      <c r="R30" s="27">
        <v>2965</v>
      </c>
      <c r="S30" s="27">
        <v>0</v>
      </c>
      <c r="T30" s="29">
        <v>63.757832657574639</v>
      </c>
      <c r="U30" s="27">
        <v>47</v>
      </c>
      <c r="V30" s="25" t="s">
        <v>37</v>
      </c>
      <c r="W30" s="25"/>
      <c r="X30" s="25"/>
      <c r="Y30" s="25"/>
      <c r="Z30" s="25" t="s">
        <v>37</v>
      </c>
      <c r="AA30" s="25"/>
      <c r="AB30" s="25"/>
      <c r="AC30" s="25"/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9467</v>
      </c>
      <c r="E31" s="27">
        <v>87</v>
      </c>
      <c r="F31" s="28">
        <v>0.91898172599556349</v>
      </c>
      <c r="G31" s="27">
        <v>87</v>
      </c>
      <c r="H31" s="27">
        <v>0</v>
      </c>
      <c r="I31" s="27">
        <v>9380</v>
      </c>
      <c r="J31" s="29">
        <v>99.081018274004435</v>
      </c>
      <c r="K31" s="27">
        <v>4814</v>
      </c>
      <c r="L31" s="29">
        <v>50.850322171754513</v>
      </c>
      <c r="M31" s="27">
        <v>0</v>
      </c>
      <c r="N31" s="29">
        <v>0</v>
      </c>
      <c r="O31" s="27">
        <v>2719</v>
      </c>
      <c r="P31" s="27">
        <v>1847</v>
      </c>
      <c r="Q31" s="27">
        <v>535</v>
      </c>
      <c r="R31" s="27">
        <v>1312</v>
      </c>
      <c r="S31" s="27">
        <v>0</v>
      </c>
      <c r="T31" s="29">
        <v>19.509876412802367</v>
      </c>
      <c r="U31" s="27">
        <v>43</v>
      </c>
      <c r="V31" s="25" t="s">
        <v>37</v>
      </c>
      <c r="W31" s="25"/>
      <c r="X31" s="25"/>
      <c r="Y31" s="25"/>
      <c r="Z31" s="25" t="s">
        <v>37</v>
      </c>
      <c r="AA31" s="25"/>
      <c r="AB31" s="25"/>
      <c r="AC31" s="25"/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4017</v>
      </c>
      <c r="E32" s="27">
        <v>40</v>
      </c>
      <c r="F32" s="28">
        <v>0.9957679860592481</v>
      </c>
      <c r="G32" s="27">
        <v>40</v>
      </c>
      <c r="H32" s="27">
        <v>0</v>
      </c>
      <c r="I32" s="27">
        <v>3977</v>
      </c>
      <c r="J32" s="29">
        <v>99.004232013940751</v>
      </c>
      <c r="K32" s="27">
        <v>1989</v>
      </c>
      <c r="L32" s="29">
        <v>49.514563106796118</v>
      </c>
      <c r="M32" s="27">
        <v>0</v>
      </c>
      <c r="N32" s="29">
        <v>0</v>
      </c>
      <c r="O32" s="27">
        <v>1542</v>
      </c>
      <c r="P32" s="27">
        <v>446</v>
      </c>
      <c r="Q32" s="27">
        <v>102</v>
      </c>
      <c r="R32" s="27">
        <v>344</v>
      </c>
      <c r="S32" s="27">
        <v>0</v>
      </c>
      <c r="T32" s="29">
        <v>11.102813044560618</v>
      </c>
      <c r="U32" s="27">
        <v>25</v>
      </c>
      <c r="V32" s="25" t="s">
        <v>37</v>
      </c>
      <c r="W32" s="25"/>
      <c r="X32" s="25"/>
      <c r="Y32" s="25"/>
      <c r="Z32" s="25" t="s">
        <v>37</v>
      </c>
      <c r="AA32" s="25"/>
      <c r="AB32" s="25"/>
      <c r="AC32" s="25"/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7878</v>
      </c>
      <c r="E33" s="27">
        <v>105</v>
      </c>
      <c r="F33" s="28">
        <v>1.3328255902513328</v>
      </c>
      <c r="G33" s="27">
        <v>105</v>
      </c>
      <c r="H33" s="27">
        <v>0</v>
      </c>
      <c r="I33" s="27">
        <v>7773</v>
      </c>
      <c r="J33" s="29">
        <v>98.667174409748668</v>
      </c>
      <c r="K33" s="27">
        <v>5374</v>
      </c>
      <c r="L33" s="29">
        <v>68.215283066768222</v>
      </c>
      <c r="M33" s="27">
        <v>0</v>
      </c>
      <c r="N33" s="29">
        <v>0</v>
      </c>
      <c r="O33" s="27">
        <v>0</v>
      </c>
      <c r="P33" s="27">
        <v>2399</v>
      </c>
      <c r="Q33" s="27">
        <v>887</v>
      </c>
      <c r="R33" s="27">
        <v>1512</v>
      </c>
      <c r="S33" s="27">
        <v>0</v>
      </c>
      <c r="T33" s="29">
        <v>30.451891342980453</v>
      </c>
      <c r="U33" s="27">
        <v>222</v>
      </c>
      <c r="V33" s="25"/>
      <c r="W33" s="25"/>
      <c r="X33" s="25"/>
      <c r="Y33" s="25" t="s">
        <v>37</v>
      </c>
      <c r="Z33" s="25"/>
      <c r="AA33" s="25"/>
      <c r="AB33" s="25"/>
      <c r="AC33" s="25" t="s">
        <v>37</v>
      </c>
    </row>
    <row r="34" spans="1:29" ht="13.5" customHeight="1" x14ac:dyDescent="0.55000000000000004">
      <c r="A34" s="25" t="s">
        <v>32</v>
      </c>
      <c r="B34" s="26" t="s">
        <v>88</v>
      </c>
      <c r="C34" s="25" t="s">
        <v>89</v>
      </c>
      <c r="D34" s="27">
        <v>8598</v>
      </c>
      <c r="E34" s="27">
        <v>837</v>
      </c>
      <c r="F34" s="28">
        <v>9.7348220516399167</v>
      </c>
      <c r="G34" s="27">
        <v>837</v>
      </c>
      <c r="H34" s="27">
        <v>0</v>
      </c>
      <c r="I34" s="27">
        <v>7761</v>
      </c>
      <c r="J34" s="29">
        <v>90.26517794836009</v>
      </c>
      <c r="K34" s="27">
        <v>4809</v>
      </c>
      <c r="L34" s="29">
        <v>55.93161200279134</v>
      </c>
      <c r="M34" s="27">
        <v>0</v>
      </c>
      <c r="N34" s="29">
        <v>0</v>
      </c>
      <c r="O34" s="27">
        <v>0</v>
      </c>
      <c r="P34" s="27">
        <v>2952</v>
      </c>
      <c r="Q34" s="27">
        <v>0</v>
      </c>
      <c r="R34" s="27">
        <v>2523</v>
      </c>
      <c r="S34" s="27">
        <v>429</v>
      </c>
      <c r="T34" s="29">
        <v>34.333565945568736</v>
      </c>
      <c r="U34" s="27">
        <v>51</v>
      </c>
      <c r="V34" s="25" t="s">
        <v>37</v>
      </c>
      <c r="W34" s="25"/>
      <c r="X34" s="25"/>
      <c r="Y34" s="25"/>
      <c r="Z34" s="25" t="s">
        <v>37</v>
      </c>
      <c r="AA34" s="25"/>
      <c r="AB34" s="25"/>
      <c r="AC34" s="25"/>
    </row>
    <row r="35" spans="1:29" ht="13.5" customHeight="1" x14ac:dyDescent="0.55000000000000004">
      <c r="A35" s="25" t="s">
        <v>32</v>
      </c>
      <c r="B35" s="26" t="s">
        <v>90</v>
      </c>
      <c r="C35" s="25" t="s">
        <v>91</v>
      </c>
      <c r="D35" s="27">
        <v>4287</v>
      </c>
      <c r="E35" s="27">
        <v>19</v>
      </c>
      <c r="F35" s="28">
        <v>0.44320037322136696</v>
      </c>
      <c r="G35" s="27">
        <v>19</v>
      </c>
      <c r="H35" s="27">
        <v>0</v>
      </c>
      <c r="I35" s="27">
        <v>4268</v>
      </c>
      <c r="J35" s="29">
        <v>99.556799626778641</v>
      </c>
      <c r="K35" s="27">
        <v>0</v>
      </c>
      <c r="L35" s="29">
        <v>0</v>
      </c>
      <c r="M35" s="27">
        <v>0</v>
      </c>
      <c r="N35" s="29">
        <v>0</v>
      </c>
      <c r="O35" s="27">
        <v>4041</v>
      </c>
      <c r="P35" s="27">
        <v>227</v>
      </c>
      <c r="Q35" s="27">
        <v>75</v>
      </c>
      <c r="R35" s="27">
        <v>152</v>
      </c>
      <c r="S35" s="27">
        <v>0</v>
      </c>
      <c r="T35" s="29">
        <v>5.2950781432236997</v>
      </c>
      <c r="U35" s="27">
        <v>40</v>
      </c>
      <c r="V35" s="25" t="s">
        <v>37</v>
      </c>
      <c r="W35" s="25"/>
      <c r="X35" s="25"/>
      <c r="Y35" s="25"/>
      <c r="Z35" s="25" t="s">
        <v>37</v>
      </c>
      <c r="AA35" s="25"/>
      <c r="AB35" s="25"/>
      <c r="AC35" s="25"/>
    </row>
    <row r="36" spans="1:29" ht="13.5" customHeight="1" x14ac:dyDescent="0.55000000000000004">
      <c r="A36" s="25" t="s">
        <v>32</v>
      </c>
      <c r="B36" s="26" t="s">
        <v>92</v>
      </c>
      <c r="C36" s="25" t="s">
        <v>93</v>
      </c>
      <c r="D36" s="27">
        <v>4874</v>
      </c>
      <c r="E36" s="27">
        <v>449</v>
      </c>
      <c r="F36" s="28">
        <v>9.2121460812474361</v>
      </c>
      <c r="G36" s="27">
        <v>449</v>
      </c>
      <c r="H36" s="27">
        <v>0</v>
      </c>
      <c r="I36" s="27">
        <v>4425</v>
      </c>
      <c r="J36" s="29">
        <v>90.787853918752575</v>
      </c>
      <c r="K36" s="27">
        <v>2863</v>
      </c>
      <c r="L36" s="29">
        <v>58.74025441116126</v>
      </c>
      <c r="M36" s="27">
        <v>0</v>
      </c>
      <c r="N36" s="29">
        <v>0</v>
      </c>
      <c r="O36" s="27">
        <v>623</v>
      </c>
      <c r="P36" s="27">
        <v>939</v>
      </c>
      <c r="Q36" s="27">
        <v>555</v>
      </c>
      <c r="R36" s="27">
        <v>384</v>
      </c>
      <c r="S36" s="27">
        <v>0</v>
      </c>
      <c r="T36" s="29">
        <v>19.265490356996306</v>
      </c>
      <c r="U36" s="27">
        <v>25</v>
      </c>
      <c r="V36" s="25"/>
      <c r="W36" s="25"/>
      <c r="X36" s="25"/>
      <c r="Y36" s="25" t="s">
        <v>37</v>
      </c>
      <c r="Z36" s="25"/>
      <c r="AA36" s="25"/>
      <c r="AB36" s="25"/>
      <c r="AC36" s="25" t="s">
        <v>37</v>
      </c>
    </row>
    <row r="37" spans="1:29" ht="13.5" customHeight="1" x14ac:dyDescent="0.55000000000000004">
      <c r="A37" s="25" t="s">
        <v>32</v>
      </c>
      <c r="B37" s="26" t="s">
        <v>94</v>
      </c>
      <c r="C37" s="25" t="s">
        <v>95</v>
      </c>
      <c r="D37" s="27">
        <v>360</v>
      </c>
      <c r="E37" s="27">
        <v>0</v>
      </c>
      <c r="F37" s="28">
        <v>0</v>
      </c>
      <c r="G37" s="27">
        <v>0</v>
      </c>
      <c r="H37" s="27">
        <v>0</v>
      </c>
      <c r="I37" s="27">
        <v>360</v>
      </c>
      <c r="J37" s="29">
        <v>100</v>
      </c>
      <c r="K37" s="27">
        <v>0</v>
      </c>
      <c r="L37" s="29">
        <v>0</v>
      </c>
      <c r="M37" s="27">
        <v>0</v>
      </c>
      <c r="N37" s="29">
        <v>0</v>
      </c>
      <c r="O37" s="27">
        <v>300</v>
      </c>
      <c r="P37" s="27">
        <v>60</v>
      </c>
      <c r="Q37" s="27">
        <v>0</v>
      </c>
      <c r="R37" s="27">
        <v>60</v>
      </c>
      <c r="S37" s="27">
        <v>0</v>
      </c>
      <c r="T37" s="29">
        <v>16.666666666666664</v>
      </c>
      <c r="U37" s="27">
        <v>0</v>
      </c>
      <c r="V37" s="25"/>
      <c r="W37" s="25"/>
      <c r="X37" s="25"/>
      <c r="Y37" s="25" t="s">
        <v>37</v>
      </c>
      <c r="Z37" s="25"/>
      <c r="AA37" s="25"/>
      <c r="AB37" s="25"/>
      <c r="AC37" s="25" t="s">
        <v>37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0DAC7-F71E-4241-93A4-CB16884C835C}">
  <sheetPr codeName="Sheet3"/>
  <dimension ref="A1:BC36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126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97</v>
      </c>
      <c r="E2" s="33" t="s">
        <v>97</v>
      </c>
      <c r="F2" s="33" t="s">
        <v>97</v>
      </c>
      <c r="G2" s="33" t="s">
        <v>97</v>
      </c>
      <c r="H2" s="33" t="s">
        <v>97</v>
      </c>
      <c r="I2" s="33" t="s">
        <v>97</v>
      </c>
      <c r="J2" s="33" t="s">
        <v>97</v>
      </c>
      <c r="K2" s="33" t="s">
        <v>97</v>
      </c>
      <c r="L2" s="33" t="s">
        <v>97</v>
      </c>
      <c r="M2" s="33" t="s">
        <v>97</v>
      </c>
      <c r="N2" s="33" t="s">
        <v>98</v>
      </c>
      <c r="O2" s="33" t="s">
        <v>98</v>
      </c>
      <c r="P2" s="33" t="s">
        <v>98</v>
      </c>
      <c r="Q2" s="33" t="s">
        <v>98</v>
      </c>
      <c r="R2" s="33" t="s">
        <v>98</v>
      </c>
      <c r="S2" s="33" t="s">
        <v>98</v>
      </c>
      <c r="T2" s="33" t="s">
        <v>98</v>
      </c>
      <c r="U2" s="33" t="s">
        <v>98</v>
      </c>
      <c r="V2" s="33" t="s">
        <v>98</v>
      </c>
      <c r="W2" s="33" t="s">
        <v>98</v>
      </c>
      <c r="X2" s="33" t="s">
        <v>98</v>
      </c>
      <c r="Y2" s="33" t="s">
        <v>98</v>
      </c>
      <c r="Z2" s="33" t="s">
        <v>98</v>
      </c>
      <c r="AA2" s="33" t="s">
        <v>98</v>
      </c>
      <c r="AB2" s="33" t="s">
        <v>98</v>
      </c>
      <c r="AC2" s="33" t="s">
        <v>98</v>
      </c>
      <c r="AD2" s="33" t="s">
        <v>98</v>
      </c>
      <c r="AE2" s="33" t="s">
        <v>98</v>
      </c>
      <c r="AF2" s="6" t="s">
        <v>99</v>
      </c>
      <c r="AG2" s="6" t="s">
        <v>99</v>
      </c>
      <c r="AH2" s="6" t="s">
        <v>99</v>
      </c>
      <c r="AI2" s="6" t="s">
        <v>99</v>
      </c>
      <c r="AJ2" s="6" t="s">
        <v>100</v>
      </c>
      <c r="AK2" s="6" t="s">
        <v>100</v>
      </c>
      <c r="AL2" s="6" t="s">
        <v>100</v>
      </c>
      <c r="AM2" s="6" t="s">
        <v>100</v>
      </c>
      <c r="AN2" s="6" t="s">
        <v>100</v>
      </c>
      <c r="AO2" s="6" t="s">
        <v>100</v>
      </c>
      <c r="AP2" s="6" t="s">
        <v>100</v>
      </c>
      <c r="AQ2" s="6" t="s">
        <v>100</v>
      </c>
      <c r="AR2" s="6" t="s">
        <v>100</v>
      </c>
      <c r="AS2" s="6" t="s">
        <v>100</v>
      </c>
      <c r="AT2" s="6" t="s">
        <v>101</v>
      </c>
      <c r="AU2" s="6" t="s">
        <v>101</v>
      </c>
      <c r="AV2" s="6" t="s">
        <v>101</v>
      </c>
      <c r="AW2" s="6" t="s">
        <v>101</v>
      </c>
      <c r="AX2" s="6" t="s">
        <v>101</v>
      </c>
      <c r="AY2" s="6" t="s">
        <v>101</v>
      </c>
      <c r="AZ2" s="6" t="s">
        <v>102</v>
      </c>
      <c r="BA2" s="6" t="s">
        <v>102</v>
      </c>
      <c r="BB2" s="6" t="s">
        <v>102</v>
      </c>
      <c r="BC2" s="6" t="s">
        <v>102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103</v>
      </c>
      <c r="F3" s="36" t="s">
        <v>103</v>
      </c>
      <c r="G3" s="36" t="s">
        <v>103</v>
      </c>
      <c r="H3" s="33" t="s">
        <v>104</v>
      </c>
      <c r="I3" s="33" t="s">
        <v>104</v>
      </c>
      <c r="J3" s="33" t="s">
        <v>104</v>
      </c>
      <c r="K3" s="36" t="s">
        <v>105</v>
      </c>
      <c r="L3" s="36" t="s">
        <v>105</v>
      </c>
      <c r="M3" s="36" t="s">
        <v>105</v>
      </c>
      <c r="N3" s="35" t="s">
        <v>7</v>
      </c>
      <c r="O3" s="36" t="s">
        <v>106</v>
      </c>
      <c r="P3" s="36" t="s">
        <v>106</v>
      </c>
      <c r="Q3" s="36" t="s">
        <v>106</v>
      </c>
      <c r="R3" s="36" t="s">
        <v>106</v>
      </c>
      <c r="S3" s="36" t="s">
        <v>106</v>
      </c>
      <c r="T3" s="36" t="s">
        <v>106</v>
      </c>
      <c r="U3" s="36" t="s">
        <v>106</v>
      </c>
      <c r="V3" s="36" t="s">
        <v>107</v>
      </c>
      <c r="W3" s="36" t="s">
        <v>107</v>
      </c>
      <c r="X3" s="36" t="s">
        <v>107</v>
      </c>
      <c r="Y3" s="36" t="s">
        <v>107</v>
      </c>
      <c r="Z3" s="36" t="s">
        <v>107</v>
      </c>
      <c r="AA3" s="36" t="s">
        <v>107</v>
      </c>
      <c r="AB3" s="36" t="s">
        <v>107</v>
      </c>
      <c r="AC3" s="33" t="s">
        <v>108</v>
      </c>
      <c r="AD3" s="33" t="s">
        <v>108</v>
      </c>
      <c r="AE3" s="33" t="s">
        <v>108</v>
      </c>
      <c r="AF3" s="13" t="s">
        <v>7</v>
      </c>
      <c r="AG3" s="6" t="s">
        <v>109</v>
      </c>
      <c r="AH3" s="6" t="s">
        <v>110</v>
      </c>
      <c r="AI3" s="6" t="s">
        <v>111</v>
      </c>
      <c r="AJ3" s="6" t="s">
        <v>7</v>
      </c>
      <c r="AK3" s="6" t="s">
        <v>112</v>
      </c>
      <c r="AL3" s="6" t="s">
        <v>113</v>
      </c>
      <c r="AM3" s="6" t="s">
        <v>114</v>
      </c>
      <c r="AN3" s="6" t="s">
        <v>110</v>
      </c>
      <c r="AO3" s="6" t="s">
        <v>111</v>
      </c>
      <c r="AP3" s="6" t="s">
        <v>115</v>
      </c>
      <c r="AQ3" s="6" t="s">
        <v>116</v>
      </c>
      <c r="AR3" s="6" t="s">
        <v>117</v>
      </c>
      <c r="AS3" s="6" t="s">
        <v>118</v>
      </c>
      <c r="AT3" s="13" t="s">
        <v>7</v>
      </c>
      <c r="AU3" s="6" t="s">
        <v>112</v>
      </c>
      <c r="AV3" s="6" t="s">
        <v>113</v>
      </c>
      <c r="AW3" s="6" t="s">
        <v>114</v>
      </c>
      <c r="AX3" s="6" t="s">
        <v>110</v>
      </c>
      <c r="AY3" s="6" t="s">
        <v>111</v>
      </c>
      <c r="AZ3" s="13" t="s">
        <v>7</v>
      </c>
      <c r="BA3" s="6" t="s">
        <v>109</v>
      </c>
      <c r="BB3" s="6" t="s">
        <v>110</v>
      </c>
      <c r="BC3" s="6" t="s">
        <v>111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119</v>
      </c>
      <c r="G4" s="36" t="s">
        <v>120</v>
      </c>
      <c r="H4" s="35" t="s">
        <v>7</v>
      </c>
      <c r="I4" s="36" t="s">
        <v>119</v>
      </c>
      <c r="J4" s="36" t="s">
        <v>120</v>
      </c>
      <c r="K4" s="35" t="s">
        <v>7</v>
      </c>
      <c r="L4" s="36" t="s">
        <v>119</v>
      </c>
      <c r="M4" s="36" t="s">
        <v>120</v>
      </c>
      <c r="N4" s="35"/>
      <c r="O4" s="35" t="s">
        <v>7</v>
      </c>
      <c r="P4" s="36" t="s">
        <v>109</v>
      </c>
      <c r="Q4" s="37" t="s">
        <v>110</v>
      </c>
      <c r="R4" s="37" t="s">
        <v>111</v>
      </c>
      <c r="S4" s="36" t="s">
        <v>121</v>
      </c>
      <c r="T4" s="36" t="s">
        <v>122</v>
      </c>
      <c r="U4" s="36" t="s">
        <v>123</v>
      </c>
      <c r="V4" s="35" t="s">
        <v>7</v>
      </c>
      <c r="W4" s="36" t="s">
        <v>109</v>
      </c>
      <c r="X4" s="37" t="s">
        <v>110</v>
      </c>
      <c r="Y4" s="37" t="s">
        <v>111</v>
      </c>
      <c r="Z4" s="36" t="s">
        <v>121</v>
      </c>
      <c r="AA4" s="36" t="s">
        <v>122</v>
      </c>
      <c r="AB4" s="36" t="s">
        <v>123</v>
      </c>
      <c r="AC4" s="35" t="s">
        <v>7</v>
      </c>
      <c r="AD4" s="36" t="s">
        <v>119</v>
      </c>
      <c r="AE4" s="36" t="s">
        <v>120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124</v>
      </c>
      <c r="E5" s="35" t="s">
        <v>124</v>
      </c>
      <c r="F5" s="35" t="s">
        <v>124</v>
      </c>
      <c r="G5" s="35" t="s">
        <v>124</v>
      </c>
      <c r="H5" s="35" t="s">
        <v>124</v>
      </c>
      <c r="I5" s="35" t="s">
        <v>124</v>
      </c>
      <c r="J5" s="35" t="s">
        <v>124</v>
      </c>
      <c r="K5" s="35" t="s">
        <v>124</v>
      </c>
      <c r="L5" s="35" t="s">
        <v>124</v>
      </c>
      <c r="M5" s="35" t="s">
        <v>124</v>
      </c>
      <c r="N5" s="35" t="s">
        <v>124</v>
      </c>
      <c r="O5" s="35" t="s">
        <v>124</v>
      </c>
      <c r="P5" s="35" t="s">
        <v>124</v>
      </c>
      <c r="Q5" s="35" t="s">
        <v>124</v>
      </c>
      <c r="R5" s="35" t="s">
        <v>124</v>
      </c>
      <c r="S5" s="35" t="s">
        <v>124</v>
      </c>
      <c r="T5" s="35" t="s">
        <v>124</v>
      </c>
      <c r="U5" s="35" t="s">
        <v>124</v>
      </c>
      <c r="V5" s="35" t="s">
        <v>124</v>
      </c>
      <c r="W5" s="35" t="s">
        <v>124</v>
      </c>
      <c r="X5" s="35" t="s">
        <v>124</v>
      </c>
      <c r="Y5" s="35" t="s">
        <v>124</v>
      </c>
      <c r="Z5" s="35" t="s">
        <v>124</v>
      </c>
      <c r="AA5" s="35" t="s">
        <v>124</v>
      </c>
      <c r="AB5" s="35" t="s">
        <v>124</v>
      </c>
      <c r="AC5" s="35" t="s">
        <v>124</v>
      </c>
      <c r="AD5" s="35" t="s">
        <v>124</v>
      </c>
      <c r="AE5" s="35" t="s">
        <v>124</v>
      </c>
      <c r="AF5" s="13" t="s">
        <v>125</v>
      </c>
      <c r="AG5" s="13" t="s">
        <v>125</v>
      </c>
      <c r="AH5" s="13" t="s">
        <v>125</v>
      </c>
      <c r="AI5" s="13" t="s">
        <v>125</v>
      </c>
      <c r="AJ5" s="13" t="s">
        <v>125</v>
      </c>
      <c r="AK5" s="13" t="s">
        <v>125</v>
      </c>
      <c r="AL5" s="13" t="s">
        <v>125</v>
      </c>
      <c r="AM5" s="13" t="s">
        <v>125</v>
      </c>
      <c r="AN5" s="13" t="s">
        <v>125</v>
      </c>
      <c r="AO5" s="13" t="s">
        <v>125</v>
      </c>
      <c r="AP5" s="13" t="s">
        <v>125</v>
      </c>
      <c r="AQ5" s="13" t="s">
        <v>125</v>
      </c>
      <c r="AR5" s="13" t="s">
        <v>125</v>
      </c>
      <c r="AS5" s="13" t="s">
        <v>125</v>
      </c>
      <c r="AT5" s="13" t="s">
        <v>125</v>
      </c>
      <c r="AU5" s="13" t="s">
        <v>125</v>
      </c>
      <c r="AV5" s="13" t="s">
        <v>125</v>
      </c>
      <c r="AW5" s="13" t="s">
        <v>125</v>
      </c>
      <c r="AX5" s="13" t="s">
        <v>125</v>
      </c>
      <c r="AY5" s="13" t="s">
        <v>125</v>
      </c>
      <c r="AZ5" s="13" t="s">
        <v>125</v>
      </c>
      <c r="BA5" s="13" t="s">
        <v>125</v>
      </c>
      <c r="BB5" s="13" t="s">
        <v>125</v>
      </c>
      <c r="BC5" s="13" t="s">
        <v>125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407199</v>
      </c>
      <c r="E6" s="23">
        <v>5482</v>
      </c>
      <c r="F6" s="23">
        <v>5467</v>
      </c>
      <c r="G6" s="23">
        <v>15</v>
      </c>
      <c r="H6" s="23">
        <v>75909</v>
      </c>
      <c r="I6" s="23">
        <v>62059</v>
      </c>
      <c r="J6" s="23">
        <v>13850</v>
      </c>
      <c r="K6" s="23">
        <v>325808</v>
      </c>
      <c r="L6" s="23">
        <v>3117</v>
      </c>
      <c r="M6" s="23">
        <v>322691</v>
      </c>
      <c r="N6" s="23">
        <v>407235</v>
      </c>
      <c r="O6" s="23">
        <v>70643</v>
      </c>
      <c r="P6" s="23">
        <v>58953</v>
      </c>
      <c r="Q6" s="23">
        <v>0</v>
      </c>
      <c r="R6" s="23">
        <v>0</v>
      </c>
      <c r="S6" s="23">
        <v>11690</v>
      </c>
      <c r="T6" s="23">
        <v>0</v>
      </c>
      <c r="U6" s="23">
        <v>0</v>
      </c>
      <c r="V6" s="23">
        <v>336556</v>
      </c>
      <c r="W6" s="23">
        <v>296817</v>
      </c>
      <c r="X6" s="23">
        <v>0</v>
      </c>
      <c r="Y6" s="23">
        <v>0</v>
      </c>
      <c r="Z6" s="23">
        <v>39739</v>
      </c>
      <c r="AA6" s="23">
        <v>0</v>
      </c>
      <c r="AB6" s="23">
        <v>0</v>
      </c>
      <c r="AC6" s="23">
        <v>36</v>
      </c>
      <c r="AD6" s="23">
        <v>36</v>
      </c>
      <c r="AE6" s="23">
        <v>0</v>
      </c>
      <c r="AF6" s="23">
        <v>8064</v>
      </c>
      <c r="AG6" s="23">
        <v>8064</v>
      </c>
      <c r="AH6" s="23">
        <v>0</v>
      </c>
      <c r="AI6" s="23">
        <v>0</v>
      </c>
      <c r="AJ6" s="23">
        <v>8233</v>
      </c>
      <c r="AK6" s="23">
        <v>116</v>
      </c>
      <c r="AL6" s="23">
        <v>169</v>
      </c>
      <c r="AM6" s="23">
        <v>7934</v>
      </c>
      <c r="AN6" s="23">
        <v>0</v>
      </c>
      <c r="AO6" s="23">
        <v>0</v>
      </c>
      <c r="AP6" s="23">
        <v>0</v>
      </c>
      <c r="AQ6" s="23">
        <v>0</v>
      </c>
      <c r="AR6" s="23">
        <v>0</v>
      </c>
      <c r="AS6" s="23">
        <v>14</v>
      </c>
      <c r="AT6" s="23">
        <v>160</v>
      </c>
      <c r="AU6" s="23">
        <v>116</v>
      </c>
      <c r="AV6" s="23">
        <v>0</v>
      </c>
      <c r="AW6" s="23">
        <v>44</v>
      </c>
      <c r="AX6" s="23">
        <v>0</v>
      </c>
      <c r="AY6" s="23">
        <v>0</v>
      </c>
      <c r="AZ6" s="23">
        <v>251</v>
      </c>
      <c r="BA6" s="23">
        <v>251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84903</v>
      </c>
      <c r="E7" s="27">
        <v>0</v>
      </c>
      <c r="F7" s="27">
        <v>0</v>
      </c>
      <c r="G7" s="27">
        <v>0</v>
      </c>
      <c r="H7" s="27">
        <v>11933</v>
      </c>
      <c r="I7" s="27">
        <v>11933</v>
      </c>
      <c r="J7" s="27">
        <v>0</v>
      </c>
      <c r="K7" s="27">
        <v>72970</v>
      </c>
      <c r="L7" s="27">
        <v>0</v>
      </c>
      <c r="M7" s="27">
        <v>72970</v>
      </c>
      <c r="N7" s="27">
        <v>84903</v>
      </c>
      <c r="O7" s="27">
        <v>11933</v>
      </c>
      <c r="P7" s="27">
        <v>10562</v>
      </c>
      <c r="Q7" s="27">
        <v>0</v>
      </c>
      <c r="R7" s="27">
        <v>0</v>
      </c>
      <c r="S7" s="27">
        <v>1371</v>
      </c>
      <c r="T7" s="27">
        <v>0</v>
      </c>
      <c r="U7" s="27">
        <v>0</v>
      </c>
      <c r="V7" s="27">
        <v>72970</v>
      </c>
      <c r="W7" s="27">
        <v>67177</v>
      </c>
      <c r="X7" s="27">
        <v>0</v>
      </c>
      <c r="Y7" s="27">
        <v>0</v>
      </c>
      <c r="Z7" s="27">
        <v>5793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3023</v>
      </c>
      <c r="AG7" s="27">
        <v>3023</v>
      </c>
      <c r="AH7" s="27">
        <v>0</v>
      </c>
      <c r="AI7" s="27">
        <v>0</v>
      </c>
      <c r="AJ7" s="27">
        <v>3023</v>
      </c>
      <c r="AK7" s="27">
        <v>0</v>
      </c>
      <c r="AL7" s="27">
        <v>0</v>
      </c>
      <c r="AM7" s="27">
        <v>3023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74</v>
      </c>
      <c r="BA7" s="27">
        <v>74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20427</v>
      </c>
      <c r="E8" s="27">
        <v>0</v>
      </c>
      <c r="F8" s="27">
        <v>0</v>
      </c>
      <c r="G8" s="27">
        <v>0</v>
      </c>
      <c r="H8" s="27">
        <v>2718</v>
      </c>
      <c r="I8" s="27">
        <v>2718</v>
      </c>
      <c r="J8" s="27">
        <v>0</v>
      </c>
      <c r="K8" s="27">
        <v>17709</v>
      </c>
      <c r="L8" s="27">
        <v>0</v>
      </c>
      <c r="M8" s="27">
        <v>17709</v>
      </c>
      <c r="N8" s="27">
        <v>20427</v>
      </c>
      <c r="O8" s="27">
        <v>2718</v>
      </c>
      <c r="P8" s="27">
        <v>63</v>
      </c>
      <c r="Q8" s="27">
        <v>0</v>
      </c>
      <c r="R8" s="27">
        <v>0</v>
      </c>
      <c r="S8" s="27">
        <v>2655</v>
      </c>
      <c r="T8" s="27">
        <v>0</v>
      </c>
      <c r="U8" s="27">
        <v>0</v>
      </c>
      <c r="V8" s="27">
        <v>17709</v>
      </c>
      <c r="W8" s="27">
        <v>338</v>
      </c>
      <c r="X8" s="27">
        <v>0</v>
      </c>
      <c r="Y8" s="27">
        <v>0</v>
      </c>
      <c r="Z8" s="27">
        <v>17371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14</v>
      </c>
      <c r="AG8" s="27">
        <v>14</v>
      </c>
      <c r="AH8" s="27">
        <v>0</v>
      </c>
      <c r="AI8" s="27">
        <v>0</v>
      </c>
      <c r="AJ8" s="27">
        <v>14</v>
      </c>
      <c r="AK8" s="27">
        <v>0</v>
      </c>
      <c r="AL8" s="27">
        <v>0</v>
      </c>
      <c r="AM8" s="27">
        <v>14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45566</v>
      </c>
      <c r="E9" s="27">
        <v>0</v>
      </c>
      <c r="F9" s="27">
        <v>0</v>
      </c>
      <c r="G9" s="27">
        <v>0</v>
      </c>
      <c r="H9" s="27">
        <v>5669</v>
      </c>
      <c r="I9" s="27">
        <v>5669</v>
      </c>
      <c r="J9" s="27">
        <v>0</v>
      </c>
      <c r="K9" s="27">
        <v>39897</v>
      </c>
      <c r="L9" s="27">
        <v>10</v>
      </c>
      <c r="M9" s="27">
        <v>39887</v>
      </c>
      <c r="N9" s="27">
        <v>45566</v>
      </c>
      <c r="O9" s="27">
        <v>5679</v>
      </c>
      <c r="P9" s="27">
        <v>5679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39887</v>
      </c>
      <c r="W9" s="27">
        <v>39887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1359</v>
      </c>
      <c r="AG9" s="27">
        <v>1359</v>
      </c>
      <c r="AH9" s="27">
        <v>0</v>
      </c>
      <c r="AI9" s="27">
        <v>0</v>
      </c>
      <c r="AJ9" s="27">
        <v>1359</v>
      </c>
      <c r="AK9" s="27">
        <v>0</v>
      </c>
      <c r="AL9" s="27">
        <v>0</v>
      </c>
      <c r="AM9" s="27">
        <v>1348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11</v>
      </c>
      <c r="AT9" s="27">
        <v>44</v>
      </c>
      <c r="AU9" s="27">
        <v>0</v>
      </c>
      <c r="AV9" s="27">
        <v>0</v>
      </c>
      <c r="AW9" s="27">
        <v>44</v>
      </c>
      <c r="AX9" s="27">
        <v>0</v>
      </c>
      <c r="AY9" s="27">
        <v>0</v>
      </c>
      <c r="AZ9" s="27">
        <v>8</v>
      </c>
      <c r="BA9" s="27">
        <v>8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13984</v>
      </c>
      <c r="E10" s="27">
        <v>779</v>
      </c>
      <c r="F10" s="27">
        <v>779</v>
      </c>
      <c r="G10" s="27">
        <v>0</v>
      </c>
      <c r="H10" s="27">
        <v>0</v>
      </c>
      <c r="I10" s="27">
        <v>0</v>
      </c>
      <c r="J10" s="27">
        <v>0</v>
      </c>
      <c r="K10" s="27">
        <v>13205</v>
      </c>
      <c r="L10" s="27">
        <v>0</v>
      </c>
      <c r="M10" s="27">
        <v>13205</v>
      </c>
      <c r="N10" s="27">
        <v>13984</v>
      </c>
      <c r="O10" s="27">
        <v>779</v>
      </c>
      <c r="P10" s="27">
        <v>779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13205</v>
      </c>
      <c r="W10" s="27">
        <v>13205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1162</v>
      </c>
      <c r="AG10" s="27">
        <v>1162</v>
      </c>
      <c r="AH10" s="27">
        <v>0</v>
      </c>
      <c r="AI10" s="27">
        <v>0</v>
      </c>
      <c r="AJ10" s="27">
        <v>1162</v>
      </c>
      <c r="AK10" s="27">
        <v>0</v>
      </c>
      <c r="AL10" s="27">
        <v>0</v>
      </c>
      <c r="AM10" s="27">
        <v>1162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32858</v>
      </c>
      <c r="E11" s="27">
        <v>0</v>
      </c>
      <c r="F11" s="27">
        <v>0</v>
      </c>
      <c r="G11" s="27">
        <v>0</v>
      </c>
      <c r="H11" s="27">
        <v>8496</v>
      </c>
      <c r="I11" s="27">
        <v>8496</v>
      </c>
      <c r="J11" s="27">
        <v>0</v>
      </c>
      <c r="K11" s="27">
        <v>24362</v>
      </c>
      <c r="L11" s="27">
        <v>0</v>
      </c>
      <c r="M11" s="27">
        <v>24362</v>
      </c>
      <c r="N11" s="27">
        <v>32858</v>
      </c>
      <c r="O11" s="27">
        <v>8496</v>
      </c>
      <c r="P11" s="27">
        <v>8496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24362</v>
      </c>
      <c r="W11" s="27">
        <v>24362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12</v>
      </c>
      <c r="AG11" s="27">
        <v>12</v>
      </c>
      <c r="AH11" s="27">
        <v>0</v>
      </c>
      <c r="AI11" s="27">
        <v>0</v>
      </c>
      <c r="AJ11" s="27">
        <v>12</v>
      </c>
      <c r="AK11" s="27">
        <v>0</v>
      </c>
      <c r="AL11" s="27">
        <v>0</v>
      </c>
      <c r="AM11" s="27">
        <v>12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5324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5324</v>
      </c>
      <c r="L12" s="27">
        <v>816</v>
      </c>
      <c r="M12" s="27">
        <v>4508</v>
      </c>
      <c r="N12" s="27">
        <v>5324</v>
      </c>
      <c r="O12" s="27">
        <v>816</v>
      </c>
      <c r="P12" s="27">
        <v>816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4508</v>
      </c>
      <c r="W12" s="27">
        <v>4508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184</v>
      </c>
      <c r="AG12" s="27">
        <v>184</v>
      </c>
      <c r="AH12" s="27">
        <v>0</v>
      </c>
      <c r="AI12" s="27">
        <v>0</v>
      </c>
      <c r="AJ12" s="27">
        <v>184</v>
      </c>
      <c r="AK12" s="27">
        <v>0</v>
      </c>
      <c r="AL12" s="27">
        <v>0</v>
      </c>
      <c r="AM12" s="27">
        <v>184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6799</v>
      </c>
      <c r="E13" s="27">
        <v>0</v>
      </c>
      <c r="F13" s="27">
        <v>0</v>
      </c>
      <c r="G13" s="27">
        <v>0</v>
      </c>
      <c r="H13" s="27">
        <v>951</v>
      </c>
      <c r="I13" s="27">
        <v>951</v>
      </c>
      <c r="J13" s="27">
        <v>0</v>
      </c>
      <c r="K13" s="27">
        <v>5848</v>
      </c>
      <c r="L13" s="27">
        <v>0</v>
      </c>
      <c r="M13" s="27">
        <v>5848</v>
      </c>
      <c r="N13" s="27">
        <v>6821</v>
      </c>
      <c r="O13" s="27">
        <v>951</v>
      </c>
      <c r="P13" s="27">
        <v>951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5848</v>
      </c>
      <c r="W13" s="27">
        <v>5848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22</v>
      </c>
      <c r="AD13" s="27">
        <v>22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10943</v>
      </c>
      <c r="E14" s="27">
        <v>0</v>
      </c>
      <c r="F14" s="27">
        <v>0</v>
      </c>
      <c r="G14" s="27">
        <v>0</v>
      </c>
      <c r="H14" s="27">
        <v>2337</v>
      </c>
      <c r="I14" s="27">
        <v>2337</v>
      </c>
      <c r="J14" s="27">
        <v>0</v>
      </c>
      <c r="K14" s="27">
        <v>8606</v>
      </c>
      <c r="L14" s="27">
        <v>117</v>
      </c>
      <c r="M14" s="27">
        <v>8489</v>
      </c>
      <c r="N14" s="27">
        <v>10943</v>
      </c>
      <c r="O14" s="27">
        <v>2454</v>
      </c>
      <c r="P14" s="27">
        <v>0</v>
      </c>
      <c r="Q14" s="27">
        <v>0</v>
      </c>
      <c r="R14" s="27">
        <v>0</v>
      </c>
      <c r="S14" s="27">
        <v>2454</v>
      </c>
      <c r="T14" s="27">
        <v>0</v>
      </c>
      <c r="U14" s="27">
        <v>0</v>
      </c>
      <c r="V14" s="27">
        <v>8489</v>
      </c>
      <c r="W14" s="27">
        <v>0</v>
      </c>
      <c r="X14" s="27">
        <v>0</v>
      </c>
      <c r="Y14" s="27">
        <v>0</v>
      </c>
      <c r="Z14" s="27">
        <v>8489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3368</v>
      </c>
      <c r="E15" s="27">
        <v>0</v>
      </c>
      <c r="F15" s="27">
        <v>0</v>
      </c>
      <c r="G15" s="27">
        <v>0</v>
      </c>
      <c r="H15" s="27">
        <v>689</v>
      </c>
      <c r="I15" s="27">
        <v>689</v>
      </c>
      <c r="J15" s="27">
        <v>0</v>
      </c>
      <c r="K15" s="27">
        <v>2679</v>
      </c>
      <c r="L15" s="27">
        <v>0</v>
      </c>
      <c r="M15" s="27">
        <v>2679</v>
      </c>
      <c r="N15" s="27">
        <v>3368</v>
      </c>
      <c r="O15" s="27">
        <v>689</v>
      </c>
      <c r="P15" s="27">
        <v>0</v>
      </c>
      <c r="Q15" s="27">
        <v>0</v>
      </c>
      <c r="R15" s="27">
        <v>0</v>
      </c>
      <c r="S15" s="27">
        <v>689</v>
      </c>
      <c r="T15" s="27">
        <v>0</v>
      </c>
      <c r="U15" s="27">
        <v>0</v>
      </c>
      <c r="V15" s="27">
        <v>2679</v>
      </c>
      <c r="W15" s="27">
        <v>0</v>
      </c>
      <c r="X15" s="27">
        <v>0</v>
      </c>
      <c r="Y15" s="27">
        <v>0</v>
      </c>
      <c r="Z15" s="27">
        <v>2679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19391</v>
      </c>
      <c r="E16" s="27">
        <v>0</v>
      </c>
      <c r="F16" s="27">
        <v>0</v>
      </c>
      <c r="G16" s="27">
        <v>0</v>
      </c>
      <c r="H16" s="27">
        <v>8917</v>
      </c>
      <c r="I16" s="27">
        <v>2813</v>
      </c>
      <c r="J16" s="27">
        <v>6104</v>
      </c>
      <c r="K16" s="27">
        <v>10474</v>
      </c>
      <c r="L16" s="27">
        <v>281</v>
      </c>
      <c r="M16" s="27">
        <v>10193</v>
      </c>
      <c r="N16" s="27">
        <v>19391</v>
      </c>
      <c r="O16" s="27">
        <v>3094</v>
      </c>
      <c r="P16" s="27">
        <v>3094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16297</v>
      </c>
      <c r="W16" s="27">
        <v>16297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640</v>
      </c>
      <c r="AG16" s="27">
        <v>640</v>
      </c>
      <c r="AH16" s="27">
        <v>0</v>
      </c>
      <c r="AI16" s="27">
        <v>0</v>
      </c>
      <c r="AJ16" s="27">
        <v>640</v>
      </c>
      <c r="AK16" s="27">
        <v>0</v>
      </c>
      <c r="AL16" s="27">
        <v>0</v>
      </c>
      <c r="AM16" s="27">
        <v>640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27445</v>
      </c>
      <c r="E17" s="27">
        <v>0</v>
      </c>
      <c r="F17" s="27">
        <v>0</v>
      </c>
      <c r="G17" s="27">
        <v>0</v>
      </c>
      <c r="H17" s="27">
        <v>3686</v>
      </c>
      <c r="I17" s="27">
        <v>3686</v>
      </c>
      <c r="J17" s="27">
        <v>0</v>
      </c>
      <c r="K17" s="27">
        <v>23759</v>
      </c>
      <c r="L17" s="27">
        <v>0</v>
      </c>
      <c r="M17" s="27">
        <v>23759</v>
      </c>
      <c r="N17" s="27">
        <v>27445</v>
      </c>
      <c r="O17" s="27">
        <v>3686</v>
      </c>
      <c r="P17" s="27">
        <v>3686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23759</v>
      </c>
      <c r="W17" s="27">
        <v>23759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116</v>
      </c>
      <c r="AG17" s="27">
        <v>116</v>
      </c>
      <c r="AH17" s="27">
        <v>0</v>
      </c>
      <c r="AI17" s="27">
        <v>0</v>
      </c>
      <c r="AJ17" s="27">
        <v>116</v>
      </c>
      <c r="AK17" s="27">
        <v>116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116</v>
      </c>
      <c r="AU17" s="27">
        <v>116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4207</v>
      </c>
      <c r="E18" s="27">
        <v>0</v>
      </c>
      <c r="F18" s="27">
        <v>0</v>
      </c>
      <c r="G18" s="27">
        <v>0</v>
      </c>
      <c r="H18" s="27">
        <v>1089</v>
      </c>
      <c r="I18" s="27">
        <v>1089</v>
      </c>
      <c r="J18" s="27">
        <v>0</v>
      </c>
      <c r="K18" s="27">
        <v>3118</v>
      </c>
      <c r="L18" s="27">
        <v>192</v>
      </c>
      <c r="M18" s="27">
        <v>2926</v>
      </c>
      <c r="N18" s="27">
        <v>4207</v>
      </c>
      <c r="O18" s="27">
        <v>1281</v>
      </c>
      <c r="P18" s="27">
        <v>1281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2926</v>
      </c>
      <c r="W18" s="27">
        <v>2926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7">
        <v>1</v>
      </c>
      <c r="AH18" s="27">
        <v>0</v>
      </c>
      <c r="AI18" s="27">
        <v>0</v>
      </c>
      <c r="AJ18" s="27">
        <v>1</v>
      </c>
      <c r="AK18" s="27">
        <v>0</v>
      </c>
      <c r="AL18" s="27">
        <v>0</v>
      </c>
      <c r="AM18" s="27">
        <v>1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5811</v>
      </c>
      <c r="E19" s="27">
        <v>0</v>
      </c>
      <c r="F19" s="27">
        <v>0</v>
      </c>
      <c r="G19" s="27">
        <v>0</v>
      </c>
      <c r="H19" s="27">
        <v>2047</v>
      </c>
      <c r="I19" s="27">
        <v>2047</v>
      </c>
      <c r="J19" s="27">
        <v>0</v>
      </c>
      <c r="K19" s="27">
        <v>3764</v>
      </c>
      <c r="L19" s="27">
        <v>0</v>
      </c>
      <c r="M19" s="27">
        <v>3764</v>
      </c>
      <c r="N19" s="27">
        <v>5811</v>
      </c>
      <c r="O19" s="27">
        <v>2047</v>
      </c>
      <c r="P19" s="27">
        <v>2047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3764</v>
      </c>
      <c r="W19" s="27">
        <v>3764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19</v>
      </c>
      <c r="AG19" s="27">
        <v>19</v>
      </c>
      <c r="AH19" s="27">
        <v>0</v>
      </c>
      <c r="AI19" s="27">
        <v>0</v>
      </c>
      <c r="AJ19" s="27">
        <v>19</v>
      </c>
      <c r="AK19" s="27">
        <v>0</v>
      </c>
      <c r="AL19" s="27">
        <v>0</v>
      </c>
      <c r="AM19" s="27">
        <v>19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13198</v>
      </c>
      <c r="E20" s="27">
        <v>0</v>
      </c>
      <c r="F20" s="27">
        <v>0</v>
      </c>
      <c r="G20" s="27">
        <v>0</v>
      </c>
      <c r="H20" s="27">
        <v>3543</v>
      </c>
      <c r="I20" s="27">
        <v>3543</v>
      </c>
      <c r="J20" s="27">
        <v>0</v>
      </c>
      <c r="K20" s="27">
        <v>9655</v>
      </c>
      <c r="L20" s="27">
        <v>0</v>
      </c>
      <c r="M20" s="27">
        <v>9655</v>
      </c>
      <c r="N20" s="27">
        <v>13198</v>
      </c>
      <c r="O20" s="27">
        <v>3543</v>
      </c>
      <c r="P20" s="27">
        <v>3543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9655</v>
      </c>
      <c r="W20" s="27">
        <v>9655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477</v>
      </c>
      <c r="AG20" s="27">
        <v>477</v>
      </c>
      <c r="AH20" s="27">
        <v>0</v>
      </c>
      <c r="AI20" s="27">
        <v>0</v>
      </c>
      <c r="AJ20" s="27">
        <v>477</v>
      </c>
      <c r="AK20" s="27">
        <v>0</v>
      </c>
      <c r="AL20" s="27">
        <v>0</v>
      </c>
      <c r="AM20" s="27">
        <v>477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47681</v>
      </c>
      <c r="E21" s="27">
        <v>0</v>
      </c>
      <c r="F21" s="27">
        <v>0</v>
      </c>
      <c r="G21" s="27">
        <v>0</v>
      </c>
      <c r="H21" s="27">
        <v>5167</v>
      </c>
      <c r="I21" s="27">
        <v>5167</v>
      </c>
      <c r="J21" s="27">
        <v>0</v>
      </c>
      <c r="K21" s="27">
        <v>42514</v>
      </c>
      <c r="L21" s="27">
        <v>0</v>
      </c>
      <c r="M21" s="27">
        <v>42514</v>
      </c>
      <c r="N21" s="27">
        <v>47693</v>
      </c>
      <c r="O21" s="27">
        <v>5167</v>
      </c>
      <c r="P21" s="27">
        <v>5167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42514</v>
      </c>
      <c r="W21" s="27">
        <v>42514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12</v>
      </c>
      <c r="AD21" s="27">
        <v>12</v>
      </c>
      <c r="AE21" s="27">
        <v>0</v>
      </c>
      <c r="AF21" s="27">
        <v>135</v>
      </c>
      <c r="AG21" s="27">
        <v>135</v>
      </c>
      <c r="AH21" s="27">
        <v>0</v>
      </c>
      <c r="AI21" s="27">
        <v>0</v>
      </c>
      <c r="AJ21" s="27">
        <v>304</v>
      </c>
      <c r="AK21" s="27">
        <v>0</v>
      </c>
      <c r="AL21" s="27">
        <v>169</v>
      </c>
      <c r="AM21" s="27">
        <v>135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169</v>
      </c>
      <c r="BA21" s="27">
        <v>169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8238</v>
      </c>
      <c r="E22" s="27">
        <v>1950</v>
      </c>
      <c r="F22" s="27">
        <v>1950</v>
      </c>
      <c r="G22" s="27">
        <v>0</v>
      </c>
      <c r="H22" s="27">
        <v>6288</v>
      </c>
      <c r="I22" s="27">
        <v>0</v>
      </c>
      <c r="J22" s="27">
        <v>6288</v>
      </c>
      <c r="K22" s="27">
        <v>0</v>
      </c>
      <c r="L22" s="27">
        <v>0</v>
      </c>
      <c r="M22" s="27">
        <v>0</v>
      </c>
      <c r="N22" s="27">
        <v>8238</v>
      </c>
      <c r="O22" s="27">
        <v>1950</v>
      </c>
      <c r="P22" s="27">
        <v>1950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6288</v>
      </c>
      <c r="W22" s="27">
        <v>6288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280</v>
      </c>
      <c r="AG22" s="27">
        <v>280</v>
      </c>
      <c r="AH22" s="27">
        <v>0</v>
      </c>
      <c r="AI22" s="27">
        <v>0</v>
      </c>
      <c r="AJ22" s="27">
        <v>280</v>
      </c>
      <c r="AK22" s="27">
        <v>0</v>
      </c>
      <c r="AL22" s="27">
        <v>0</v>
      </c>
      <c r="AM22" s="27">
        <v>280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14923</v>
      </c>
      <c r="E23" s="27">
        <v>0</v>
      </c>
      <c r="F23" s="27">
        <v>0</v>
      </c>
      <c r="G23" s="27">
        <v>0</v>
      </c>
      <c r="H23" s="27">
        <v>5530</v>
      </c>
      <c r="I23" s="27">
        <v>5530</v>
      </c>
      <c r="J23" s="27">
        <v>0</v>
      </c>
      <c r="K23" s="27">
        <v>9393</v>
      </c>
      <c r="L23" s="27">
        <v>0</v>
      </c>
      <c r="M23" s="27">
        <v>9393</v>
      </c>
      <c r="N23" s="27">
        <v>14923</v>
      </c>
      <c r="O23" s="27">
        <v>5530</v>
      </c>
      <c r="P23" s="27">
        <v>5530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9393</v>
      </c>
      <c r="W23" s="27">
        <v>9393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112</v>
      </c>
      <c r="AG23" s="27">
        <v>112</v>
      </c>
      <c r="AH23" s="27">
        <v>0</v>
      </c>
      <c r="AI23" s="27">
        <v>0</v>
      </c>
      <c r="AJ23" s="27">
        <v>112</v>
      </c>
      <c r="AK23" s="27">
        <v>0</v>
      </c>
      <c r="AL23" s="27">
        <v>0</v>
      </c>
      <c r="AM23" s="27">
        <v>109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3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1817</v>
      </c>
      <c r="E24" s="27">
        <v>0</v>
      </c>
      <c r="F24" s="27">
        <v>0</v>
      </c>
      <c r="G24" s="27">
        <v>0</v>
      </c>
      <c r="H24" s="27">
        <v>1817</v>
      </c>
      <c r="I24" s="27">
        <v>512</v>
      </c>
      <c r="J24" s="27">
        <v>1305</v>
      </c>
      <c r="K24" s="27">
        <v>0</v>
      </c>
      <c r="L24" s="27">
        <v>0</v>
      </c>
      <c r="M24" s="27">
        <v>0</v>
      </c>
      <c r="N24" s="27">
        <v>1817</v>
      </c>
      <c r="O24" s="27">
        <v>512</v>
      </c>
      <c r="P24" s="27">
        <v>0</v>
      </c>
      <c r="Q24" s="27">
        <v>0</v>
      </c>
      <c r="R24" s="27">
        <v>0</v>
      </c>
      <c r="S24" s="27">
        <v>512</v>
      </c>
      <c r="T24" s="27">
        <v>0</v>
      </c>
      <c r="U24" s="27">
        <v>0</v>
      </c>
      <c r="V24" s="27">
        <v>1305</v>
      </c>
      <c r="W24" s="27">
        <v>0</v>
      </c>
      <c r="X24" s="27">
        <v>0</v>
      </c>
      <c r="Y24" s="27">
        <v>0</v>
      </c>
      <c r="Z24" s="27">
        <v>1305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8859</v>
      </c>
      <c r="E25" s="27">
        <v>0</v>
      </c>
      <c r="F25" s="27">
        <v>0</v>
      </c>
      <c r="G25" s="27">
        <v>0</v>
      </c>
      <c r="H25" s="27">
        <v>1209</v>
      </c>
      <c r="I25" s="27">
        <v>1056</v>
      </c>
      <c r="J25" s="27">
        <v>153</v>
      </c>
      <c r="K25" s="27">
        <v>7650</v>
      </c>
      <c r="L25" s="27">
        <v>281</v>
      </c>
      <c r="M25" s="27">
        <v>7369</v>
      </c>
      <c r="N25" s="27">
        <v>8859</v>
      </c>
      <c r="O25" s="27">
        <v>1337</v>
      </c>
      <c r="P25" s="27">
        <v>1337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7522</v>
      </c>
      <c r="W25" s="27">
        <v>7522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75</v>
      </c>
      <c r="AG25" s="27">
        <v>75</v>
      </c>
      <c r="AH25" s="27">
        <v>0</v>
      </c>
      <c r="AI25" s="27">
        <v>0</v>
      </c>
      <c r="AJ25" s="27">
        <v>75</v>
      </c>
      <c r="AK25" s="27">
        <v>0</v>
      </c>
      <c r="AL25" s="27">
        <v>0</v>
      </c>
      <c r="AM25" s="27">
        <v>75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5412</v>
      </c>
      <c r="E26" s="27">
        <v>0</v>
      </c>
      <c r="F26" s="27">
        <v>0</v>
      </c>
      <c r="G26" s="27">
        <v>0</v>
      </c>
      <c r="H26" s="27">
        <v>1310</v>
      </c>
      <c r="I26" s="27">
        <v>1310</v>
      </c>
      <c r="J26" s="27">
        <v>0</v>
      </c>
      <c r="K26" s="27">
        <v>4102</v>
      </c>
      <c r="L26" s="27">
        <v>0</v>
      </c>
      <c r="M26" s="27">
        <v>4102</v>
      </c>
      <c r="N26" s="27">
        <v>5412</v>
      </c>
      <c r="O26" s="27">
        <v>1310</v>
      </c>
      <c r="P26" s="27">
        <v>0</v>
      </c>
      <c r="Q26" s="27">
        <v>0</v>
      </c>
      <c r="R26" s="27">
        <v>0</v>
      </c>
      <c r="S26" s="27">
        <v>1310</v>
      </c>
      <c r="T26" s="27">
        <v>0</v>
      </c>
      <c r="U26" s="27">
        <v>0</v>
      </c>
      <c r="V26" s="27">
        <v>4102</v>
      </c>
      <c r="W26" s="27">
        <v>0</v>
      </c>
      <c r="X26" s="27">
        <v>0</v>
      </c>
      <c r="Y26" s="27">
        <v>0</v>
      </c>
      <c r="Z26" s="27">
        <v>4102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2063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2063</v>
      </c>
      <c r="L27" s="27">
        <v>759</v>
      </c>
      <c r="M27" s="27">
        <v>1304</v>
      </c>
      <c r="N27" s="27">
        <v>2063</v>
      </c>
      <c r="O27" s="27">
        <v>759</v>
      </c>
      <c r="P27" s="27">
        <v>759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1304</v>
      </c>
      <c r="W27" s="27">
        <v>1304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454</v>
      </c>
      <c r="E28" s="27">
        <v>0</v>
      </c>
      <c r="F28" s="27">
        <v>0</v>
      </c>
      <c r="G28" s="27">
        <v>0</v>
      </c>
      <c r="H28" s="27">
        <v>157</v>
      </c>
      <c r="I28" s="27">
        <v>157</v>
      </c>
      <c r="J28" s="27">
        <v>0</v>
      </c>
      <c r="K28" s="27">
        <v>297</v>
      </c>
      <c r="L28" s="27">
        <v>0</v>
      </c>
      <c r="M28" s="27">
        <v>297</v>
      </c>
      <c r="N28" s="27">
        <v>454</v>
      </c>
      <c r="O28" s="27">
        <v>157</v>
      </c>
      <c r="P28" s="27">
        <v>157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297</v>
      </c>
      <c r="W28" s="27">
        <v>297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16</v>
      </c>
      <c r="AG28" s="27">
        <v>16</v>
      </c>
      <c r="AH28" s="27">
        <v>0</v>
      </c>
      <c r="AI28" s="27">
        <v>0</v>
      </c>
      <c r="AJ28" s="27">
        <v>16</v>
      </c>
      <c r="AK28" s="27">
        <v>0</v>
      </c>
      <c r="AL28" s="27">
        <v>0</v>
      </c>
      <c r="AM28" s="27">
        <v>16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5244</v>
      </c>
      <c r="E29" s="27">
        <v>0</v>
      </c>
      <c r="F29" s="27">
        <v>0</v>
      </c>
      <c r="G29" s="27">
        <v>0</v>
      </c>
      <c r="H29" s="27">
        <v>407</v>
      </c>
      <c r="I29" s="27">
        <v>407</v>
      </c>
      <c r="J29" s="27">
        <v>0</v>
      </c>
      <c r="K29" s="27">
        <v>4837</v>
      </c>
      <c r="L29" s="27">
        <v>0</v>
      </c>
      <c r="M29" s="27">
        <v>4837</v>
      </c>
      <c r="N29" s="27">
        <v>5246</v>
      </c>
      <c r="O29" s="27">
        <v>407</v>
      </c>
      <c r="P29" s="27">
        <v>407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4837</v>
      </c>
      <c r="W29" s="27">
        <v>4837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2</v>
      </c>
      <c r="AD29" s="27">
        <v>2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4069</v>
      </c>
      <c r="E30" s="27">
        <v>0</v>
      </c>
      <c r="F30" s="27">
        <v>0</v>
      </c>
      <c r="G30" s="27">
        <v>0</v>
      </c>
      <c r="H30" s="27">
        <v>926</v>
      </c>
      <c r="I30" s="27">
        <v>926</v>
      </c>
      <c r="J30" s="27">
        <v>0</v>
      </c>
      <c r="K30" s="27">
        <v>3143</v>
      </c>
      <c r="L30" s="27">
        <v>0</v>
      </c>
      <c r="M30" s="27">
        <v>3143</v>
      </c>
      <c r="N30" s="27">
        <v>4069</v>
      </c>
      <c r="O30" s="27">
        <v>926</v>
      </c>
      <c r="P30" s="27">
        <v>926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3143</v>
      </c>
      <c r="W30" s="27">
        <v>3143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159</v>
      </c>
      <c r="AG30" s="27">
        <v>159</v>
      </c>
      <c r="AH30" s="27">
        <v>0</v>
      </c>
      <c r="AI30" s="27">
        <v>0</v>
      </c>
      <c r="AJ30" s="27">
        <v>159</v>
      </c>
      <c r="AK30" s="27">
        <v>0</v>
      </c>
      <c r="AL30" s="27">
        <v>0</v>
      </c>
      <c r="AM30" s="27">
        <v>159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1066</v>
      </c>
      <c r="E31" s="27">
        <v>0</v>
      </c>
      <c r="F31" s="27">
        <v>0</v>
      </c>
      <c r="G31" s="27">
        <v>0</v>
      </c>
      <c r="H31" s="27">
        <v>27</v>
      </c>
      <c r="I31" s="27">
        <v>27</v>
      </c>
      <c r="J31" s="27">
        <v>0</v>
      </c>
      <c r="K31" s="27">
        <v>1039</v>
      </c>
      <c r="L31" s="27">
        <v>0</v>
      </c>
      <c r="M31" s="27">
        <v>1039</v>
      </c>
      <c r="N31" s="27">
        <v>1066</v>
      </c>
      <c r="O31" s="27">
        <v>27</v>
      </c>
      <c r="P31" s="27">
        <v>27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1039</v>
      </c>
      <c r="W31" s="27">
        <v>1039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4292</v>
      </c>
      <c r="E32" s="27">
        <v>0</v>
      </c>
      <c r="F32" s="27">
        <v>0</v>
      </c>
      <c r="G32" s="27">
        <v>0</v>
      </c>
      <c r="H32" s="27">
        <v>157</v>
      </c>
      <c r="I32" s="27">
        <v>157</v>
      </c>
      <c r="J32" s="27">
        <v>0</v>
      </c>
      <c r="K32" s="27">
        <v>4135</v>
      </c>
      <c r="L32" s="27">
        <v>238</v>
      </c>
      <c r="M32" s="27">
        <v>3897</v>
      </c>
      <c r="N32" s="27">
        <v>4292</v>
      </c>
      <c r="O32" s="27">
        <v>395</v>
      </c>
      <c r="P32" s="27">
        <v>395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3897</v>
      </c>
      <c r="W32" s="27">
        <v>3897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36</v>
      </c>
      <c r="AG32" s="27">
        <v>36</v>
      </c>
      <c r="AH32" s="27">
        <v>0</v>
      </c>
      <c r="AI32" s="27">
        <v>0</v>
      </c>
      <c r="AJ32" s="27">
        <v>36</v>
      </c>
      <c r="AK32" s="27">
        <v>0</v>
      </c>
      <c r="AL32" s="27">
        <v>0</v>
      </c>
      <c r="AM32" s="27">
        <v>36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</row>
    <row r="33" spans="1:55" ht="13.5" customHeight="1" x14ac:dyDescent="0.2">
      <c r="A33" s="43" t="s">
        <v>32</v>
      </c>
      <c r="B33" s="44" t="s">
        <v>88</v>
      </c>
      <c r="C33" s="25" t="s">
        <v>89</v>
      </c>
      <c r="D33" s="27">
        <v>2084</v>
      </c>
      <c r="E33" s="27">
        <v>0</v>
      </c>
      <c r="F33" s="27">
        <v>0</v>
      </c>
      <c r="G33" s="27">
        <v>0</v>
      </c>
      <c r="H33" s="27">
        <v>839</v>
      </c>
      <c r="I33" s="27">
        <v>839</v>
      </c>
      <c r="J33" s="27">
        <v>0</v>
      </c>
      <c r="K33" s="27">
        <v>1245</v>
      </c>
      <c r="L33" s="27">
        <v>0</v>
      </c>
      <c r="M33" s="27">
        <v>1245</v>
      </c>
      <c r="N33" s="27">
        <v>2084</v>
      </c>
      <c r="O33" s="27">
        <v>839</v>
      </c>
      <c r="P33" s="27">
        <v>839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1245</v>
      </c>
      <c r="W33" s="27">
        <v>1245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3</v>
      </c>
      <c r="AG33" s="27">
        <v>3</v>
      </c>
      <c r="AH33" s="27">
        <v>0</v>
      </c>
      <c r="AI33" s="27">
        <v>0</v>
      </c>
      <c r="AJ33" s="27">
        <v>3</v>
      </c>
      <c r="AK33" s="27">
        <v>0</v>
      </c>
      <c r="AL33" s="27">
        <v>0</v>
      </c>
      <c r="AM33" s="27">
        <v>3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</row>
    <row r="34" spans="1:55" ht="13.5" customHeight="1" x14ac:dyDescent="0.2">
      <c r="A34" s="43" t="s">
        <v>32</v>
      </c>
      <c r="B34" s="44" t="s">
        <v>90</v>
      </c>
      <c r="C34" s="25" t="s">
        <v>91</v>
      </c>
      <c r="D34" s="27">
        <v>2724</v>
      </c>
      <c r="E34" s="27">
        <v>39</v>
      </c>
      <c r="F34" s="27">
        <v>39</v>
      </c>
      <c r="G34" s="27">
        <v>0</v>
      </c>
      <c r="H34" s="27">
        <v>0</v>
      </c>
      <c r="I34" s="27">
        <v>0</v>
      </c>
      <c r="J34" s="27">
        <v>0</v>
      </c>
      <c r="K34" s="27">
        <v>2685</v>
      </c>
      <c r="L34" s="27">
        <v>0</v>
      </c>
      <c r="M34" s="27">
        <v>2685</v>
      </c>
      <c r="N34" s="27">
        <v>2724</v>
      </c>
      <c r="O34" s="27">
        <v>39</v>
      </c>
      <c r="P34" s="27">
        <v>39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2685</v>
      </c>
      <c r="W34" s="27">
        <v>2685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226</v>
      </c>
      <c r="AG34" s="27">
        <v>226</v>
      </c>
      <c r="AH34" s="27">
        <v>0</v>
      </c>
      <c r="AI34" s="27">
        <v>0</v>
      </c>
      <c r="AJ34" s="27">
        <v>226</v>
      </c>
      <c r="AK34" s="27">
        <v>0</v>
      </c>
      <c r="AL34" s="27">
        <v>0</v>
      </c>
      <c r="AM34" s="27">
        <v>226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0</v>
      </c>
    </row>
    <row r="35" spans="1:55" ht="13.5" customHeight="1" x14ac:dyDescent="0.2">
      <c r="A35" s="43" t="s">
        <v>32</v>
      </c>
      <c r="B35" s="44" t="s">
        <v>92</v>
      </c>
      <c r="C35" s="25" t="s">
        <v>93</v>
      </c>
      <c r="D35" s="27">
        <v>4034</v>
      </c>
      <c r="E35" s="27">
        <v>2699</v>
      </c>
      <c r="F35" s="27">
        <v>2699</v>
      </c>
      <c r="G35" s="27">
        <v>0</v>
      </c>
      <c r="H35" s="27">
        <v>0</v>
      </c>
      <c r="I35" s="27">
        <v>0</v>
      </c>
      <c r="J35" s="27">
        <v>0</v>
      </c>
      <c r="K35" s="27">
        <v>1335</v>
      </c>
      <c r="L35" s="27">
        <v>423</v>
      </c>
      <c r="M35" s="27">
        <v>912</v>
      </c>
      <c r="N35" s="27">
        <v>4034</v>
      </c>
      <c r="O35" s="27">
        <v>3122</v>
      </c>
      <c r="P35" s="27">
        <v>423</v>
      </c>
      <c r="Q35" s="27">
        <v>0</v>
      </c>
      <c r="R35" s="27">
        <v>0</v>
      </c>
      <c r="S35" s="27">
        <v>2699</v>
      </c>
      <c r="T35" s="27">
        <v>0</v>
      </c>
      <c r="U35" s="27">
        <v>0</v>
      </c>
      <c r="V35" s="27">
        <v>912</v>
      </c>
      <c r="W35" s="27">
        <v>912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</row>
    <row r="36" spans="1:55" ht="13.5" customHeight="1" x14ac:dyDescent="0.2">
      <c r="A36" s="43" t="s">
        <v>32</v>
      </c>
      <c r="B36" s="44" t="s">
        <v>94</v>
      </c>
      <c r="C36" s="25" t="s">
        <v>95</v>
      </c>
      <c r="D36" s="27">
        <v>15</v>
      </c>
      <c r="E36" s="27">
        <v>15</v>
      </c>
      <c r="F36" s="27">
        <v>0</v>
      </c>
      <c r="G36" s="27">
        <v>15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15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15</v>
      </c>
      <c r="W36" s="27">
        <v>15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15</v>
      </c>
      <c r="AG36" s="27">
        <v>15</v>
      </c>
      <c r="AH36" s="27">
        <v>0</v>
      </c>
      <c r="AI36" s="27">
        <v>0</v>
      </c>
      <c r="AJ36" s="27">
        <v>15</v>
      </c>
      <c r="AK36" s="27">
        <v>0</v>
      </c>
      <c r="AL36" s="27">
        <v>0</v>
      </c>
      <c r="AM36" s="27">
        <v>15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2A3F4-F4D0-4732-B191-9D1E5B4CBE42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127</v>
      </c>
      <c r="C2" s="49"/>
      <c r="D2" s="50" t="s">
        <v>128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37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129</v>
      </c>
      <c r="G6" s="112"/>
      <c r="H6" s="57" t="s">
        <v>130</v>
      </c>
      <c r="I6" s="57" t="s">
        <v>131</v>
      </c>
      <c r="J6" s="57" t="s">
        <v>132</v>
      </c>
      <c r="K6" s="58" t="s">
        <v>133</v>
      </c>
      <c r="L6" s="59" t="s">
        <v>134</v>
      </c>
      <c r="M6" s="60" t="s">
        <v>135</v>
      </c>
      <c r="AF6" s="46">
        <f ca="1">INDIRECT($AB$7&amp;"!"&amp;"B"&amp;ROW(B6))</f>
        <v>0</v>
      </c>
      <c r="AG6" s="46">
        <v>6</v>
      </c>
      <c r="AI6" s="61" t="s">
        <v>136</v>
      </c>
      <c r="AJ6" s="46" t="s">
        <v>137</v>
      </c>
    </row>
    <row r="7" spans="1:36" ht="16.5" customHeight="1" x14ac:dyDescent="0.55000000000000004">
      <c r="B7" s="115" t="s">
        <v>138</v>
      </c>
      <c r="C7" s="62" t="s">
        <v>139</v>
      </c>
      <c r="D7" s="63">
        <f ca="1">AD7</f>
        <v>0</v>
      </c>
      <c r="F7" s="118" t="s">
        <v>140</v>
      </c>
      <c r="G7" s="64" t="s">
        <v>141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139</v>
      </c>
      <c r="AB7" s="45" t="s">
        <v>142</v>
      </c>
      <c r="AC7" s="45" t="s">
        <v>143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15000</v>
      </c>
      <c r="AG7" s="46">
        <v>7</v>
      </c>
      <c r="AI7" s="61" t="s">
        <v>144</v>
      </c>
      <c r="AJ7" s="46" t="s">
        <v>145</v>
      </c>
    </row>
    <row r="8" spans="1:36" ht="16.5" customHeight="1" x14ac:dyDescent="0.55000000000000004">
      <c r="B8" s="116"/>
      <c r="C8" s="64" t="s">
        <v>146</v>
      </c>
      <c r="D8" s="69">
        <f ca="1">AD8</f>
        <v>0</v>
      </c>
      <c r="F8" s="119"/>
      <c r="G8" s="64" t="s">
        <v>147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146</v>
      </c>
      <c r="AB8" s="45" t="s">
        <v>142</v>
      </c>
      <c r="AC8" s="45" t="s">
        <v>148</v>
      </c>
      <c r="AD8" s="46">
        <f t="shared" ca="1" si="3"/>
        <v>0</v>
      </c>
      <c r="AF8" s="46" t="str">
        <f t="shared" ca="1" si="4"/>
        <v>15100</v>
      </c>
      <c r="AG8" s="46">
        <v>8</v>
      </c>
      <c r="AI8" s="61" t="s">
        <v>149</v>
      </c>
      <c r="AJ8" s="46" t="s">
        <v>150</v>
      </c>
    </row>
    <row r="9" spans="1:36" ht="16.5" customHeight="1" x14ac:dyDescent="0.55000000000000004">
      <c r="B9" s="117"/>
      <c r="C9" s="70" t="s">
        <v>151</v>
      </c>
      <c r="D9" s="71">
        <f ca="1">SUM(D7:D8)</f>
        <v>0</v>
      </c>
      <c r="F9" s="119"/>
      <c r="G9" s="64" t="s">
        <v>152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153</v>
      </c>
      <c r="AB9" s="45" t="s">
        <v>142</v>
      </c>
      <c r="AC9" s="45" t="s">
        <v>154</v>
      </c>
      <c r="AD9" s="46">
        <f t="shared" ca="1" si="3"/>
        <v>0</v>
      </c>
      <c r="AF9" s="46" t="str">
        <f t="shared" ca="1" si="4"/>
        <v>15202</v>
      </c>
      <c r="AG9" s="46">
        <v>9</v>
      </c>
      <c r="AI9" s="61" t="s">
        <v>155</v>
      </c>
      <c r="AJ9" s="46" t="s">
        <v>156</v>
      </c>
    </row>
    <row r="10" spans="1:36" ht="16.5" customHeight="1" x14ac:dyDescent="0.55000000000000004">
      <c r="B10" s="121" t="s">
        <v>157</v>
      </c>
      <c r="C10" s="72" t="s">
        <v>153</v>
      </c>
      <c r="D10" s="69">
        <f ca="1">AD9</f>
        <v>0</v>
      </c>
      <c r="F10" s="119"/>
      <c r="G10" s="64" t="s">
        <v>158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159</v>
      </c>
      <c r="M10" s="74" t="s">
        <v>159</v>
      </c>
      <c r="AA10" s="45" t="s">
        <v>160</v>
      </c>
      <c r="AB10" s="45" t="s">
        <v>161</v>
      </c>
      <c r="AC10" s="45" t="s">
        <v>162</v>
      </c>
      <c r="AD10" s="46">
        <f t="shared" ca="1" si="3"/>
        <v>0</v>
      </c>
      <c r="AF10" s="46" t="str">
        <f t="shared" ca="1" si="4"/>
        <v>15204</v>
      </c>
      <c r="AG10" s="46">
        <v>10</v>
      </c>
      <c r="AI10" s="61" t="s">
        <v>163</v>
      </c>
      <c r="AJ10" s="46" t="s">
        <v>164</v>
      </c>
    </row>
    <row r="11" spans="1:36" ht="16.5" customHeight="1" x14ac:dyDescent="0.55000000000000004">
      <c r="B11" s="122"/>
      <c r="C11" s="70" t="s">
        <v>160</v>
      </c>
      <c r="D11" s="69">
        <f ca="1">AD10</f>
        <v>0</v>
      </c>
      <c r="F11" s="119"/>
      <c r="G11" s="64" t="s">
        <v>165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159</v>
      </c>
      <c r="M11" s="74" t="s">
        <v>159</v>
      </c>
      <c r="AA11" s="45" t="s">
        <v>23</v>
      </c>
      <c r="AB11" s="45" t="s">
        <v>161</v>
      </c>
      <c r="AC11" s="45" t="s">
        <v>166</v>
      </c>
      <c r="AD11" s="46">
        <f t="shared" ca="1" si="3"/>
        <v>0</v>
      </c>
      <c r="AF11" s="46" t="str">
        <f t="shared" ca="1" si="4"/>
        <v>15205</v>
      </c>
      <c r="AG11" s="46">
        <v>11</v>
      </c>
      <c r="AI11" s="61" t="s">
        <v>167</v>
      </c>
      <c r="AJ11" s="46" t="s">
        <v>168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169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159</v>
      </c>
      <c r="M12" s="74" t="s">
        <v>159</v>
      </c>
      <c r="AA12" s="45" t="s">
        <v>24</v>
      </c>
      <c r="AB12" s="45" t="s">
        <v>142</v>
      </c>
      <c r="AC12" s="45" t="s">
        <v>170</v>
      </c>
      <c r="AD12" s="46">
        <f t="shared" ca="1" si="3"/>
        <v>0</v>
      </c>
      <c r="AF12" s="46" t="str">
        <f t="shared" ca="1" si="4"/>
        <v>15206</v>
      </c>
      <c r="AG12" s="46">
        <v>12</v>
      </c>
      <c r="AI12" s="61" t="s">
        <v>171</v>
      </c>
      <c r="AJ12" s="46" t="s">
        <v>172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151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159</v>
      </c>
      <c r="M13" s="74" t="s">
        <v>159</v>
      </c>
      <c r="AA13" s="45" t="s">
        <v>173</v>
      </c>
      <c r="AB13" s="45" t="s">
        <v>142</v>
      </c>
      <c r="AC13" s="45" t="s">
        <v>174</v>
      </c>
      <c r="AD13" s="46">
        <f t="shared" ca="1" si="3"/>
        <v>0</v>
      </c>
      <c r="AF13" s="46" t="str">
        <f t="shared" ca="1" si="4"/>
        <v>15208</v>
      </c>
      <c r="AG13" s="46">
        <v>13</v>
      </c>
      <c r="AI13" s="61" t="s">
        <v>175</v>
      </c>
      <c r="AJ13" s="46" t="s">
        <v>176</v>
      </c>
    </row>
    <row r="14" spans="1:36" ht="16.5" customHeight="1" x14ac:dyDescent="0.55000000000000004">
      <c r="B14" s="75"/>
      <c r="C14" s="70" t="s">
        <v>151</v>
      </c>
      <c r="D14" s="71">
        <f ca="1">SUM(D10:D13)</f>
        <v>0</v>
      </c>
      <c r="F14" s="113" t="s">
        <v>177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159</v>
      </c>
      <c r="L14" s="73" t="s">
        <v>159</v>
      </c>
      <c r="M14" s="74" t="s">
        <v>159</v>
      </c>
      <c r="AA14" s="45" t="s">
        <v>178</v>
      </c>
      <c r="AB14" s="45" t="s">
        <v>142</v>
      </c>
      <c r="AC14" s="45" t="s">
        <v>179</v>
      </c>
      <c r="AD14" s="46">
        <f t="shared" ca="1" si="3"/>
        <v>0</v>
      </c>
      <c r="AF14" s="46" t="str">
        <f t="shared" ca="1" si="4"/>
        <v>15209</v>
      </c>
      <c r="AG14" s="46">
        <v>14</v>
      </c>
      <c r="AI14" s="61" t="s">
        <v>180</v>
      </c>
      <c r="AJ14" s="46" t="s">
        <v>181</v>
      </c>
    </row>
    <row r="15" spans="1:36" ht="16.5" customHeight="1" thickBot="1" x14ac:dyDescent="0.6">
      <c r="B15" s="98" t="s">
        <v>182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159</v>
      </c>
      <c r="L15" s="80">
        <f ca="1">SUM(L7:L9)</f>
        <v>0</v>
      </c>
      <c r="M15" s="81">
        <f ca="1">SUM(M7:M9)</f>
        <v>0</v>
      </c>
      <c r="AA15" s="45" t="s">
        <v>141</v>
      </c>
      <c r="AB15" s="45" t="s">
        <v>183</v>
      </c>
      <c r="AC15" s="45" t="s">
        <v>170</v>
      </c>
      <c r="AD15" s="46">
        <f t="shared" ref="AD15:AD54" ca="1" si="6">IF(AD$2=0,INDIRECT(AB15&amp;"!"&amp;AC15&amp;$AG$2-1),0)</f>
        <v>0</v>
      </c>
      <c r="AF15" s="46" t="str">
        <f t="shared" ca="1" si="4"/>
        <v>15210</v>
      </c>
      <c r="AG15" s="46">
        <v>15</v>
      </c>
      <c r="AI15" s="61" t="s">
        <v>184</v>
      </c>
      <c r="AJ15" s="46" t="s">
        <v>185</v>
      </c>
    </row>
    <row r="16" spans="1:36" ht="16.5" customHeight="1" thickBot="1" x14ac:dyDescent="0.6">
      <c r="B16" s="108" t="s">
        <v>186</v>
      </c>
      <c r="C16" s="109"/>
      <c r="D16" s="69">
        <f ca="1">AD14</f>
        <v>0</v>
      </c>
      <c r="AA16" s="45" t="s">
        <v>147</v>
      </c>
      <c r="AB16" s="45" t="s">
        <v>183</v>
      </c>
      <c r="AC16" s="45" t="s">
        <v>187</v>
      </c>
      <c r="AD16" s="46">
        <f t="shared" ca="1" si="6"/>
        <v>0</v>
      </c>
      <c r="AF16" s="46" t="str">
        <f t="shared" ca="1" si="4"/>
        <v>15211</v>
      </c>
      <c r="AG16" s="46">
        <v>16</v>
      </c>
      <c r="AI16" s="61" t="s">
        <v>188</v>
      </c>
      <c r="AJ16" s="46" t="s">
        <v>189</v>
      </c>
    </row>
    <row r="17" spans="2:36" ht="16.5" customHeight="1" thickBot="1" x14ac:dyDescent="0.6">
      <c r="B17" s="110" t="s">
        <v>190</v>
      </c>
      <c r="C17" s="110"/>
      <c r="D17" s="110"/>
      <c r="AA17" s="45" t="s">
        <v>152</v>
      </c>
      <c r="AB17" s="45" t="s">
        <v>183</v>
      </c>
      <c r="AC17" s="45" t="s">
        <v>174</v>
      </c>
      <c r="AD17" s="46">
        <f t="shared" ca="1" si="6"/>
        <v>0</v>
      </c>
      <c r="AF17" s="46" t="str">
        <f t="shared" ca="1" si="4"/>
        <v>15212</v>
      </c>
      <c r="AG17" s="46">
        <v>17</v>
      </c>
      <c r="AI17" s="61" t="s">
        <v>191</v>
      </c>
      <c r="AJ17" s="46" t="s">
        <v>192</v>
      </c>
    </row>
    <row r="18" spans="2:36" ht="16.5" customHeight="1" thickBot="1" x14ac:dyDescent="0.6">
      <c r="B18" s="82"/>
      <c r="C18" s="83">
        <f ca="1">AD13</f>
        <v>0</v>
      </c>
      <c r="D18" s="45" t="s">
        <v>193</v>
      </c>
      <c r="J18" s="56"/>
      <c r="AA18" s="45" t="s">
        <v>158</v>
      </c>
      <c r="AB18" s="45" t="s">
        <v>183</v>
      </c>
      <c r="AC18" s="45" t="s">
        <v>194</v>
      </c>
      <c r="AD18" s="46">
        <f t="shared" ca="1" si="6"/>
        <v>0</v>
      </c>
      <c r="AF18" s="46" t="str">
        <f t="shared" ca="1" si="4"/>
        <v>15213</v>
      </c>
      <c r="AG18" s="46">
        <v>18</v>
      </c>
      <c r="AI18" s="61" t="s">
        <v>195</v>
      </c>
      <c r="AJ18" s="46" t="s">
        <v>196</v>
      </c>
    </row>
    <row r="19" spans="2:36" ht="30" customHeight="1" x14ac:dyDescent="0.55000000000000004">
      <c r="F19" s="111" t="s">
        <v>197</v>
      </c>
      <c r="G19" s="112"/>
      <c r="H19" s="57" t="s">
        <v>130</v>
      </c>
      <c r="I19" s="57" t="s">
        <v>131</v>
      </c>
      <c r="J19" s="84" t="s">
        <v>132</v>
      </c>
      <c r="AA19" s="45" t="s">
        <v>165</v>
      </c>
      <c r="AB19" s="45" t="s">
        <v>183</v>
      </c>
      <c r="AC19" s="45" t="s">
        <v>198</v>
      </c>
      <c r="AD19" s="46">
        <f t="shared" ca="1" si="6"/>
        <v>0</v>
      </c>
      <c r="AF19" s="46" t="str">
        <f t="shared" ca="1" si="4"/>
        <v>15216</v>
      </c>
      <c r="AG19" s="46">
        <v>19</v>
      </c>
      <c r="AI19" s="61" t="s">
        <v>199</v>
      </c>
      <c r="AJ19" s="46" t="s">
        <v>200</v>
      </c>
    </row>
    <row r="20" spans="2:36" ht="16.5" customHeight="1" x14ac:dyDescent="0.55000000000000004">
      <c r="C20" s="85" t="s">
        <v>201</v>
      </c>
      <c r="D20" s="86">
        <f ca="1">IF(D$15&gt;0,D14/D$15,0)</f>
        <v>0</v>
      </c>
      <c r="F20" s="113" t="s">
        <v>202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169</v>
      </c>
      <c r="AB20" s="45" t="s">
        <v>183</v>
      </c>
      <c r="AC20" s="45" t="s">
        <v>203</v>
      </c>
      <c r="AD20" s="46">
        <f t="shared" ca="1" si="6"/>
        <v>0</v>
      </c>
      <c r="AF20" s="46" t="str">
        <f t="shared" ca="1" si="4"/>
        <v>15217</v>
      </c>
      <c r="AG20" s="46">
        <v>20</v>
      </c>
      <c r="AI20" s="61" t="s">
        <v>204</v>
      </c>
      <c r="AJ20" s="46" t="s">
        <v>32</v>
      </c>
    </row>
    <row r="21" spans="2:36" ht="16.5" customHeight="1" x14ac:dyDescent="0.55000000000000004">
      <c r="C21" s="85" t="s">
        <v>205</v>
      </c>
      <c r="D21" s="86">
        <f ca="1">IF(D$15&gt;0,D9/D$15,0)</f>
        <v>0</v>
      </c>
      <c r="F21" s="113" t="s">
        <v>206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177</v>
      </c>
      <c r="AB21" s="45" t="s">
        <v>183</v>
      </c>
      <c r="AC21" s="45" t="s">
        <v>207</v>
      </c>
      <c r="AD21" s="46">
        <f t="shared" ca="1" si="6"/>
        <v>0</v>
      </c>
      <c r="AF21" s="46" t="str">
        <f t="shared" ca="1" si="4"/>
        <v>15218</v>
      </c>
      <c r="AG21" s="46">
        <v>21</v>
      </c>
      <c r="AI21" s="61" t="s">
        <v>208</v>
      </c>
      <c r="AJ21" s="46" t="s">
        <v>209</v>
      </c>
    </row>
    <row r="22" spans="2:36" ht="16.5" customHeight="1" x14ac:dyDescent="0.55000000000000004">
      <c r="C22" s="87" t="s">
        <v>210</v>
      </c>
      <c r="D22" s="86">
        <f ca="1">IF(D$15&gt;0,D10/D$15,0)</f>
        <v>0</v>
      </c>
      <c r="F22" s="113" t="s">
        <v>211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202</v>
      </c>
      <c r="AB22" s="45" t="s">
        <v>183</v>
      </c>
      <c r="AC22" s="45" t="s">
        <v>212</v>
      </c>
      <c r="AD22" s="46">
        <f t="shared" ca="1" si="6"/>
        <v>0</v>
      </c>
      <c r="AF22" s="46" t="str">
        <f t="shared" ca="1" si="4"/>
        <v>15222</v>
      </c>
      <c r="AG22" s="46">
        <v>22</v>
      </c>
      <c r="AI22" s="61" t="s">
        <v>213</v>
      </c>
      <c r="AJ22" s="46" t="s">
        <v>214</v>
      </c>
    </row>
    <row r="23" spans="2:36" ht="16.5" customHeight="1" thickBot="1" x14ac:dyDescent="0.6">
      <c r="C23" s="85" t="s">
        <v>215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206</v>
      </c>
      <c r="AB23" s="45" t="s">
        <v>183</v>
      </c>
      <c r="AC23" s="45" t="s">
        <v>216</v>
      </c>
      <c r="AD23" s="46">
        <f t="shared" ca="1" si="6"/>
        <v>0</v>
      </c>
      <c r="AF23" s="46" t="str">
        <f t="shared" ca="1" si="4"/>
        <v>15223</v>
      </c>
      <c r="AG23" s="46">
        <v>23</v>
      </c>
      <c r="AI23" s="61" t="s">
        <v>217</v>
      </c>
      <c r="AJ23" s="46" t="s">
        <v>218</v>
      </c>
    </row>
    <row r="24" spans="2:36" ht="16.5" customHeight="1" x14ac:dyDescent="0.55000000000000004">
      <c r="C24" s="85" t="s">
        <v>219</v>
      </c>
      <c r="D24" s="86">
        <f ca="1">IF(D$15&gt;0,C18/D$15,0)</f>
        <v>0</v>
      </c>
      <c r="F24" s="89"/>
      <c r="J24" s="90"/>
      <c r="AA24" s="45" t="s">
        <v>211</v>
      </c>
      <c r="AB24" s="45" t="s">
        <v>183</v>
      </c>
      <c r="AC24" s="45" t="s">
        <v>220</v>
      </c>
      <c r="AD24" s="46">
        <f t="shared" ca="1" si="6"/>
        <v>0</v>
      </c>
      <c r="AF24" s="46" t="str">
        <f t="shared" ca="1" si="4"/>
        <v>15224</v>
      </c>
      <c r="AG24" s="46">
        <v>24</v>
      </c>
      <c r="AI24" s="61" t="s">
        <v>221</v>
      </c>
      <c r="AJ24" s="46" t="s">
        <v>222</v>
      </c>
    </row>
    <row r="25" spans="2:36" ht="16.5" customHeight="1" thickBot="1" x14ac:dyDescent="0.25">
      <c r="C25" s="85" t="s">
        <v>223</v>
      </c>
      <c r="D25" s="86">
        <f ca="1">IF(D$9&gt;0,D7/D$9,0)</f>
        <v>0</v>
      </c>
      <c r="J25" s="91" t="s">
        <v>224</v>
      </c>
      <c r="AA25" s="45" t="s">
        <v>141</v>
      </c>
      <c r="AB25" s="45" t="s">
        <v>183</v>
      </c>
      <c r="AC25" s="45" t="s">
        <v>225</v>
      </c>
      <c r="AD25" s="46">
        <f t="shared" ca="1" si="6"/>
        <v>0</v>
      </c>
      <c r="AF25" s="46" t="str">
        <f t="shared" ca="1" si="4"/>
        <v>15225</v>
      </c>
      <c r="AG25" s="46">
        <v>25</v>
      </c>
      <c r="AI25" s="61" t="s">
        <v>226</v>
      </c>
      <c r="AJ25" s="46" t="s">
        <v>227</v>
      </c>
    </row>
    <row r="26" spans="2:36" ht="16.5" customHeight="1" x14ac:dyDescent="0.55000000000000004">
      <c r="C26" s="85" t="s">
        <v>228</v>
      </c>
      <c r="D26" s="86">
        <f ca="1">IF(D$9&gt;0,D8/D$9,0)</f>
        <v>0</v>
      </c>
      <c r="F26" s="100" t="s">
        <v>229</v>
      </c>
      <c r="G26" s="101"/>
      <c r="H26" s="101"/>
      <c r="I26" s="104" t="s">
        <v>230</v>
      </c>
      <c r="J26" s="106" t="s">
        <v>231</v>
      </c>
      <c r="AA26" s="45" t="s">
        <v>147</v>
      </c>
      <c r="AB26" s="45" t="s">
        <v>183</v>
      </c>
      <c r="AC26" s="45" t="s">
        <v>232</v>
      </c>
      <c r="AD26" s="46">
        <f t="shared" ca="1" si="6"/>
        <v>0</v>
      </c>
      <c r="AF26" s="46" t="str">
        <f t="shared" ca="1" si="4"/>
        <v>15226</v>
      </c>
      <c r="AG26" s="46">
        <v>26</v>
      </c>
      <c r="AI26" s="61" t="s">
        <v>233</v>
      </c>
      <c r="AJ26" s="46" t="s">
        <v>234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152</v>
      </c>
      <c r="AB27" s="45" t="s">
        <v>183</v>
      </c>
      <c r="AC27" s="45" t="s">
        <v>235</v>
      </c>
      <c r="AD27" s="46">
        <f t="shared" ca="1" si="6"/>
        <v>0</v>
      </c>
      <c r="AF27" s="46" t="str">
        <f t="shared" ca="1" si="4"/>
        <v>15227</v>
      </c>
      <c r="AG27" s="46">
        <v>27</v>
      </c>
      <c r="AI27" s="61" t="s">
        <v>236</v>
      </c>
      <c r="AJ27" s="46" t="s">
        <v>237</v>
      </c>
    </row>
    <row r="28" spans="2:36" ht="16.5" customHeight="1" x14ac:dyDescent="0.55000000000000004">
      <c r="F28" s="92" t="s">
        <v>238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158</v>
      </c>
      <c r="AB28" s="45" t="s">
        <v>183</v>
      </c>
      <c r="AC28" s="45" t="s">
        <v>239</v>
      </c>
      <c r="AD28" s="46">
        <f t="shared" ca="1" si="6"/>
        <v>0</v>
      </c>
      <c r="AF28" s="46" t="str">
        <f t="shared" ca="1" si="4"/>
        <v>15307</v>
      </c>
      <c r="AG28" s="46">
        <v>28</v>
      </c>
      <c r="AI28" s="61" t="s">
        <v>240</v>
      </c>
      <c r="AJ28" s="46" t="s">
        <v>241</v>
      </c>
    </row>
    <row r="29" spans="2:36" ht="16.5" customHeight="1" x14ac:dyDescent="0.55000000000000004">
      <c r="F29" s="92" t="s">
        <v>242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165</v>
      </c>
      <c r="AB29" s="45" t="s">
        <v>183</v>
      </c>
      <c r="AC29" s="45" t="s">
        <v>243</v>
      </c>
      <c r="AD29" s="46">
        <f t="shared" ca="1" si="6"/>
        <v>0</v>
      </c>
      <c r="AF29" s="46" t="str">
        <f t="shared" ca="1" si="4"/>
        <v>15342</v>
      </c>
      <c r="AG29" s="46">
        <v>29</v>
      </c>
      <c r="AI29" s="61" t="s">
        <v>244</v>
      </c>
      <c r="AJ29" s="46" t="s">
        <v>245</v>
      </c>
    </row>
    <row r="30" spans="2:36" ht="16.5" customHeight="1" x14ac:dyDescent="0.55000000000000004">
      <c r="F30" s="92" t="s">
        <v>246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169</v>
      </c>
      <c r="AB30" s="45" t="s">
        <v>183</v>
      </c>
      <c r="AC30" s="45" t="s">
        <v>247</v>
      </c>
      <c r="AD30" s="46">
        <f t="shared" ca="1" si="6"/>
        <v>0</v>
      </c>
      <c r="AF30" s="46" t="str">
        <f t="shared" ca="1" si="4"/>
        <v>15361</v>
      </c>
      <c r="AG30" s="46">
        <v>30</v>
      </c>
      <c r="AI30" s="61" t="s">
        <v>248</v>
      </c>
      <c r="AJ30" s="46" t="s">
        <v>249</v>
      </c>
    </row>
    <row r="31" spans="2:36" ht="16.5" customHeight="1" x14ac:dyDescent="0.55000000000000004">
      <c r="F31" s="92" t="s">
        <v>147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177</v>
      </c>
      <c r="AB31" s="45" t="s">
        <v>183</v>
      </c>
      <c r="AC31" s="45" t="s">
        <v>250</v>
      </c>
      <c r="AD31" s="46">
        <f t="shared" ca="1" si="6"/>
        <v>0</v>
      </c>
      <c r="AF31" s="46" t="str">
        <f t="shared" ca="1" si="4"/>
        <v>15385</v>
      </c>
      <c r="AG31" s="46">
        <v>31</v>
      </c>
      <c r="AI31" s="61" t="s">
        <v>251</v>
      </c>
      <c r="AJ31" s="46" t="s">
        <v>252</v>
      </c>
    </row>
    <row r="32" spans="2:36" ht="16.5" customHeight="1" x14ac:dyDescent="0.55000000000000004">
      <c r="F32" s="92" t="s">
        <v>152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202</v>
      </c>
      <c r="AB32" s="45" t="s">
        <v>183</v>
      </c>
      <c r="AC32" s="45" t="s">
        <v>143</v>
      </c>
      <c r="AD32" s="46">
        <f t="shared" ca="1" si="6"/>
        <v>0</v>
      </c>
      <c r="AF32" s="46" t="str">
        <f t="shared" ca="1" si="4"/>
        <v>15405</v>
      </c>
      <c r="AG32" s="46">
        <v>32</v>
      </c>
      <c r="AI32" s="61" t="s">
        <v>253</v>
      </c>
      <c r="AJ32" s="46" t="s">
        <v>254</v>
      </c>
    </row>
    <row r="33" spans="6:36" ht="16.5" customHeight="1" x14ac:dyDescent="0.55000000000000004">
      <c r="F33" s="92" t="s">
        <v>255</v>
      </c>
      <c r="G33" s="93"/>
      <c r="H33" s="94"/>
      <c r="I33" s="67">
        <f t="shared" ca="1" si="7"/>
        <v>0</v>
      </c>
      <c r="J33" s="74" t="s">
        <v>159</v>
      </c>
      <c r="AA33" s="45" t="s">
        <v>206</v>
      </c>
      <c r="AB33" s="45" t="s">
        <v>183</v>
      </c>
      <c r="AC33" s="45" t="s">
        <v>256</v>
      </c>
      <c r="AD33" s="46">
        <f t="shared" ca="1" si="6"/>
        <v>0</v>
      </c>
      <c r="AF33" s="46" t="str">
        <f t="shared" ca="1" si="4"/>
        <v>15461</v>
      </c>
      <c r="AG33" s="46">
        <v>33</v>
      </c>
      <c r="AI33" s="61" t="s">
        <v>257</v>
      </c>
      <c r="AJ33" s="46" t="s">
        <v>258</v>
      </c>
    </row>
    <row r="34" spans="6:36" ht="16.5" customHeight="1" x14ac:dyDescent="0.55000000000000004">
      <c r="F34" s="92" t="s">
        <v>259</v>
      </c>
      <c r="G34" s="93"/>
      <c r="H34" s="94"/>
      <c r="I34" s="67">
        <f t="shared" ca="1" si="7"/>
        <v>0</v>
      </c>
      <c r="J34" s="74" t="s">
        <v>159</v>
      </c>
      <c r="AA34" s="45" t="s">
        <v>211</v>
      </c>
      <c r="AB34" s="45" t="s">
        <v>183</v>
      </c>
      <c r="AC34" s="45" t="s">
        <v>162</v>
      </c>
      <c r="AD34" s="46">
        <f t="shared" ca="1" si="6"/>
        <v>0</v>
      </c>
      <c r="AF34" s="46" t="str">
        <f t="shared" ca="1" si="4"/>
        <v>15482</v>
      </c>
      <c r="AG34" s="46">
        <v>34</v>
      </c>
      <c r="AI34" s="61" t="s">
        <v>260</v>
      </c>
      <c r="AJ34" s="46" t="s">
        <v>261</v>
      </c>
    </row>
    <row r="35" spans="6:36" ht="16.5" customHeight="1" x14ac:dyDescent="0.55000000000000004">
      <c r="F35" s="92" t="s">
        <v>262</v>
      </c>
      <c r="G35" s="93"/>
      <c r="H35" s="94"/>
      <c r="I35" s="67">
        <f t="shared" ca="1" si="7"/>
        <v>0</v>
      </c>
      <c r="J35" s="74" t="s">
        <v>159</v>
      </c>
      <c r="AA35" s="45" t="s">
        <v>141</v>
      </c>
      <c r="AB35" s="45" t="s">
        <v>183</v>
      </c>
      <c r="AC35" s="45" t="s">
        <v>263</v>
      </c>
      <c r="AD35" s="46">
        <f t="shared" ca="1" si="6"/>
        <v>0</v>
      </c>
      <c r="AF35" s="46" t="str">
        <f t="shared" ca="1" si="4"/>
        <v>15504</v>
      </c>
      <c r="AG35" s="46">
        <v>35</v>
      </c>
      <c r="AI35" s="61" t="s">
        <v>264</v>
      </c>
      <c r="AJ35" s="46" t="s">
        <v>265</v>
      </c>
    </row>
    <row r="36" spans="6:36" ht="16.5" customHeight="1" x14ac:dyDescent="0.55000000000000004">
      <c r="F36" s="92" t="s">
        <v>266</v>
      </c>
      <c r="G36" s="93"/>
      <c r="H36" s="94"/>
      <c r="I36" s="67">
        <f t="shared" ca="1" si="7"/>
        <v>0</v>
      </c>
      <c r="J36" s="74" t="s">
        <v>159</v>
      </c>
      <c r="AA36" s="45" t="s">
        <v>147</v>
      </c>
      <c r="AB36" s="45" t="s">
        <v>183</v>
      </c>
      <c r="AC36" s="45" t="s">
        <v>267</v>
      </c>
      <c r="AD36" s="46">
        <f t="shared" ca="1" si="6"/>
        <v>0</v>
      </c>
      <c r="AF36" s="46" t="str">
        <f t="shared" ca="1" si="4"/>
        <v>15581</v>
      </c>
      <c r="AG36" s="46">
        <v>36</v>
      </c>
      <c r="AI36" s="61" t="s">
        <v>268</v>
      </c>
      <c r="AJ36" s="46" t="s">
        <v>269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152</v>
      </c>
      <c r="AB37" s="45" t="s">
        <v>183</v>
      </c>
      <c r="AC37" s="45" t="s">
        <v>270</v>
      </c>
      <c r="AD37" s="46">
        <f t="shared" ca="1" si="6"/>
        <v>0</v>
      </c>
      <c r="AF37" s="46" t="str">
        <f t="shared" ca="1" si="4"/>
        <v>15586</v>
      </c>
      <c r="AG37" s="46">
        <v>37</v>
      </c>
      <c r="AI37" s="61" t="s">
        <v>271</v>
      </c>
      <c r="AJ37" s="46" t="s">
        <v>272</v>
      </c>
    </row>
    <row r="38" spans="6:36" x14ac:dyDescent="0.55000000000000004">
      <c r="AA38" s="45" t="s">
        <v>141</v>
      </c>
      <c r="AB38" s="45" t="s">
        <v>183</v>
      </c>
      <c r="AC38" s="45" t="s">
        <v>273</v>
      </c>
      <c r="AD38" s="46">
        <f t="shared" ca="1" si="6"/>
        <v>0</v>
      </c>
      <c r="AF38" s="46">
        <f t="shared" ca="1" si="4"/>
        <v>0</v>
      </c>
      <c r="AG38" s="46">
        <v>38</v>
      </c>
      <c r="AI38" s="61" t="s">
        <v>274</v>
      </c>
      <c r="AJ38" s="46" t="s">
        <v>275</v>
      </c>
    </row>
    <row r="39" spans="6:36" x14ac:dyDescent="0.55000000000000004">
      <c r="AA39" s="45" t="s">
        <v>147</v>
      </c>
      <c r="AB39" s="45" t="s">
        <v>183</v>
      </c>
      <c r="AC39" s="45" t="s">
        <v>276</v>
      </c>
      <c r="AD39" s="46">
        <f t="shared" ca="1" si="6"/>
        <v>0</v>
      </c>
      <c r="AF39" s="46">
        <f t="shared" ca="1" si="4"/>
        <v>0</v>
      </c>
      <c r="AG39" s="46">
        <v>39</v>
      </c>
      <c r="AI39" s="61" t="s">
        <v>277</v>
      </c>
      <c r="AJ39" s="46" t="s">
        <v>278</v>
      </c>
    </row>
    <row r="40" spans="6:36" x14ac:dyDescent="0.55000000000000004">
      <c r="AA40" s="45" t="s">
        <v>152</v>
      </c>
      <c r="AB40" s="45" t="s">
        <v>183</v>
      </c>
      <c r="AC40" s="45" t="s">
        <v>279</v>
      </c>
      <c r="AD40" s="46">
        <f t="shared" ca="1" si="6"/>
        <v>0</v>
      </c>
      <c r="AF40" s="46">
        <f t="shared" ca="1" si="4"/>
        <v>0</v>
      </c>
      <c r="AG40" s="46">
        <v>40</v>
      </c>
      <c r="AI40" s="61" t="s">
        <v>280</v>
      </c>
      <c r="AJ40" s="46" t="s">
        <v>281</v>
      </c>
    </row>
    <row r="41" spans="6:36" x14ac:dyDescent="0.55000000000000004">
      <c r="AA41" s="45" t="s">
        <v>238</v>
      </c>
      <c r="AB41" s="45" t="s">
        <v>183</v>
      </c>
      <c r="AC41" s="45" t="s">
        <v>282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283</v>
      </c>
      <c r="AJ41" s="46" t="s">
        <v>284</v>
      </c>
    </row>
    <row r="42" spans="6:36" x14ac:dyDescent="0.55000000000000004">
      <c r="AA42" s="45" t="s">
        <v>242</v>
      </c>
      <c r="AB42" s="45" t="s">
        <v>183</v>
      </c>
      <c r="AC42" s="45" t="s">
        <v>285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286</v>
      </c>
      <c r="AJ42" s="46" t="s">
        <v>287</v>
      </c>
    </row>
    <row r="43" spans="6:36" x14ac:dyDescent="0.55000000000000004">
      <c r="AA43" s="45" t="s">
        <v>246</v>
      </c>
      <c r="AB43" s="45" t="s">
        <v>183</v>
      </c>
      <c r="AC43" s="45" t="s">
        <v>288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289</v>
      </c>
      <c r="AJ43" s="46" t="s">
        <v>290</v>
      </c>
    </row>
    <row r="44" spans="6:36" x14ac:dyDescent="0.55000000000000004">
      <c r="AA44" s="45" t="s">
        <v>147</v>
      </c>
      <c r="AB44" s="45" t="s">
        <v>183</v>
      </c>
      <c r="AC44" s="45" t="s">
        <v>291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292</v>
      </c>
      <c r="AJ44" s="46" t="s">
        <v>293</v>
      </c>
    </row>
    <row r="45" spans="6:36" x14ac:dyDescent="0.55000000000000004">
      <c r="AA45" s="45" t="s">
        <v>152</v>
      </c>
      <c r="AB45" s="45" t="s">
        <v>183</v>
      </c>
      <c r="AC45" s="45" t="s">
        <v>294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295</v>
      </c>
      <c r="AJ45" s="46" t="s">
        <v>296</v>
      </c>
    </row>
    <row r="46" spans="6:36" x14ac:dyDescent="0.55000000000000004">
      <c r="AA46" s="45" t="s">
        <v>255</v>
      </c>
      <c r="AB46" s="45" t="s">
        <v>183</v>
      </c>
      <c r="AC46" s="45" t="s">
        <v>297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298</v>
      </c>
      <c r="AJ46" s="46" t="s">
        <v>299</v>
      </c>
    </row>
    <row r="47" spans="6:36" x14ac:dyDescent="0.55000000000000004">
      <c r="AA47" s="45" t="s">
        <v>259</v>
      </c>
      <c r="AB47" s="45" t="s">
        <v>183</v>
      </c>
      <c r="AC47" s="45" t="s">
        <v>300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301</v>
      </c>
      <c r="AJ47" s="46" t="s">
        <v>302</v>
      </c>
    </row>
    <row r="48" spans="6:36" x14ac:dyDescent="0.55000000000000004">
      <c r="AA48" s="45" t="s">
        <v>262</v>
      </c>
      <c r="AB48" s="45" t="s">
        <v>183</v>
      </c>
      <c r="AC48" s="45" t="s">
        <v>303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304</v>
      </c>
      <c r="AJ48" s="46" t="s">
        <v>305</v>
      </c>
    </row>
    <row r="49" spans="27:36" x14ac:dyDescent="0.55000000000000004">
      <c r="AA49" s="45" t="s">
        <v>266</v>
      </c>
      <c r="AB49" s="45" t="s">
        <v>183</v>
      </c>
      <c r="AC49" s="45" t="s">
        <v>306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307</v>
      </c>
      <c r="AJ49" s="46" t="s">
        <v>308</v>
      </c>
    </row>
    <row r="50" spans="27:36" x14ac:dyDescent="0.55000000000000004">
      <c r="AA50" s="45" t="s">
        <v>238</v>
      </c>
      <c r="AB50" s="45" t="s">
        <v>183</v>
      </c>
      <c r="AC50" s="45" t="s">
        <v>309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310</v>
      </c>
      <c r="AJ50" s="46" t="s">
        <v>311</v>
      </c>
    </row>
    <row r="51" spans="27:36" x14ac:dyDescent="0.55000000000000004">
      <c r="AA51" s="45" t="s">
        <v>242</v>
      </c>
      <c r="AB51" s="45" t="s">
        <v>183</v>
      </c>
      <c r="AC51" s="45" t="s">
        <v>312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313</v>
      </c>
      <c r="AJ51" s="46" t="s">
        <v>314</v>
      </c>
    </row>
    <row r="52" spans="27:36" x14ac:dyDescent="0.55000000000000004">
      <c r="AA52" s="45" t="s">
        <v>246</v>
      </c>
      <c r="AB52" s="45" t="s">
        <v>183</v>
      </c>
      <c r="AC52" s="45" t="s">
        <v>315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316</v>
      </c>
      <c r="AJ52" s="46" t="s">
        <v>317</v>
      </c>
    </row>
    <row r="53" spans="27:36" x14ac:dyDescent="0.55000000000000004">
      <c r="AA53" s="45" t="s">
        <v>147</v>
      </c>
      <c r="AB53" s="45" t="s">
        <v>183</v>
      </c>
      <c r="AC53" s="45" t="s">
        <v>318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152</v>
      </c>
      <c r="AB54" s="45" t="s">
        <v>183</v>
      </c>
      <c r="AC54" s="45" t="s">
        <v>319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B2B6F7-999C-49DD-8978-0A05E16F79B6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A0D6F545-2BD0-4A23-BDA0-00C2153118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C4AD75-95F7-4078-82AF-F416627E2E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2025-10-01T09:34:59Z</dcterms:created>
  <dcterms:modified xsi:type="dcterms:W3CDTF">2025-10-01T09:34:59Z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