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3C048E39-3CD1-45C1-A1BC-7A8D8525C95F}" xr6:coauthVersionLast="47" xr6:coauthVersionMax="47" xr10:uidLastSave="{00000000-0000-0000-0000-000000000000}"/>
  <bookViews>
    <workbookView xWindow="-110" yWindow="-110" windowWidth="19420" windowHeight="11500" xr2:uid="{3EBF38E4-12F5-448F-93A7-93E9E7025FEC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158" i="4"/>
  <c r="AF220" i="4"/>
  <c r="AF128" i="4"/>
  <c r="AF246" i="4"/>
  <c r="AF189" i="4"/>
  <c r="AF132" i="4"/>
  <c r="AF187" i="4"/>
  <c r="AF240" i="4"/>
  <c r="AF237" i="4"/>
  <c r="AF124" i="4"/>
  <c r="AF20" i="4"/>
  <c r="AF9" i="4"/>
  <c r="AF176" i="4"/>
  <c r="AF91" i="4"/>
  <c r="AF225" i="4"/>
  <c r="AF230" i="4"/>
  <c r="AF99" i="4"/>
  <c r="AF196" i="4"/>
  <c r="AF88" i="4"/>
  <c r="AF115" i="4"/>
  <c r="AF193" i="4"/>
  <c r="AF134" i="4"/>
  <c r="AF238" i="4"/>
  <c r="AF64" i="4"/>
  <c r="AF144" i="4"/>
  <c r="AF165" i="4"/>
  <c r="AF102" i="4"/>
  <c r="AF97" i="4"/>
  <c r="AF45" i="4"/>
  <c r="AF23" i="4"/>
  <c r="AF84" i="4"/>
  <c r="AF248" i="4"/>
  <c r="AF152" i="4"/>
  <c r="AF197" i="4"/>
  <c r="AF212" i="4"/>
  <c r="AF192" i="4"/>
  <c r="AF247" i="4"/>
  <c r="AF218" i="4"/>
  <c r="AF161" i="4"/>
  <c r="AF104" i="4"/>
  <c r="AF159" i="4"/>
  <c r="AF184" i="4"/>
  <c r="AF209" i="4"/>
  <c r="AF96" i="4"/>
  <c r="AF6" i="4"/>
  <c r="AF5" i="4"/>
  <c r="AF148" i="4"/>
  <c r="AF63" i="4"/>
  <c r="AF224" i="4"/>
  <c r="AF145" i="4"/>
  <c r="AF171" i="4"/>
  <c r="AF183" i="4"/>
  <c r="AF86" i="4"/>
  <c r="AF17" i="4"/>
  <c r="AF194" i="4"/>
  <c r="AF77" i="4"/>
  <c r="AF27" i="4"/>
  <c r="AF239" i="4"/>
  <c r="AF167" i="4"/>
  <c r="AF80" i="4"/>
  <c r="AF29" i="4"/>
  <c r="AF235" i="4"/>
  <c r="AF41" i="4"/>
  <c r="AF14" i="4"/>
  <c r="AF200" i="4"/>
  <c r="AF217" i="4"/>
  <c r="AF26" i="4"/>
  <c r="AF211" i="4"/>
  <c r="AF250" i="4"/>
  <c r="AF249" i="4"/>
  <c r="AF164" i="4"/>
  <c r="AF219" i="4"/>
  <c r="AF190" i="4"/>
  <c r="AF133" i="4"/>
  <c r="AF76" i="4"/>
  <c r="AF131" i="4"/>
  <c r="AF100" i="4"/>
  <c r="AF181" i="4"/>
  <c r="AF68" i="4"/>
  <c r="AF234" i="4"/>
  <c r="AF233" i="4"/>
  <c r="AF120" i="4"/>
  <c r="AF33" i="4"/>
  <c r="AF44" i="4"/>
  <c r="AF59" i="4"/>
  <c r="AF168" i="4"/>
  <c r="AF173" i="4"/>
  <c r="AF227" i="4"/>
  <c r="AF169" i="4"/>
  <c r="AF163" i="4"/>
  <c r="AF37" i="4"/>
  <c r="AF125" i="4"/>
  <c r="AF177" i="4"/>
  <c r="AF57" i="4"/>
  <c r="AF202" i="4"/>
  <c r="AF135" i="4"/>
  <c r="AF186" i="4"/>
  <c r="AF150" i="4"/>
  <c r="AF146" i="4"/>
  <c r="AF228" i="4"/>
  <c r="AF114" i="4"/>
  <c r="AF28" i="4"/>
  <c r="AF67" i="4"/>
  <c r="AF71" i="4"/>
  <c r="AF222" i="4"/>
  <c r="AF221" i="4"/>
  <c r="AF136" i="4"/>
  <c r="AF191" i="4"/>
  <c r="AF162" i="4"/>
  <c r="AF105" i="4"/>
  <c r="AF51" i="4"/>
  <c r="AF103" i="4"/>
  <c r="AF49" i="4"/>
  <c r="AF153" i="4"/>
  <c r="AF47" i="4"/>
  <c r="AF206" i="4"/>
  <c r="AF205" i="4"/>
  <c r="AF92" i="4"/>
  <c r="AF25" i="4"/>
  <c r="AF43" i="4"/>
  <c r="AF58" i="4"/>
  <c r="AF229" i="4"/>
  <c r="AF170" i="4"/>
  <c r="AF127" i="4"/>
  <c r="AF155" i="4"/>
  <c r="AF108" i="4"/>
  <c r="AF75" i="4"/>
  <c r="AF178" i="4"/>
  <c r="AF42" i="4"/>
  <c r="AF201" i="4"/>
  <c r="AF166" i="4"/>
  <c r="AF106" i="4"/>
  <c r="AF210" i="4"/>
  <c r="AF149" i="4"/>
  <c r="AF141" i="4"/>
  <c r="AF198" i="4"/>
  <c r="AF16" i="4"/>
  <c r="AF48" i="4"/>
  <c r="AF89" i="4"/>
  <c r="AF138" i="4"/>
  <c r="AF137" i="4"/>
  <c r="AF53" i="4"/>
  <c r="AF107" i="4"/>
  <c r="AF78" i="4"/>
  <c r="AF21" i="4"/>
  <c r="AF7" i="4"/>
  <c r="AF50" i="4"/>
  <c r="AF182" i="4"/>
  <c r="AF69" i="4"/>
  <c r="AF207" i="4"/>
  <c r="AF122" i="4"/>
  <c r="AF121" i="4"/>
  <c r="AF2" i="4"/>
  <c r="AF61" i="4"/>
  <c r="AF111" i="4"/>
  <c r="AF140" i="4"/>
  <c r="AF226" i="4"/>
  <c r="AF19" i="4"/>
  <c r="AF90" i="4"/>
  <c r="AF174" i="4"/>
  <c r="AF11" i="4"/>
  <c r="AF185" i="4"/>
  <c r="AF36" i="4"/>
  <c r="AF208" i="4"/>
  <c r="AF13" i="4"/>
  <c r="AF31" i="4"/>
  <c r="AF112" i="4"/>
  <c r="AF156" i="4"/>
  <c r="AF129" i="4"/>
  <c r="AF243" i="4"/>
  <c r="AF180" i="4"/>
  <c r="AF147" i="4"/>
  <c r="AF8" i="4"/>
  <c r="AF215" i="4"/>
  <c r="AF204" i="4"/>
  <c r="AF113" i="4"/>
  <c r="AF110" i="4"/>
  <c r="AF109" i="4"/>
  <c r="AF39" i="4"/>
  <c r="AF79" i="4"/>
  <c r="AF52" i="4"/>
  <c r="AF72" i="4"/>
  <c r="AF74" i="4"/>
  <c r="AF241" i="4"/>
  <c r="AF154" i="4"/>
  <c r="AF35" i="4"/>
  <c r="AF179" i="4"/>
  <c r="AF94" i="4"/>
  <c r="AF93" i="4"/>
  <c r="AF231" i="4"/>
  <c r="AF24" i="4"/>
  <c r="AF32" i="4"/>
  <c r="AF139" i="4"/>
  <c r="AF55" i="4"/>
  <c r="AF116" i="4"/>
  <c r="AF172" i="4"/>
  <c r="AF87" i="4"/>
  <c r="AF242" i="4"/>
  <c r="AF216" i="4"/>
  <c r="AF98" i="4"/>
  <c r="AF123" i="4"/>
  <c r="AF175" i="4"/>
  <c r="AF18" i="4"/>
  <c r="AF83" i="4"/>
  <c r="AF22" i="4"/>
  <c r="AF188" i="4"/>
  <c r="AF73" i="4"/>
  <c r="AF95" i="4"/>
  <c r="AF232" i="4"/>
  <c r="AF195" i="4"/>
  <c r="AF160" i="4"/>
  <c r="AF119" i="4"/>
  <c r="AF82" i="4"/>
  <c r="AF81" i="4"/>
  <c r="AF30" i="4"/>
  <c r="AF15" i="4"/>
  <c r="AF38" i="4"/>
  <c r="AF244" i="4"/>
  <c r="AF101" i="4"/>
  <c r="AF213" i="4"/>
  <c r="AF126" i="4"/>
  <c r="AF236" i="4"/>
  <c r="AF151" i="4"/>
  <c r="AF66" i="4"/>
  <c r="AF65" i="4"/>
  <c r="AF203" i="4"/>
  <c r="AF60" i="4"/>
  <c r="AF12" i="4"/>
  <c r="AF118" i="4"/>
  <c r="AF223" i="4"/>
  <c r="AF199" i="4"/>
  <c r="AF85" i="4"/>
  <c r="AF62" i="4"/>
  <c r="AF54" i="4"/>
  <c r="AF214" i="4"/>
  <c r="AF157" i="4"/>
  <c r="AF46" i="4"/>
  <c r="AF143" i="4"/>
  <c r="AF117" i="4"/>
  <c r="AF40" i="4"/>
  <c r="AF245" i="4"/>
  <c r="AF70" i="4"/>
  <c r="AF34" i="4"/>
  <c r="AF142" i="4"/>
  <c r="AF130" i="4"/>
  <c r="AF10" i="4"/>
  <c r="AF56" i="4"/>
  <c r="AD2" i="4" l="1"/>
  <c r="AB2" i="4"/>
  <c r="AD54" i="4" l="1"/>
  <c r="J32" i="4" s="1"/>
  <c r="AD40" i="4"/>
  <c r="M9" i="4" s="1"/>
  <c r="AD16" i="4"/>
  <c r="H8" i="4" s="1"/>
  <c r="AD11" i="4"/>
  <c r="D12" i="4" s="1"/>
  <c r="AD50" i="4"/>
  <c r="J28" i="4" s="1"/>
  <c r="AD53" i="4"/>
  <c r="J31" i="4" s="1"/>
  <c r="AD39" i="4"/>
  <c r="M8" i="4" s="1"/>
  <c r="AD30" i="4"/>
  <c r="I12" i="4" s="1"/>
  <c r="AD22" i="4"/>
  <c r="H20" i="4" s="1"/>
  <c r="AD15" i="4"/>
  <c r="H7" i="4" s="1"/>
  <c r="AD52" i="4"/>
  <c r="J30" i="4" s="1"/>
  <c r="AD38" i="4"/>
  <c r="M7" i="4" s="1"/>
  <c r="M15" i="4" s="1"/>
  <c r="AD51" i="4"/>
  <c r="J29" i="4" s="1"/>
  <c r="AD37" i="4"/>
  <c r="L9" i="4" s="1"/>
  <c r="AD29" i="4"/>
  <c r="I11" i="4" s="1"/>
  <c r="AD7" i="4"/>
  <c r="D7" i="4" s="1"/>
  <c r="AD21" i="4"/>
  <c r="H14" i="4" s="1"/>
  <c r="AD14" i="4"/>
  <c r="D16" i="4" s="1"/>
  <c r="AD48" i="4"/>
  <c r="I35" i="4" s="1"/>
  <c r="AD35" i="4"/>
  <c r="L7" i="4" s="1"/>
  <c r="AD47" i="4"/>
  <c r="I34" i="4" s="1"/>
  <c r="AD27" i="4"/>
  <c r="I9" i="4" s="1"/>
  <c r="AD20" i="4"/>
  <c r="H12" i="4" s="1"/>
  <c r="J12" i="4" s="1"/>
  <c r="AD46" i="4"/>
  <c r="I33" i="4" s="1"/>
  <c r="AD34" i="4"/>
  <c r="I22" i="4" s="1"/>
  <c r="AD26" i="4"/>
  <c r="I8" i="4" s="1"/>
  <c r="AD9" i="4"/>
  <c r="D10" i="4" s="1"/>
  <c r="AD13" i="4"/>
  <c r="C18" i="4" s="1"/>
  <c r="AD45" i="4"/>
  <c r="I32" i="4" s="1"/>
  <c r="AD44" i="4"/>
  <c r="I31" i="4" s="1"/>
  <c r="AD42" i="4"/>
  <c r="I29" i="4" s="1"/>
  <c r="AD41" i="4"/>
  <c r="I28" i="4" s="1"/>
  <c r="AD24" i="4"/>
  <c r="H22" i="4" s="1"/>
  <c r="AD18" i="4"/>
  <c r="H10" i="4" s="1"/>
  <c r="AD32" i="4"/>
  <c r="I20" i="4" s="1"/>
  <c r="AD23" i="4"/>
  <c r="H21" i="4" s="1"/>
  <c r="AD49" i="4"/>
  <c r="I36" i="4" s="1"/>
  <c r="AD12" i="4"/>
  <c r="D13" i="4" s="1"/>
  <c r="AD19" i="4"/>
  <c r="H11" i="4" s="1"/>
  <c r="AD17" i="4"/>
  <c r="H9" i="4" s="1"/>
  <c r="AD31" i="4"/>
  <c r="I14" i="4" s="1"/>
  <c r="AD28" i="4"/>
  <c r="I10" i="4" s="1"/>
  <c r="AD25" i="4"/>
  <c r="I7" i="4" s="1"/>
  <c r="AD8" i="4"/>
  <c r="D8" i="4" s="1"/>
  <c r="AD33" i="4"/>
  <c r="I21" i="4" s="1"/>
  <c r="AD43" i="4"/>
  <c r="I30" i="4" s="1"/>
  <c r="AD36" i="4"/>
  <c r="L8" i="4" s="1"/>
  <c r="AD10" i="4"/>
  <c r="D11" i="4" s="1"/>
  <c r="L15" i="4" l="1"/>
  <c r="D14" i="4"/>
  <c r="J14" i="4"/>
  <c r="J10" i="4"/>
  <c r="J9" i="4"/>
  <c r="J11" i="4"/>
  <c r="J21" i="4"/>
  <c r="D9" i="4"/>
  <c r="I13" i="4"/>
  <c r="I15" i="4" s="1"/>
  <c r="I23" i="4"/>
  <c r="J22" i="4"/>
  <c r="J37" i="4"/>
  <c r="H23" i="4"/>
  <c r="J20" i="4"/>
  <c r="J23" i="4" s="1"/>
  <c r="I37" i="4"/>
  <c r="J8" i="4"/>
  <c r="H13" i="4"/>
  <c r="H15" i="4" s="1"/>
  <c r="J7" i="4"/>
  <c r="J13" i="4" l="1"/>
  <c r="K8" i="4"/>
  <c r="K11" i="4"/>
  <c r="J15" i="4"/>
  <c r="K9" i="4"/>
  <c r="K12" i="4"/>
  <c r="K7" i="4"/>
  <c r="K10" i="4"/>
  <c r="D15" i="4"/>
  <c r="D26" i="4"/>
  <c r="D25" i="4"/>
  <c r="D23" i="4" l="1"/>
  <c r="D22" i="4"/>
  <c r="D21" i="4"/>
  <c r="D24" i="4"/>
  <c r="D20" i="4"/>
</calcChain>
</file>

<file path=xl/sharedStrings.xml><?xml version="1.0" encoding="utf-8"?>
<sst xmlns="http://schemas.openxmlformats.org/spreadsheetml/2006/main" count="817" uniqueCount="314">
  <si>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</si>
  <si>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</si>
  <si>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</si>
  <si>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</si>
  <si>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</si>
  <si>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</si>
  <si>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</si>
  <si>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</si>
  <si>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</si>
  <si>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</si>
  <si>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</si>
  <si>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</si>
  <si>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</si>
  <si>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</si>
  <si>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</si>
  <si>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</si>
  <si>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</si>
  <si>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</si>
  <si>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</si>
  <si>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</si>
  <si>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</si>
  <si>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</si>
  <si>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</si>
  <si>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</si>
  <si>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</si>
  <si>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</si>
  <si>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</si>
  <si>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</si>
  <si>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</si>
  <si>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</si>
  <si>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</si>
  <si>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</si>
  <si>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山梨県</t>
  </si>
  <si>
    <t>19000</t>
  </si>
  <si>
    <t>合計</t>
  </si>
  <si>
    <t>19201</t>
  </si>
  <si>
    <t>甲府市</t>
  </si>
  <si>
    <t>○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</si>
  <si>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</si>
  <si>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</si>
  <si>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</si>
  <si>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</si>
  <si>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</si>
  <si>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</si>
  <si>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</si>
  <si>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</si>
  <si>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</si>
  <si>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</si>
  <si>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</si>
  <si>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</si>
  <si>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</si>
  <si>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</si>
  <si>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</si>
  <si>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</si>
  <si>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</si>
  <si>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</si>
  <si>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</si>
  <si>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</si>
  <si>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</si>
  <si>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</si>
  <si>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</si>
  <si>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</si>
  <si>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</si>
  <si>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市川三郷町</t>
  </si>
  <si>
    <t>19364</t>
  </si>
  <si>
    <t>早川町</t>
  </si>
  <si>
    <t>19365</t>
  </si>
  <si>
    <t>身延町</t>
  </si>
  <si>
    <t>19366</t>
  </si>
  <si>
    <t>南部町</t>
  </si>
  <si>
    <t>19368</t>
  </si>
  <si>
    <t>富士川町</t>
  </si>
  <si>
    <t>19384</t>
  </si>
  <si>
    <t>昭和町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</si>
  <si>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</si>
  <si>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</si>
  <si>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</si>
  <si>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</si>
  <si>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</si>
  <si>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</si>
  <si>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</si>
  <si>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</si>
  <si>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19429</t>
  </si>
  <si>
    <t>鳴沢村</t>
  </si>
  <si>
    <t>19430</t>
  </si>
  <si>
    <t>富士河口湖町</t>
  </si>
  <si>
    <t>19442</t>
  </si>
  <si>
    <t>小菅村</t>
  </si>
  <si>
    <t>19443</t>
  </si>
  <si>
    <t>丹波山村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</si>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</sst>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07DE5B6A-055D-4FD7-BC53-F6FA33E561EF}"/>
    <cellStyle name="桁区切り" xfId="1" builtinId="6"/>
    <cellStyle name="桁区切り 2" xfId="9" xr:uid="{74421841-20CD-4E6C-8196-2D4A1258DF15}"/>
    <cellStyle name="標準" xfId="0" builtinId="0"/>
    <cellStyle name="標準 2" xfId="2" xr:uid="{DF860387-B92B-465D-A9FB-1B968EBC8A55}"/>
    <cellStyle name="標準 2 2" xfId="4" xr:uid="{96C3639F-3768-445A-ACB9-52DB69477B18}"/>
    <cellStyle name="標準_0625し尿市1" xfId="3" xr:uid="{7AC042CB-ABB2-4FBE-8F86-F3B589F2D42B}"/>
    <cellStyle name="標準_0625し尿市2" xfId="5" xr:uid="{C6E2F0C2-A59E-48FB-AF73-423EFF0AEE36}"/>
    <cellStyle name="標準_H12集計結果（ごみ処理状況）" xfId="7" xr:uid="{1D3428AD-C24E-4BB5-B5E7-1C89171E301A}"/>
    <cellStyle name="標準_H12集計結果（し尿処理）" xfId="6" xr:uid="{D47CAFA1-C71E-4A21-BC9B-2CE575E01863}"/>
    <cellStyle name="標準_H12集計結果（経費）" xfId="8" xr:uid="{3E6178AE-0541-4E80-B569-0B09E94AE4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220E7-FC34-4504-9889-7B491D9F31E3}">
  <sheetPr codeName="Sheet2"/>
  <dimension ref="A1:AC3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90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807271</v>
      </c>
      <c r="E7" s="21">
        <v>32258</v>
      </c>
      <c r="F7" s="22">
        <v>3.9959319732778704</v>
      </c>
      <c r="G7" s="21">
        <v>32252</v>
      </c>
      <c r="H7" s="21">
        <v>6</v>
      </c>
      <c r="I7" s="21">
        <v>775013</v>
      </c>
      <c r="J7" s="22">
        <v>96.004068026722138</v>
      </c>
      <c r="K7" s="21">
        <v>524794</v>
      </c>
      <c r="L7" s="22">
        <v>65.008404860325726</v>
      </c>
      <c r="M7" s="21">
        <v>4557</v>
      </c>
      <c r="N7" s="22">
        <v>0.56449445105794704</v>
      </c>
      <c r="O7" s="23">
        <v>3966</v>
      </c>
      <c r="P7" s="21">
        <v>241696</v>
      </c>
      <c r="Q7" s="21">
        <v>87379</v>
      </c>
      <c r="R7" s="21">
        <v>132664</v>
      </c>
      <c r="S7" s="21">
        <v>21653</v>
      </c>
      <c r="T7" s="22">
        <v>29.93988388038218</v>
      </c>
      <c r="U7" s="21">
        <v>20552</v>
      </c>
      <c r="V7" s="24">
        <v>13</v>
      </c>
      <c r="W7" s="24">
        <v>1</v>
      </c>
      <c r="X7" s="24">
        <v>0</v>
      </c>
      <c r="Y7" s="24">
        <v>13</v>
      </c>
      <c r="Z7" s="24">
        <v>12</v>
      </c>
      <c r="AA7" s="24">
        <v>1</v>
      </c>
      <c r="AB7" s="24">
        <v>1</v>
      </c>
      <c r="AC7" s="24">
        <v>13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185227</v>
      </c>
      <c r="E8" s="27">
        <v>411</v>
      </c>
      <c r="F8" s="28">
        <v>0.22188989726119845</v>
      </c>
      <c r="G8" s="27">
        <v>411</v>
      </c>
      <c r="H8" s="27">
        <v>0</v>
      </c>
      <c r="I8" s="27">
        <v>184816</v>
      </c>
      <c r="J8" s="29">
        <v>99.778110102738808</v>
      </c>
      <c r="K8" s="27">
        <v>178053</v>
      </c>
      <c r="L8" s="29">
        <v>96.126914542696255</v>
      </c>
      <c r="M8" s="27">
        <v>0</v>
      </c>
      <c r="N8" s="29">
        <v>0</v>
      </c>
      <c r="O8" s="27">
        <v>200</v>
      </c>
      <c r="P8" s="27">
        <v>6563</v>
      </c>
      <c r="Q8" s="27">
        <v>2800</v>
      </c>
      <c r="R8" s="27">
        <v>3763</v>
      </c>
      <c r="S8" s="27">
        <v>0</v>
      </c>
      <c r="T8" s="29">
        <v>3.5432199409373366</v>
      </c>
      <c r="U8" s="27">
        <v>6921</v>
      </c>
      <c r="V8" s="25"/>
      <c r="W8" s="25"/>
      <c r="X8" s="25"/>
      <c r="Y8" s="25" t="s">
        <v>37</v>
      </c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46846</v>
      </c>
      <c r="E9" s="27">
        <v>5637</v>
      </c>
      <c r="F9" s="28">
        <v>12.03304444349571</v>
      </c>
      <c r="G9" s="27">
        <v>5637</v>
      </c>
      <c r="H9" s="27">
        <v>0</v>
      </c>
      <c r="I9" s="27">
        <v>41209</v>
      </c>
      <c r="J9" s="29">
        <v>87.966955556504288</v>
      </c>
      <c r="K9" s="27">
        <v>20370</v>
      </c>
      <c r="L9" s="29">
        <v>43.48290142167955</v>
      </c>
      <c r="M9" s="27">
        <v>0</v>
      </c>
      <c r="N9" s="29">
        <v>0</v>
      </c>
      <c r="O9" s="27">
        <v>0</v>
      </c>
      <c r="P9" s="27">
        <v>20839</v>
      </c>
      <c r="Q9" s="27">
        <v>5186</v>
      </c>
      <c r="R9" s="27">
        <v>15653</v>
      </c>
      <c r="S9" s="27">
        <v>0</v>
      </c>
      <c r="T9" s="29">
        <v>44.484054134824746</v>
      </c>
      <c r="U9" s="27">
        <v>733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28977</v>
      </c>
      <c r="E10" s="27">
        <v>3270</v>
      </c>
      <c r="F10" s="28">
        <v>11.284812092349105</v>
      </c>
      <c r="G10" s="27">
        <v>3270</v>
      </c>
      <c r="H10" s="27">
        <v>0</v>
      </c>
      <c r="I10" s="27">
        <v>25707</v>
      </c>
      <c r="J10" s="29">
        <v>88.7151879076509</v>
      </c>
      <c r="K10" s="27">
        <v>5130</v>
      </c>
      <c r="L10" s="29">
        <v>17.703696034786208</v>
      </c>
      <c r="M10" s="27">
        <v>0</v>
      </c>
      <c r="N10" s="29">
        <v>0</v>
      </c>
      <c r="O10" s="27">
        <v>0</v>
      </c>
      <c r="P10" s="27">
        <v>20577</v>
      </c>
      <c r="Q10" s="27">
        <v>12792</v>
      </c>
      <c r="R10" s="27">
        <v>7785</v>
      </c>
      <c r="S10" s="27">
        <v>0</v>
      </c>
      <c r="T10" s="29">
        <v>71.011491872864681</v>
      </c>
      <c r="U10" s="27">
        <v>714</v>
      </c>
      <c r="V10" s="25" t="s">
        <v>37</v>
      </c>
      <c r="W10" s="25"/>
      <c r="X10" s="25"/>
      <c r="Y10" s="25"/>
      <c r="Z10" s="25" t="s">
        <v>37</v>
      </c>
      <c r="AA10" s="25"/>
      <c r="AB10" s="25"/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33200</v>
      </c>
      <c r="E11" s="27">
        <v>258</v>
      </c>
      <c r="F11" s="28">
        <v>0.77710843373493976</v>
      </c>
      <c r="G11" s="27">
        <v>258</v>
      </c>
      <c r="H11" s="27">
        <v>0</v>
      </c>
      <c r="I11" s="27">
        <v>32942</v>
      </c>
      <c r="J11" s="29">
        <v>99.222891566265062</v>
      </c>
      <c r="K11" s="27">
        <v>15818</v>
      </c>
      <c r="L11" s="29">
        <v>47.644578313253014</v>
      </c>
      <c r="M11" s="27">
        <v>0</v>
      </c>
      <c r="N11" s="29">
        <v>0</v>
      </c>
      <c r="O11" s="27">
        <v>0</v>
      </c>
      <c r="P11" s="27">
        <v>17124</v>
      </c>
      <c r="Q11" s="27">
        <v>10622</v>
      </c>
      <c r="R11" s="27">
        <v>6502</v>
      </c>
      <c r="S11" s="27">
        <v>0</v>
      </c>
      <c r="T11" s="29">
        <v>51.578313253012055</v>
      </c>
      <c r="U11" s="27">
        <v>298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21835</v>
      </c>
      <c r="E12" s="27">
        <v>1096</v>
      </c>
      <c r="F12" s="28">
        <v>5.0194641630409889</v>
      </c>
      <c r="G12" s="27">
        <v>1096</v>
      </c>
      <c r="H12" s="27">
        <v>0</v>
      </c>
      <c r="I12" s="27">
        <v>20739</v>
      </c>
      <c r="J12" s="29">
        <v>94.980535836959007</v>
      </c>
      <c r="K12" s="27">
        <v>2806</v>
      </c>
      <c r="L12" s="29">
        <v>12.850927410121365</v>
      </c>
      <c r="M12" s="27">
        <v>0</v>
      </c>
      <c r="N12" s="29">
        <v>0</v>
      </c>
      <c r="O12" s="27">
        <v>0</v>
      </c>
      <c r="P12" s="27">
        <v>17933</v>
      </c>
      <c r="Q12" s="27">
        <v>11590</v>
      </c>
      <c r="R12" s="27">
        <v>6343</v>
      </c>
      <c r="S12" s="27">
        <v>0</v>
      </c>
      <c r="T12" s="29">
        <v>82.129608426837635</v>
      </c>
      <c r="U12" s="27">
        <v>319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28150</v>
      </c>
      <c r="E13" s="27">
        <v>213</v>
      </c>
      <c r="F13" s="28">
        <v>0.75666074600355238</v>
      </c>
      <c r="G13" s="27">
        <v>213</v>
      </c>
      <c r="H13" s="27">
        <v>0</v>
      </c>
      <c r="I13" s="27">
        <v>27937</v>
      </c>
      <c r="J13" s="29">
        <v>99.243339253996439</v>
      </c>
      <c r="K13" s="27">
        <v>18046</v>
      </c>
      <c r="L13" s="29">
        <v>64.106571936056838</v>
      </c>
      <c r="M13" s="27">
        <v>0</v>
      </c>
      <c r="N13" s="29">
        <v>0</v>
      </c>
      <c r="O13" s="27">
        <v>0</v>
      </c>
      <c r="P13" s="27">
        <v>9891</v>
      </c>
      <c r="Q13" s="27">
        <v>3493</v>
      </c>
      <c r="R13" s="27">
        <v>6398</v>
      </c>
      <c r="S13" s="27">
        <v>0</v>
      </c>
      <c r="T13" s="29">
        <v>35.136767317939608</v>
      </c>
      <c r="U13" s="27">
        <v>627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71563</v>
      </c>
      <c r="E14" s="27">
        <v>1208</v>
      </c>
      <c r="F14" s="28">
        <v>1.6880231404496737</v>
      </c>
      <c r="G14" s="27">
        <v>1208</v>
      </c>
      <c r="H14" s="27">
        <v>0</v>
      </c>
      <c r="I14" s="27">
        <v>70355</v>
      </c>
      <c r="J14" s="29">
        <v>98.311976859550327</v>
      </c>
      <c r="K14" s="27">
        <v>41988</v>
      </c>
      <c r="L14" s="29">
        <v>58.672777832119948</v>
      </c>
      <c r="M14" s="27">
        <v>0</v>
      </c>
      <c r="N14" s="29">
        <v>0</v>
      </c>
      <c r="O14" s="27">
        <v>195</v>
      </c>
      <c r="P14" s="27">
        <v>28172</v>
      </c>
      <c r="Q14" s="27">
        <v>12302</v>
      </c>
      <c r="R14" s="27">
        <v>15027</v>
      </c>
      <c r="S14" s="27">
        <v>843</v>
      </c>
      <c r="T14" s="29">
        <v>39.366711848301492</v>
      </c>
      <c r="U14" s="27">
        <v>1390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45684</v>
      </c>
      <c r="E15" s="27">
        <v>7966</v>
      </c>
      <c r="F15" s="28">
        <v>17.437177129848525</v>
      </c>
      <c r="G15" s="27">
        <v>7966</v>
      </c>
      <c r="H15" s="27">
        <v>0</v>
      </c>
      <c r="I15" s="27">
        <v>37718</v>
      </c>
      <c r="J15" s="29">
        <v>82.562822870151479</v>
      </c>
      <c r="K15" s="27">
        <v>28844</v>
      </c>
      <c r="L15" s="29">
        <v>63.138078977322479</v>
      </c>
      <c r="M15" s="27">
        <v>0</v>
      </c>
      <c r="N15" s="29">
        <v>0</v>
      </c>
      <c r="O15" s="27">
        <v>0</v>
      </c>
      <c r="P15" s="27">
        <v>8874</v>
      </c>
      <c r="Q15" s="27">
        <v>5050</v>
      </c>
      <c r="R15" s="27">
        <v>3824</v>
      </c>
      <c r="S15" s="27">
        <v>0</v>
      </c>
      <c r="T15" s="29">
        <v>19.424743892828999</v>
      </c>
      <c r="U15" s="27">
        <v>784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76512</v>
      </c>
      <c r="E16" s="27">
        <v>1038</v>
      </c>
      <c r="F16" s="28">
        <v>1.3566499372647427</v>
      </c>
      <c r="G16" s="27">
        <v>1038</v>
      </c>
      <c r="H16" s="27">
        <v>0</v>
      </c>
      <c r="I16" s="27">
        <v>75474</v>
      </c>
      <c r="J16" s="29">
        <v>98.643350062735252</v>
      </c>
      <c r="K16" s="27">
        <v>53010</v>
      </c>
      <c r="L16" s="29">
        <v>69.283249686323714</v>
      </c>
      <c r="M16" s="27">
        <v>1038</v>
      </c>
      <c r="N16" s="29">
        <v>1.3566499372647427</v>
      </c>
      <c r="O16" s="27">
        <v>79</v>
      </c>
      <c r="P16" s="27">
        <v>21347</v>
      </c>
      <c r="Q16" s="27">
        <v>0</v>
      </c>
      <c r="R16" s="27">
        <v>8112</v>
      </c>
      <c r="S16" s="27">
        <v>13235</v>
      </c>
      <c r="T16" s="29">
        <v>27.900198661647845</v>
      </c>
      <c r="U16" s="27">
        <v>1401</v>
      </c>
      <c r="V16" s="25"/>
      <c r="W16" s="25"/>
      <c r="X16" s="25"/>
      <c r="Y16" s="25" t="s">
        <v>37</v>
      </c>
      <c r="Z16" s="25"/>
      <c r="AA16" s="25"/>
      <c r="AB16" s="25"/>
      <c r="AC16" s="25" t="s">
        <v>37</v>
      </c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67289</v>
      </c>
      <c r="E17" s="27">
        <v>3405</v>
      </c>
      <c r="F17" s="28">
        <v>5.0602624500289792</v>
      </c>
      <c r="G17" s="27">
        <v>3405</v>
      </c>
      <c r="H17" s="27">
        <v>0</v>
      </c>
      <c r="I17" s="27">
        <v>63884</v>
      </c>
      <c r="J17" s="29">
        <v>94.939737549971014</v>
      </c>
      <c r="K17" s="27">
        <v>41017</v>
      </c>
      <c r="L17" s="29">
        <v>60.956471340040721</v>
      </c>
      <c r="M17" s="27">
        <v>0</v>
      </c>
      <c r="N17" s="29">
        <v>0</v>
      </c>
      <c r="O17" s="27">
        <v>261</v>
      </c>
      <c r="P17" s="27">
        <v>22606</v>
      </c>
      <c r="Q17" s="27">
        <v>7444</v>
      </c>
      <c r="R17" s="27">
        <v>15162</v>
      </c>
      <c r="S17" s="27">
        <v>0</v>
      </c>
      <c r="T17" s="29">
        <v>33.595387061778297</v>
      </c>
      <c r="U17" s="27">
        <v>1466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21710</v>
      </c>
      <c r="E18" s="27">
        <v>1368</v>
      </c>
      <c r="F18" s="28">
        <v>6.3012436665131277</v>
      </c>
      <c r="G18" s="27">
        <v>1368</v>
      </c>
      <c r="H18" s="27">
        <v>0</v>
      </c>
      <c r="I18" s="27">
        <v>20342</v>
      </c>
      <c r="J18" s="29">
        <v>93.69875633348687</v>
      </c>
      <c r="K18" s="27">
        <v>9187</v>
      </c>
      <c r="L18" s="29">
        <v>42.316904652233994</v>
      </c>
      <c r="M18" s="27">
        <v>0</v>
      </c>
      <c r="N18" s="29">
        <v>0</v>
      </c>
      <c r="O18" s="27">
        <v>0</v>
      </c>
      <c r="P18" s="27">
        <v>11155</v>
      </c>
      <c r="Q18" s="27">
        <v>0</v>
      </c>
      <c r="R18" s="27">
        <v>10957</v>
      </c>
      <c r="S18" s="27">
        <v>198</v>
      </c>
      <c r="T18" s="29">
        <v>51.381851681252876</v>
      </c>
      <c r="U18" s="27">
        <v>472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29634</v>
      </c>
      <c r="E19" s="27">
        <v>3246</v>
      </c>
      <c r="F19" s="28">
        <v>10.953634338935007</v>
      </c>
      <c r="G19" s="27">
        <v>3246</v>
      </c>
      <c r="H19" s="27">
        <v>0</v>
      </c>
      <c r="I19" s="27">
        <v>26388</v>
      </c>
      <c r="J19" s="29">
        <v>89.046365661064996</v>
      </c>
      <c r="K19" s="27">
        <v>14622</v>
      </c>
      <c r="L19" s="29">
        <v>49.341972059121282</v>
      </c>
      <c r="M19" s="27">
        <v>0</v>
      </c>
      <c r="N19" s="29">
        <v>0</v>
      </c>
      <c r="O19" s="27">
        <v>0</v>
      </c>
      <c r="P19" s="27">
        <v>11766</v>
      </c>
      <c r="Q19" s="27">
        <v>7267</v>
      </c>
      <c r="R19" s="27">
        <v>4499</v>
      </c>
      <c r="S19" s="27">
        <v>0</v>
      </c>
      <c r="T19" s="29">
        <v>39.704393601943714</v>
      </c>
      <c r="U19" s="27">
        <v>279</v>
      </c>
      <c r="V19" s="25"/>
      <c r="W19" s="25"/>
      <c r="X19" s="25"/>
      <c r="Y19" s="25" t="s">
        <v>37</v>
      </c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30660</v>
      </c>
      <c r="E20" s="27">
        <v>320</v>
      </c>
      <c r="F20" s="28">
        <v>1.0437051532941943</v>
      </c>
      <c r="G20" s="27">
        <v>320</v>
      </c>
      <c r="H20" s="27">
        <v>0</v>
      </c>
      <c r="I20" s="27">
        <v>30340</v>
      </c>
      <c r="J20" s="29">
        <v>98.956294846705802</v>
      </c>
      <c r="K20" s="27">
        <v>19667</v>
      </c>
      <c r="L20" s="29">
        <v>64.145466405740379</v>
      </c>
      <c r="M20" s="27">
        <v>3403</v>
      </c>
      <c r="N20" s="29">
        <v>11.099151989562948</v>
      </c>
      <c r="O20" s="27">
        <v>3013</v>
      </c>
      <c r="P20" s="27">
        <v>4257</v>
      </c>
      <c r="Q20" s="27">
        <v>0</v>
      </c>
      <c r="R20" s="27">
        <v>4257</v>
      </c>
      <c r="S20" s="27">
        <v>0</v>
      </c>
      <c r="T20" s="29">
        <v>13.884540117416829</v>
      </c>
      <c r="U20" s="27">
        <v>2141</v>
      </c>
      <c r="V20" s="25"/>
      <c r="W20" s="25"/>
      <c r="X20" s="25"/>
      <c r="Y20" s="25" t="s">
        <v>37</v>
      </c>
      <c r="Z20" s="25"/>
      <c r="AA20" s="25"/>
      <c r="AB20" s="25"/>
      <c r="AC20" s="25" t="s">
        <v>37</v>
      </c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14466</v>
      </c>
      <c r="E21" s="27">
        <v>120</v>
      </c>
      <c r="F21" s="28">
        <v>0.82953131480713405</v>
      </c>
      <c r="G21" s="27">
        <v>120</v>
      </c>
      <c r="H21" s="27">
        <v>0</v>
      </c>
      <c r="I21" s="27">
        <v>14346</v>
      </c>
      <c r="J21" s="29">
        <v>99.170468685192873</v>
      </c>
      <c r="K21" s="27">
        <v>11022</v>
      </c>
      <c r="L21" s="29">
        <v>76.19245126503526</v>
      </c>
      <c r="M21" s="27">
        <v>0</v>
      </c>
      <c r="N21" s="29">
        <v>0</v>
      </c>
      <c r="O21" s="27">
        <v>60</v>
      </c>
      <c r="P21" s="27">
        <v>3264</v>
      </c>
      <c r="Q21" s="27">
        <v>0</v>
      </c>
      <c r="R21" s="27">
        <v>1314</v>
      </c>
      <c r="S21" s="27">
        <v>1950</v>
      </c>
      <c r="T21" s="29">
        <v>22.563251762754042</v>
      </c>
      <c r="U21" s="27">
        <v>280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896</v>
      </c>
      <c r="E22" s="27">
        <v>210</v>
      </c>
      <c r="F22" s="28">
        <v>23.4375</v>
      </c>
      <c r="G22" s="27">
        <v>210</v>
      </c>
      <c r="H22" s="27">
        <v>0</v>
      </c>
      <c r="I22" s="27">
        <v>686</v>
      </c>
      <c r="J22" s="29">
        <v>76.5625</v>
      </c>
      <c r="K22" s="27">
        <v>41</v>
      </c>
      <c r="L22" s="29">
        <v>4.5758928571428568</v>
      </c>
      <c r="M22" s="27">
        <v>0</v>
      </c>
      <c r="N22" s="29">
        <v>0</v>
      </c>
      <c r="O22" s="27">
        <v>54</v>
      </c>
      <c r="P22" s="27">
        <v>591</v>
      </c>
      <c r="Q22" s="27">
        <v>66</v>
      </c>
      <c r="R22" s="27">
        <v>499</v>
      </c>
      <c r="S22" s="27">
        <v>26</v>
      </c>
      <c r="T22" s="29">
        <v>65.959821428571431</v>
      </c>
      <c r="U22" s="27">
        <v>11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10129</v>
      </c>
      <c r="E23" s="27">
        <v>991</v>
      </c>
      <c r="F23" s="28">
        <v>9.7837891203475156</v>
      </c>
      <c r="G23" s="27">
        <v>991</v>
      </c>
      <c r="H23" s="27">
        <v>0</v>
      </c>
      <c r="I23" s="27">
        <v>9138</v>
      </c>
      <c r="J23" s="29">
        <v>90.216210879652479</v>
      </c>
      <c r="K23" s="27">
        <v>4999</v>
      </c>
      <c r="L23" s="29">
        <v>49.353341889623856</v>
      </c>
      <c r="M23" s="27">
        <v>0</v>
      </c>
      <c r="N23" s="29">
        <v>0</v>
      </c>
      <c r="O23" s="27">
        <v>0</v>
      </c>
      <c r="P23" s="27">
        <v>4139</v>
      </c>
      <c r="Q23" s="27">
        <v>627</v>
      </c>
      <c r="R23" s="27">
        <v>3512</v>
      </c>
      <c r="S23" s="27">
        <v>0</v>
      </c>
      <c r="T23" s="29">
        <v>40.86286899002863</v>
      </c>
      <c r="U23" s="27">
        <v>149</v>
      </c>
      <c r="V23" s="25"/>
      <c r="W23" s="25"/>
      <c r="X23" s="25"/>
      <c r="Y23" s="25" t="s">
        <v>37</v>
      </c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6856</v>
      </c>
      <c r="E24" s="27">
        <v>0</v>
      </c>
      <c r="F24" s="28">
        <v>0</v>
      </c>
      <c r="G24" s="27">
        <v>0</v>
      </c>
      <c r="H24" s="27">
        <v>0</v>
      </c>
      <c r="I24" s="27">
        <v>6856</v>
      </c>
      <c r="J24" s="29">
        <v>100</v>
      </c>
      <c r="K24" s="27">
        <v>0</v>
      </c>
      <c r="L24" s="29">
        <v>0</v>
      </c>
      <c r="M24" s="27">
        <v>0</v>
      </c>
      <c r="N24" s="29">
        <v>0</v>
      </c>
      <c r="O24" s="27">
        <v>0</v>
      </c>
      <c r="P24" s="27">
        <v>6856</v>
      </c>
      <c r="Q24" s="27">
        <v>323</v>
      </c>
      <c r="R24" s="27">
        <v>6533</v>
      </c>
      <c r="S24" s="27">
        <v>0</v>
      </c>
      <c r="T24" s="29">
        <v>100</v>
      </c>
      <c r="U24" s="27">
        <v>73</v>
      </c>
      <c r="V24" s="25"/>
      <c r="W24" s="25"/>
      <c r="X24" s="25"/>
      <c r="Y24" s="25" t="s">
        <v>37</v>
      </c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14141</v>
      </c>
      <c r="E25" s="27">
        <v>650</v>
      </c>
      <c r="F25" s="28">
        <v>4.5965631850647055</v>
      </c>
      <c r="G25" s="27">
        <v>650</v>
      </c>
      <c r="H25" s="27">
        <v>0</v>
      </c>
      <c r="I25" s="27">
        <v>13491</v>
      </c>
      <c r="J25" s="29">
        <v>95.40343681493529</v>
      </c>
      <c r="K25" s="27">
        <v>10535</v>
      </c>
      <c r="L25" s="29">
        <v>74.49968177639488</v>
      </c>
      <c r="M25" s="27">
        <v>0</v>
      </c>
      <c r="N25" s="29">
        <v>0</v>
      </c>
      <c r="O25" s="27">
        <v>58</v>
      </c>
      <c r="P25" s="27">
        <v>2898</v>
      </c>
      <c r="Q25" s="27">
        <v>2261</v>
      </c>
      <c r="R25" s="27">
        <v>637</v>
      </c>
      <c r="S25" s="27">
        <v>0</v>
      </c>
      <c r="T25" s="29">
        <v>20.493600169719254</v>
      </c>
      <c r="U25" s="27">
        <v>227</v>
      </c>
      <c r="V25" s="25"/>
      <c r="W25" s="25"/>
      <c r="X25" s="25"/>
      <c r="Y25" s="25" t="s">
        <v>37</v>
      </c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21177</v>
      </c>
      <c r="E26" s="27">
        <v>74</v>
      </c>
      <c r="F26" s="28">
        <v>0.34943570855173062</v>
      </c>
      <c r="G26" s="27">
        <v>74</v>
      </c>
      <c r="H26" s="27">
        <v>0</v>
      </c>
      <c r="I26" s="27">
        <v>21103</v>
      </c>
      <c r="J26" s="29">
        <v>99.650564291448276</v>
      </c>
      <c r="K26" s="27">
        <v>18741</v>
      </c>
      <c r="L26" s="29">
        <v>88.496954242810602</v>
      </c>
      <c r="M26" s="27">
        <v>0</v>
      </c>
      <c r="N26" s="29">
        <v>0</v>
      </c>
      <c r="O26" s="27">
        <v>0</v>
      </c>
      <c r="P26" s="27">
        <v>2362</v>
      </c>
      <c r="Q26" s="27">
        <v>0</v>
      </c>
      <c r="R26" s="27">
        <v>1052</v>
      </c>
      <c r="S26" s="27">
        <v>1310</v>
      </c>
      <c r="T26" s="29">
        <v>11.153610048637672</v>
      </c>
      <c r="U26" s="27">
        <v>751</v>
      </c>
      <c r="V26" s="25"/>
      <c r="W26" s="25"/>
      <c r="X26" s="25"/>
      <c r="Y26" s="25" t="s">
        <v>37</v>
      </c>
      <c r="Z26" s="25"/>
      <c r="AA26" s="25"/>
      <c r="AB26" s="25"/>
      <c r="AC26" s="25" t="s">
        <v>37</v>
      </c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1544</v>
      </c>
      <c r="E27" s="27">
        <v>10</v>
      </c>
      <c r="F27" s="28">
        <v>0.64766839378238339</v>
      </c>
      <c r="G27" s="27">
        <v>10</v>
      </c>
      <c r="H27" s="27">
        <v>0</v>
      </c>
      <c r="I27" s="27">
        <v>1534</v>
      </c>
      <c r="J27" s="29">
        <v>99.352331606217618</v>
      </c>
      <c r="K27" s="27">
        <v>0</v>
      </c>
      <c r="L27" s="29">
        <v>0</v>
      </c>
      <c r="M27" s="27">
        <v>0</v>
      </c>
      <c r="N27" s="29">
        <v>0</v>
      </c>
      <c r="O27" s="27">
        <v>0</v>
      </c>
      <c r="P27" s="27">
        <v>1534</v>
      </c>
      <c r="Q27" s="27">
        <v>0</v>
      </c>
      <c r="R27" s="27">
        <v>1269</v>
      </c>
      <c r="S27" s="27">
        <v>265</v>
      </c>
      <c r="T27" s="29">
        <v>99.352331606217618</v>
      </c>
      <c r="U27" s="27">
        <v>16</v>
      </c>
      <c r="V27" s="25"/>
      <c r="W27" s="25" t="s">
        <v>37</v>
      </c>
      <c r="X27" s="25"/>
      <c r="Y27" s="25"/>
      <c r="Z27" s="25"/>
      <c r="AA27" s="25" t="s">
        <v>37</v>
      </c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4011</v>
      </c>
      <c r="E28" s="27">
        <v>156</v>
      </c>
      <c r="F28" s="28">
        <v>3.8893044128646221</v>
      </c>
      <c r="G28" s="27">
        <v>156</v>
      </c>
      <c r="H28" s="27">
        <v>0</v>
      </c>
      <c r="I28" s="27">
        <v>3855</v>
      </c>
      <c r="J28" s="29">
        <v>96.110695587135382</v>
      </c>
      <c r="K28" s="27">
        <v>1798</v>
      </c>
      <c r="L28" s="29">
        <v>44.826726502119172</v>
      </c>
      <c r="M28" s="27">
        <v>0</v>
      </c>
      <c r="N28" s="29">
        <v>0</v>
      </c>
      <c r="O28" s="27">
        <v>0</v>
      </c>
      <c r="P28" s="27">
        <v>2057</v>
      </c>
      <c r="Q28" s="27">
        <v>875</v>
      </c>
      <c r="R28" s="27">
        <v>686</v>
      </c>
      <c r="S28" s="27">
        <v>496</v>
      </c>
      <c r="T28" s="29">
        <v>51.283969085016203</v>
      </c>
      <c r="U28" s="27">
        <v>52</v>
      </c>
      <c r="V28" s="25" t="s">
        <v>37</v>
      </c>
      <c r="W28" s="25"/>
      <c r="X28" s="25"/>
      <c r="Y28" s="25"/>
      <c r="Z28" s="25" t="s">
        <v>37</v>
      </c>
      <c r="AA28" s="25"/>
      <c r="AB28" s="25"/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9817</v>
      </c>
      <c r="E29" s="27">
        <v>50</v>
      </c>
      <c r="F29" s="28">
        <v>0.50932056636446976</v>
      </c>
      <c r="G29" s="27">
        <v>50</v>
      </c>
      <c r="H29" s="27">
        <v>0</v>
      </c>
      <c r="I29" s="27">
        <v>9767</v>
      </c>
      <c r="J29" s="29">
        <v>99.490679433635535</v>
      </c>
      <c r="K29" s="27">
        <v>5602</v>
      </c>
      <c r="L29" s="29">
        <v>57.0642762554752</v>
      </c>
      <c r="M29" s="27">
        <v>0</v>
      </c>
      <c r="N29" s="29">
        <v>0</v>
      </c>
      <c r="O29" s="27">
        <v>0</v>
      </c>
      <c r="P29" s="27">
        <v>4165</v>
      </c>
      <c r="Q29" s="27">
        <v>0</v>
      </c>
      <c r="R29" s="27">
        <v>835</v>
      </c>
      <c r="S29" s="27">
        <v>3330</v>
      </c>
      <c r="T29" s="29">
        <v>42.426403178160335</v>
      </c>
      <c r="U29" s="27">
        <v>338</v>
      </c>
      <c r="V29" s="25"/>
      <c r="W29" s="25"/>
      <c r="X29" s="25"/>
      <c r="Y29" s="25" t="s">
        <v>37</v>
      </c>
      <c r="Z29" s="25"/>
      <c r="AA29" s="25"/>
      <c r="AB29" s="25"/>
      <c r="AC29" s="25" t="s">
        <v>37</v>
      </c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5767</v>
      </c>
      <c r="E30" s="27">
        <v>0</v>
      </c>
      <c r="F30" s="28">
        <v>0</v>
      </c>
      <c r="G30" s="27">
        <v>0</v>
      </c>
      <c r="H30" s="27">
        <v>0</v>
      </c>
      <c r="I30" s="27">
        <v>5767</v>
      </c>
      <c r="J30" s="29">
        <v>100</v>
      </c>
      <c r="K30" s="27">
        <v>3398</v>
      </c>
      <c r="L30" s="29">
        <v>58.921449627189183</v>
      </c>
      <c r="M30" s="27">
        <v>0</v>
      </c>
      <c r="N30" s="29">
        <v>0</v>
      </c>
      <c r="O30" s="27">
        <v>0</v>
      </c>
      <c r="P30" s="27">
        <v>2369</v>
      </c>
      <c r="Q30" s="27">
        <v>1316</v>
      </c>
      <c r="R30" s="27">
        <v>1053</v>
      </c>
      <c r="S30" s="27">
        <v>0</v>
      </c>
      <c r="T30" s="29">
        <v>41.078550372810817</v>
      </c>
      <c r="U30" s="27">
        <v>271</v>
      </c>
      <c r="V30" s="25"/>
      <c r="W30" s="25"/>
      <c r="X30" s="25"/>
      <c r="Y30" s="25" t="s">
        <v>37</v>
      </c>
      <c r="Z30" s="25"/>
      <c r="AA30" s="25"/>
      <c r="AB30" s="25"/>
      <c r="AC30" s="25" t="s">
        <v>37</v>
      </c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3079</v>
      </c>
      <c r="E31" s="27">
        <v>74</v>
      </c>
      <c r="F31" s="28">
        <v>2.4033777200389737</v>
      </c>
      <c r="G31" s="27">
        <v>74</v>
      </c>
      <c r="H31" s="27">
        <v>0</v>
      </c>
      <c r="I31" s="27">
        <v>3005</v>
      </c>
      <c r="J31" s="29">
        <v>97.596622279961025</v>
      </c>
      <c r="K31" s="27">
        <v>0</v>
      </c>
      <c r="L31" s="29">
        <v>0</v>
      </c>
      <c r="M31" s="27">
        <v>0</v>
      </c>
      <c r="N31" s="29">
        <v>0</v>
      </c>
      <c r="O31" s="27">
        <v>0</v>
      </c>
      <c r="P31" s="27">
        <v>3005</v>
      </c>
      <c r="Q31" s="27">
        <v>1003</v>
      </c>
      <c r="R31" s="27">
        <v>2002</v>
      </c>
      <c r="S31" s="27">
        <v>0</v>
      </c>
      <c r="T31" s="29">
        <v>97.596622279961025</v>
      </c>
      <c r="U31" s="27">
        <v>44</v>
      </c>
      <c r="V31" s="25" t="s">
        <v>37</v>
      </c>
      <c r="W31" s="25"/>
      <c r="X31" s="25"/>
      <c r="Y31" s="25"/>
      <c r="Z31" s="25" t="s">
        <v>37</v>
      </c>
      <c r="AA31" s="25"/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26940</v>
      </c>
      <c r="E32" s="27">
        <v>481</v>
      </c>
      <c r="F32" s="28">
        <v>1.7854491462509281</v>
      </c>
      <c r="G32" s="27">
        <v>481</v>
      </c>
      <c r="H32" s="27">
        <v>0</v>
      </c>
      <c r="I32" s="27">
        <v>26459</v>
      </c>
      <c r="J32" s="29">
        <v>98.214550853749074</v>
      </c>
      <c r="K32" s="27">
        <v>19006</v>
      </c>
      <c r="L32" s="29">
        <v>70.549368968077204</v>
      </c>
      <c r="M32" s="27">
        <v>116</v>
      </c>
      <c r="N32" s="29">
        <v>0.43058648849294728</v>
      </c>
      <c r="O32" s="27">
        <v>0</v>
      </c>
      <c r="P32" s="27">
        <v>7337</v>
      </c>
      <c r="Q32" s="27">
        <v>2357</v>
      </c>
      <c r="R32" s="27">
        <v>4980</v>
      </c>
      <c r="S32" s="27">
        <v>0</v>
      </c>
      <c r="T32" s="29">
        <v>27.234595397178918</v>
      </c>
      <c r="U32" s="27">
        <v>782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642</v>
      </c>
      <c r="E33" s="27">
        <v>0</v>
      </c>
      <c r="F33" s="28">
        <v>0</v>
      </c>
      <c r="G33" s="27">
        <v>0</v>
      </c>
      <c r="H33" s="27">
        <v>0</v>
      </c>
      <c r="I33" s="27">
        <v>642</v>
      </c>
      <c r="J33" s="29">
        <v>100</v>
      </c>
      <c r="K33" s="27">
        <v>596</v>
      </c>
      <c r="L33" s="29">
        <v>92.834890965732086</v>
      </c>
      <c r="M33" s="27">
        <v>0</v>
      </c>
      <c r="N33" s="29">
        <v>0</v>
      </c>
      <c r="O33" s="27">
        <v>46</v>
      </c>
      <c r="P33" s="27">
        <v>0</v>
      </c>
      <c r="Q33" s="27">
        <v>0</v>
      </c>
      <c r="R33" s="27">
        <v>0</v>
      </c>
      <c r="S33" s="27">
        <v>0</v>
      </c>
      <c r="T33" s="29">
        <v>0</v>
      </c>
      <c r="U33" s="27">
        <v>10</v>
      </c>
      <c r="V33" s="25"/>
      <c r="W33" s="25"/>
      <c r="X33" s="25"/>
      <c r="Y33" s="25" t="s">
        <v>37</v>
      </c>
      <c r="Z33" s="25"/>
      <c r="AA33" s="25"/>
      <c r="AB33" s="25"/>
      <c r="AC33" s="25" t="s">
        <v>37</v>
      </c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519</v>
      </c>
      <c r="E34" s="27">
        <v>6</v>
      </c>
      <c r="F34" s="28">
        <v>1.1560693641618496</v>
      </c>
      <c r="G34" s="27">
        <v>0</v>
      </c>
      <c r="H34" s="27">
        <v>6</v>
      </c>
      <c r="I34" s="27">
        <v>513</v>
      </c>
      <c r="J34" s="29">
        <v>98.843930635838149</v>
      </c>
      <c r="K34" s="27">
        <v>498</v>
      </c>
      <c r="L34" s="29">
        <v>95.95375722543352</v>
      </c>
      <c r="M34" s="27">
        <v>0</v>
      </c>
      <c r="N34" s="29">
        <v>0</v>
      </c>
      <c r="O34" s="27">
        <v>0</v>
      </c>
      <c r="P34" s="27">
        <v>15</v>
      </c>
      <c r="Q34" s="27">
        <v>5</v>
      </c>
      <c r="R34" s="27">
        <v>10</v>
      </c>
      <c r="S34" s="27">
        <v>0</v>
      </c>
      <c r="T34" s="29">
        <v>2.8901734104046244</v>
      </c>
      <c r="U34" s="27">
        <v>3</v>
      </c>
      <c r="V34" s="25" t="s">
        <v>37</v>
      </c>
      <c r="W34" s="25"/>
      <c r="X34" s="25"/>
      <c r="Y34" s="25"/>
      <c r="Z34" s="25"/>
      <c r="AA34" s="25"/>
      <c r="AB34" s="25" t="s">
        <v>37</v>
      </c>
      <c r="AC34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C1509-FCA5-41CE-8A19-A4288E056710}">
  <sheetPr codeName="Sheet3"/>
  <dimension ref="A1:BC33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120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91</v>
      </c>
      <c r="E2" s="33" t="s">
        <v>91</v>
      </c>
      <c r="F2" s="33" t="s">
        <v>91</v>
      </c>
      <c r="G2" s="33" t="s">
        <v>91</v>
      </c>
      <c r="H2" s="33" t="s">
        <v>91</v>
      </c>
      <c r="I2" s="33" t="s">
        <v>91</v>
      </c>
      <c r="J2" s="33" t="s">
        <v>91</v>
      </c>
      <c r="K2" s="33" t="s">
        <v>91</v>
      </c>
      <c r="L2" s="33" t="s">
        <v>91</v>
      </c>
      <c r="M2" s="33" t="s">
        <v>91</v>
      </c>
      <c r="N2" s="33" t="s">
        <v>92</v>
      </c>
      <c r="O2" s="33" t="s">
        <v>92</v>
      </c>
      <c r="P2" s="33" t="s">
        <v>92</v>
      </c>
      <c r="Q2" s="33" t="s">
        <v>92</v>
      </c>
      <c r="R2" s="33" t="s">
        <v>92</v>
      </c>
      <c r="S2" s="33" t="s">
        <v>92</v>
      </c>
      <c r="T2" s="33" t="s">
        <v>92</v>
      </c>
      <c r="U2" s="33" t="s">
        <v>92</v>
      </c>
      <c r="V2" s="33" t="s">
        <v>92</v>
      </c>
      <c r="W2" s="33" t="s">
        <v>92</v>
      </c>
      <c r="X2" s="33" t="s">
        <v>92</v>
      </c>
      <c r="Y2" s="33" t="s">
        <v>92</v>
      </c>
      <c r="Z2" s="33" t="s">
        <v>92</v>
      </c>
      <c r="AA2" s="33" t="s">
        <v>92</v>
      </c>
      <c r="AB2" s="33" t="s">
        <v>92</v>
      </c>
      <c r="AC2" s="33" t="s">
        <v>92</v>
      </c>
      <c r="AD2" s="33" t="s">
        <v>92</v>
      </c>
      <c r="AE2" s="33" t="s">
        <v>92</v>
      </c>
      <c r="AF2" s="6" t="s">
        <v>93</v>
      </c>
      <c r="AG2" s="6" t="s">
        <v>93</v>
      </c>
      <c r="AH2" s="6" t="s">
        <v>93</v>
      </c>
      <c r="AI2" s="6" t="s">
        <v>93</v>
      </c>
      <c r="AJ2" s="6" t="s">
        <v>94</v>
      </c>
      <c r="AK2" s="6" t="s">
        <v>94</v>
      </c>
      <c r="AL2" s="6" t="s">
        <v>94</v>
      </c>
      <c r="AM2" s="6" t="s">
        <v>94</v>
      </c>
      <c r="AN2" s="6" t="s">
        <v>94</v>
      </c>
      <c r="AO2" s="6" t="s">
        <v>94</v>
      </c>
      <c r="AP2" s="6" t="s">
        <v>94</v>
      </c>
      <c r="AQ2" s="6" t="s">
        <v>94</v>
      </c>
      <c r="AR2" s="6" t="s">
        <v>94</v>
      </c>
      <c r="AS2" s="6" t="s">
        <v>94</v>
      </c>
      <c r="AT2" s="6" t="s">
        <v>95</v>
      </c>
      <c r="AU2" s="6" t="s">
        <v>95</v>
      </c>
      <c r="AV2" s="6" t="s">
        <v>95</v>
      </c>
      <c r="AW2" s="6" t="s">
        <v>95</v>
      </c>
      <c r="AX2" s="6" t="s">
        <v>95</v>
      </c>
      <c r="AY2" s="6" t="s">
        <v>95</v>
      </c>
      <c r="AZ2" s="6" t="s">
        <v>96</v>
      </c>
      <c r="BA2" s="6" t="s">
        <v>96</v>
      </c>
      <c r="BB2" s="6" t="s">
        <v>96</v>
      </c>
      <c r="BC2" s="6" t="s">
        <v>96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97</v>
      </c>
      <c r="F3" s="36" t="s">
        <v>97</v>
      </c>
      <c r="G3" s="36" t="s">
        <v>97</v>
      </c>
      <c r="H3" s="33" t="s">
        <v>98</v>
      </c>
      <c r="I3" s="33" t="s">
        <v>98</v>
      </c>
      <c r="J3" s="33" t="s">
        <v>98</v>
      </c>
      <c r="K3" s="36" t="s">
        <v>99</v>
      </c>
      <c r="L3" s="36" t="s">
        <v>99</v>
      </c>
      <c r="M3" s="36" t="s">
        <v>99</v>
      </c>
      <c r="N3" s="35" t="s">
        <v>7</v>
      </c>
      <c r="O3" s="36" t="s">
        <v>100</v>
      </c>
      <c r="P3" s="36" t="s">
        <v>100</v>
      </c>
      <c r="Q3" s="36" t="s">
        <v>100</v>
      </c>
      <c r="R3" s="36" t="s">
        <v>100</v>
      </c>
      <c r="S3" s="36" t="s">
        <v>100</v>
      </c>
      <c r="T3" s="36" t="s">
        <v>100</v>
      </c>
      <c r="U3" s="36" t="s">
        <v>100</v>
      </c>
      <c r="V3" s="36" t="s">
        <v>101</v>
      </c>
      <c r="W3" s="36" t="s">
        <v>101</v>
      </c>
      <c r="X3" s="36" t="s">
        <v>101</v>
      </c>
      <c r="Y3" s="36" t="s">
        <v>101</v>
      </c>
      <c r="Z3" s="36" t="s">
        <v>101</v>
      </c>
      <c r="AA3" s="36" t="s">
        <v>101</v>
      </c>
      <c r="AB3" s="36" t="s">
        <v>101</v>
      </c>
      <c r="AC3" s="33" t="s">
        <v>102</v>
      </c>
      <c r="AD3" s="33" t="s">
        <v>102</v>
      </c>
      <c r="AE3" s="33" t="s">
        <v>102</v>
      </c>
      <c r="AF3" s="13" t="s">
        <v>7</v>
      </c>
      <c r="AG3" s="6" t="s">
        <v>103</v>
      </c>
      <c r="AH3" s="6" t="s">
        <v>104</v>
      </c>
      <c r="AI3" s="6" t="s">
        <v>105</v>
      </c>
      <c r="AJ3" s="6" t="s">
        <v>7</v>
      </c>
      <c r="AK3" s="6" t="s">
        <v>106</v>
      </c>
      <c r="AL3" s="6" t="s">
        <v>107</v>
      </c>
      <c r="AM3" s="6" t="s">
        <v>108</v>
      </c>
      <c r="AN3" s="6" t="s">
        <v>104</v>
      </c>
      <c r="AO3" s="6" t="s">
        <v>105</v>
      </c>
      <c r="AP3" s="6" t="s">
        <v>109</v>
      </c>
      <c r="AQ3" s="6" t="s">
        <v>110</v>
      </c>
      <c r="AR3" s="6" t="s">
        <v>111</v>
      </c>
      <c r="AS3" s="6" t="s">
        <v>112</v>
      </c>
      <c r="AT3" s="13" t="s">
        <v>7</v>
      </c>
      <c r="AU3" s="6" t="s">
        <v>106</v>
      </c>
      <c r="AV3" s="6" t="s">
        <v>107</v>
      </c>
      <c r="AW3" s="6" t="s">
        <v>108</v>
      </c>
      <c r="AX3" s="6" t="s">
        <v>104</v>
      </c>
      <c r="AY3" s="6" t="s">
        <v>105</v>
      </c>
      <c r="AZ3" s="13" t="s">
        <v>7</v>
      </c>
      <c r="BA3" s="6" t="s">
        <v>103</v>
      </c>
      <c r="BB3" s="6" t="s">
        <v>104</v>
      </c>
      <c r="BC3" s="6" t="s">
        <v>105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113</v>
      </c>
      <c r="G4" s="36" t="s">
        <v>114</v>
      </c>
      <c r="H4" s="35" t="s">
        <v>7</v>
      </c>
      <c r="I4" s="36" t="s">
        <v>113</v>
      </c>
      <c r="J4" s="36" t="s">
        <v>114</v>
      </c>
      <c r="K4" s="35" t="s">
        <v>7</v>
      </c>
      <c r="L4" s="36" t="s">
        <v>113</v>
      </c>
      <c r="M4" s="36" t="s">
        <v>114</v>
      </c>
      <c r="N4" s="35"/>
      <c r="O4" s="35" t="s">
        <v>7</v>
      </c>
      <c r="P4" s="36" t="s">
        <v>103</v>
      </c>
      <c r="Q4" s="37" t="s">
        <v>104</v>
      </c>
      <c r="R4" s="37" t="s">
        <v>105</v>
      </c>
      <c r="S4" s="36" t="s">
        <v>115</v>
      </c>
      <c r="T4" s="36" t="s">
        <v>116</v>
      </c>
      <c r="U4" s="36" t="s">
        <v>117</v>
      </c>
      <c r="V4" s="35" t="s">
        <v>7</v>
      </c>
      <c r="W4" s="36" t="s">
        <v>103</v>
      </c>
      <c r="X4" s="37" t="s">
        <v>104</v>
      </c>
      <c r="Y4" s="37" t="s">
        <v>105</v>
      </c>
      <c r="Z4" s="36" t="s">
        <v>115</v>
      </c>
      <c r="AA4" s="36" t="s">
        <v>116</v>
      </c>
      <c r="AB4" s="36" t="s">
        <v>117</v>
      </c>
      <c r="AC4" s="35" t="s">
        <v>7</v>
      </c>
      <c r="AD4" s="36" t="s">
        <v>113</v>
      </c>
      <c r="AE4" s="36" t="s">
        <v>114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118</v>
      </c>
      <c r="E5" s="35" t="s">
        <v>118</v>
      </c>
      <c r="F5" s="35" t="s">
        <v>118</v>
      </c>
      <c r="G5" s="35" t="s">
        <v>118</v>
      </c>
      <c r="H5" s="35" t="s">
        <v>118</v>
      </c>
      <c r="I5" s="35" t="s">
        <v>118</v>
      </c>
      <c r="J5" s="35" t="s">
        <v>118</v>
      </c>
      <c r="K5" s="35" t="s">
        <v>118</v>
      </c>
      <c r="L5" s="35" t="s">
        <v>118</v>
      </c>
      <c r="M5" s="35" t="s">
        <v>118</v>
      </c>
      <c r="N5" s="35" t="s">
        <v>118</v>
      </c>
      <c r="O5" s="35" t="s">
        <v>118</v>
      </c>
      <c r="P5" s="35" t="s">
        <v>118</v>
      </c>
      <c r="Q5" s="35" t="s">
        <v>118</v>
      </c>
      <c r="R5" s="35" t="s">
        <v>118</v>
      </c>
      <c r="S5" s="35" t="s">
        <v>118</v>
      </c>
      <c r="T5" s="35" t="s">
        <v>118</v>
      </c>
      <c r="U5" s="35" t="s">
        <v>118</v>
      </c>
      <c r="V5" s="35" t="s">
        <v>118</v>
      </c>
      <c r="W5" s="35" t="s">
        <v>118</v>
      </c>
      <c r="X5" s="35" t="s">
        <v>118</v>
      </c>
      <c r="Y5" s="35" t="s">
        <v>118</v>
      </c>
      <c r="Z5" s="35" t="s">
        <v>118</v>
      </c>
      <c r="AA5" s="35" t="s">
        <v>118</v>
      </c>
      <c r="AB5" s="35" t="s">
        <v>118</v>
      </c>
      <c r="AC5" s="35" t="s">
        <v>118</v>
      </c>
      <c r="AD5" s="35" t="s">
        <v>118</v>
      </c>
      <c r="AE5" s="35" t="s">
        <v>118</v>
      </c>
      <c r="AF5" s="13" t="s">
        <v>119</v>
      </c>
      <c r="AG5" s="13" t="s">
        <v>119</v>
      </c>
      <c r="AH5" s="13" t="s">
        <v>119</v>
      </c>
      <c r="AI5" s="13" t="s">
        <v>119</v>
      </c>
      <c r="AJ5" s="13" t="s">
        <v>119</v>
      </c>
      <c r="AK5" s="13" t="s">
        <v>119</v>
      </c>
      <c r="AL5" s="13" t="s">
        <v>119</v>
      </c>
      <c r="AM5" s="13" t="s">
        <v>119</v>
      </c>
      <c r="AN5" s="13" t="s">
        <v>119</v>
      </c>
      <c r="AO5" s="13" t="s">
        <v>119</v>
      </c>
      <c r="AP5" s="13" t="s">
        <v>119</v>
      </c>
      <c r="AQ5" s="13" t="s">
        <v>119</v>
      </c>
      <c r="AR5" s="13" t="s">
        <v>119</v>
      </c>
      <c r="AS5" s="13" t="s">
        <v>119</v>
      </c>
      <c r="AT5" s="13" t="s">
        <v>119</v>
      </c>
      <c r="AU5" s="13" t="s">
        <v>119</v>
      </c>
      <c r="AV5" s="13" t="s">
        <v>119</v>
      </c>
      <c r="AW5" s="13" t="s">
        <v>119</v>
      </c>
      <c r="AX5" s="13" t="s">
        <v>119</v>
      </c>
      <c r="AY5" s="13" t="s">
        <v>119</v>
      </c>
      <c r="AZ5" s="13" t="s">
        <v>119</v>
      </c>
      <c r="BA5" s="13" t="s">
        <v>119</v>
      </c>
      <c r="BB5" s="13" t="s">
        <v>119</v>
      </c>
      <c r="BC5" s="13" t="s">
        <v>119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136862</v>
      </c>
      <c r="E6" s="23">
        <v>2440</v>
      </c>
      <c r="F6" s="23">
        <v>0</v>
      </c>
      <c r="G6" s="23">
        <v>2440</v>
      </c>
      <c r="H6" s="23">
        <v>676</v>
      </c>
      <c r="I6" s="23">
        <v>55</v>
      </c>
      <c r="J6" s="23">
        <v>621</v>
      </c>
      <c r="K6" s="23">
        <v>133746</v>
      </c>
      <c r="L6" s="23">
        <v>7140</v>
      </c>
      <c r="M6" s="23">
        <v>126606</v>
      </c>
      <c r="N6" s="23">
        <v>136874</v>
      </c>
      <c r="O6" s="23">
        <v>7195</v>
      </c>
      <c r="P6" s="23">
        <v>6842</v>
      </c>
      <c r="Q6" s="23">
        <v>0</v>
      </c>
      <c r="R6" s="23">
        <v>0</v>
      </c>
      <c r="S6" s="23">
        <v>0</v>
      </c>
      <c r="T6" s="23">
        <v>0</v>
      </c>
      <c r="U6" s="23">
        <v>353</v>
      </c>
      <c r="V6" s="23">
        <v>129667</v>
      </c>
      <c r="W6" s="23">
        <v>123189</v>
      </c>
      <c r="X6" s="23">
        <v>2440</v>
      </c>
      <c r="Y6" s="23">
        <v>0</v>
      </c>
      <c r="Z6" s="23">
        <v>0</v>
      </c>
      <c r="AA6" s="23">
        <v>0</v>
      </c>
      <c r="AB6" s="23">
        <v>4038</v>
      </c>
      <c r="AC6" s="23">
        <v>12</v>
      </c>
      <c r="AD6" s="23">
        <v>0</v>
      </c>
      <c r="AE6" s="23">
        <v>12</v>
      </c>
      <c r="AF6" s="23">
        <v>3091</v>
      </c>
      <c r="AG6" s="23">
        <v>3091</v>
      </c>
      <c r="AH6" s="23">
        <v>0</v>
      </c>
      <c r="AI6" s="23">
        <v>0</v>
      </c>
      <c r="AJ6" s="23">
        <v>3463</v>
      </c>
      <c r="AK6" s="23">
        <v>416</v>
      </c>
      <c r="AL6" s="23">
        <v>0</v>
      </c>
      <c r="AM6" s="23">
        <v>1275</v>
      </c>
      <c r="AN6" s="23">
        <v>809</v>
      </c>
      <c r="AO6" s="23">
        <v>0</v>
      </c>
      <c r="AP6" s="23">
        <v>0</v>
      </c>
      <c r="AQ6" s="23">
        <v>348</v>
      </c>
      <c r="AR6" s="23">
        <v>17</v>
      </c>
      <c r="AS6" s="23">
        <v>598</v>
      </c>
      <c r="AT6" s="23">
        <v>44</v>
      </c>
      <c r="AU6" s="23">
        <v>44</v>
      </c>
      <c r="AV6" s="23">
        <v>0</v>
      </c>
      <c r="AW6" s="23">
        <v>0</v>
      </c>
      <c r="AX6" s="23">
        <v>0</v>
      </c>
      <c r="AY6" s="23">
        <v>0</v>
      </c>
      <c r="AZ6" s="23">
        <v>22</v>
      </c>
      <c r="BA6" s="23">
        <v>0</v>
      </c>
      <c r="BB6" s="23">
        <v>22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4391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4391</v>
      </c>
      <c r="L7" s="27">
        <v>353</v>
      </c>
      <c r="M7" s="27">
        <v>4038</v>
      </c>
      <c r="N7" s="27">
        <v>4391</v>
      </c>
      <c r="O7" s="27">
        <v>353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353</v>
      </c>
      <c r="V7" s="27">
        <v>4038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4038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13920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13920</v>
      </c>
      <c r="L8" s="27">
        <v>161</v>
      </c>
      <c r="M8" s="27">
        <v>13759</v>
      </c>
      <c r="N8" s="27">
        <v>13920</v>
      </c>
      <c r="O8" s="27">
        <v>161</v>
      </c>
      <c r="P8" s="27">
        <v>161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13759</v>
      </c>
      <c r="W8" s="27">
        <v>13759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32</v>
      </c>
      <c r="AK8" s="27">
        <v>32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6863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6863</v>
      </c>
      <c r="L9" s="27">
        <v>123</v>
      </c>
      <c r="M9" s="27">
        <v>6740</v>
      </c>
      <c r="N9" s="27">
        <v>6863</v>
      </c>
      <c r="O9" s="27">
        <v>123</v>
      </c>
      <c r="P9" s="27">
        <v>123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6740</v>
      </c>
      <c r="W9" s="27">
        <v>6740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286</v>
      </c>
      <c r="AG9" s="27">
        <v>286</v>
      </c>
      <c r="AH9" s="27">
        <v>0</v>
      </c>
      <c r="AI9" s="27">
        <v>0</v>
      </c>
      <c r="AJ9" s="27">
        <v>286</v>
      </c>
      <c r="AK9" s="27">
        <v>0</v>
      </c>
      <c r="AL9" s="27">
        <v>0</v>
      </c>
      <c r="AM9" s="27">
        <v>286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8885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8885</v>
      </c>
      <c r="L10" s="27">
        <v>485</v>
      </c>
      <c r="M10" s="27">
        <v>8400</v>
      </c>
      <c r="N10" s="27">
        <v>8885</v>
      </c>
      <c r="O10" s="27">
        <v>485</v>
      </c>
      <c r="P10" s="27">
        <v>485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8400</v>
      </c>
      <c r="W10" s="27">
        <v>8400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398</v>
      </c>
      <c r="AG10" s="27">
        <v>398</v>
      </c>
      <c r="AH10" s="27">
        <v>0</v>
      </c>
      <c r="AI10" s="27">
        <v>0</v>
      </c>
      <c r="AJ10" s="27">
        <v>398</v>
      </c>
      <c r="AK10" s="27">
        <v>0</v>
      </c>
      <c r="AL10" s="27">
        <v>0</v>
      </c>
      <c r="AM10" s="27">
        <v>398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8277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8277</v>
      </c>
      <c r="L11" s="27">
        <v>187</v>
      </c>
      <c r="M11" s="27">
        <v>8090</v>
      </c>
      <c r="N11" s="27">
        <v>8277</v>
      </c>
      <c r="O11" s="27">
        <v>187</v>
      </c>
      <c r="P11" s="27">
        <v>187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8090</v>
      </c>
      <c r="W11" s="27">
        <v>8090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345</v>
      </c>
      <c r="AG11" s="27">
        <v>345</v>
      </c>
      <c r="AH11" s="27">
        <v>0</v>
      </c>
      <c r="AI11" s="27">
        <v>0</v>
      </c>
      <c r="AJ11" s="27">
        <v>345</v>
      </c>
      <c r="AK11" s="27">
        <v>0</v>
      </c>
      <c r="AL11" s="27">
        <v>0</v>
      </c>
      <c r="AM11" s="27">
        <v>0</v>
      </c>
      <c r="AN11" s="27">
        <v>345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4449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4449</v>
      </c>
      <c r="L12" s="27">
        <v>473</v>
      </c>
      <c r="M12" s="27">
        <v>3976</v>
      </c>
      <c r="N12" s="27">
        <v>4449</v>
      </c>
      <c r="O12" s="27">
        <v>473</v>
      </c>
      <c r="P12" s="27">
        <v>473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3976</v>
      </c>
      <c r="W12" s="27">
        <v>3976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181</v>
      </c>
      <c r="AG12" s="27">
        <v>181</v>
      </c>
      <c r="AH12" s="27">
        <v>0</v>
      </c>
      <c r="AI12" s="27">
        <v>0</v>
      </c>
      <c r="AJ12" s="27">
        <v>181</v>
      </c>
      <c r="AK12" s="27">
        <v>0</v>
      </c>
      <c r="AL12" s="27">
        <v>0</v>
      </c>
      <c r="AM12" s="27">
        <v>3</v>
      </c>
      <c r="AN12" s="27">
        <v>178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16074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16074</v>
      </c>
      <c r="L13" s="27">
        <v>240</v>
      </c>
      <c r="M13" s="27">
        <v>15834</v>
      </c>
      <c r="N13" s="27">
        <v>16074</v>
      </c>
      <c r="O13" s="27">
        <v>240</v>
      </c>
      <c r="P13" s="27">
        <v>240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15834</v>
      </c>
      <c r="W13" s="27">
        <v>15834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193</v>
      </c>
      <c r="AG13" s="27">
        <v>193</v>
      </c>
      <c r="AH13" s="27">
        <v>0</v>
      </c>
      <c r="AI13" s="27">
        <v>0</v>
      </c>
      <c r="AJ13" s="27">
        <v>249</v>
      </c>
      <c r="AK13" s="27">
        <v>65</v>
      </c>
      <c r="AL13" s="27">
        <v>0</v>
      </c>
      <c r="AM13" s="27">
        <v>0</v>
      </c>
      <c r="AN13" s="27">
        <v>177</v>
      </c>
      <c r="AO13" s="27">
        <v>0</v>
      </c>
      <c r="AP13" s="27">
        <v>0</v>
      </c>
      <c r="AQ13" s="27">
        <v>0</v>
      </c>
      <c r="AR13" s="27">
        <v>0</v>
      </c>
      <c r="AS13" s="27">
        <v>7</v>
      </c>
      <c r="AT13" s="27">
        <v>9</v>
      </c>
      <c r="AU13" s="27">
        <v>9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8725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8725</v>
      </c>
      <c r="L14" s="27">
        <v>1947</v>
      </c>
      <c r="M14" s="27">
        <v>6778</v>
      </c>
      <c r="N14" s="27">
        <v>8725</v>
      </c>
      <c r="O14" s="27">
        <v>1947</v>
      </c>
      <c r="P14" s="27">
        <v>1947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6778</v>
      </c>
      <c r="W14" s="27">
        <v>6778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126</v>
      </c>
      <c r="AG14" s="27">
        <v>126</v>
      </c>
      <c r="AH14" s="27">
        <v>0</v>
      </c>
      <c r="AI14" s="27">
        <v>0</v>
      </c>
      <c r="AJ14" s="27">
        <v>342</v>
      </c>
      <c r="AK14" s="27">
        <v>237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103</v>
      </c>
      <c r="AR14" s="27">
        <v>0</v>
      </c>
      <c r="AS14" s="27">
        <v>2</v>
      </c>
      <c r="AT14" s="27">
        <v>21</v>
      </c>
      <c r="AU14" s="27">
        <v>21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7245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7245</v>
      </c>
      <c r="L15" s="27">
        <v>344</v>
      </c>
      <c r="M15" s="27">
        <v>6901</v>
      </c>
      <c r="N15" s="27">
        <v>7245</v>
      </c>
      <c r="O15" s="27">
        <v>344</v>
      </c>
      <c r="P15" s="27">
        <v>344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6901</v>
      </c>
      <c r="W15" s="27">
        <v>6901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141</v>
      </c>
      <c r="AG15" s="27">
        <v>141</v>
      </c>
      <c r="AH15" s="27">
        <v>0</v>
      </c>
      <c r="AI15" s="27">
        <v>0</v>
      </c>
      <c r="AJ15" s="27">
        <v>141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141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7861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7861</v>
      </c>
      <c r="L16" s="27">
        <v>417</v>
      </c>
      <c r="M16" s="27">
        <v>7444</v>
      </c>
      <c r="N16" s="27">
        <v>7861</v>
      </c>
      <c r="O16" s="27">
        <v>417</v>
      </c>
      <c r="P16" s="27">
        <v>417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7444</v>
      </c>
      <c r="W16" s="27">
        <v>7444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401</v>
      </c>
      <c r="AG16" s="27">
        <v>401</v>
      </c>
      <c r="AH16" s="27">
        <v>0</v>
      </c>
      <c r="AI16" s="27">
        <v>0</v>
      </c>
      <c r="AJ16" s="27">
        <v>401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401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7893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7893</v>
      </c>
      <c r="L17" s="27">
        <v>690</v>
      </c>
      <c r="M17" s="27">
        <v>7203</v>
      </c>
      <c r="N17" s="27">
        <v>7893</v>
      </c>
      <c r="O17" s="27">
        <v>690</v>
      </c>
      <c r="P17" s="27">
        <v>690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7203</v>
      </c>
      <c r="W17" s="27">
        <v>7203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337</v>
      </c>
      <c r="AG17" s="27">
        <v>337</v>
      </c>
      <c r="AH17" s="27">
        <v>0</v>
      </c>
      <c r="AI17" s="27">
        <v>0</v>
      </c>
      <c r="AJ17" s="27">
        <v>337</v>
      </c>
      <c r="AK17" s="27">
        <v>0</v>
      </c>
      <c r="AL17" s="27">
        <v>0</v>
      </c>
      <c r="AM17" s="27">
        <v>337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7223</v>
      </c>
      <c r="E18" s="27">
        <v>0</v>
      </c>
      <c r="F18" s="27">
        <v>0</v>
      </c>
      <c r="G18" s="27">
        <v>0</v>
      </c>
      <c r="H18" s="27">
        <v>664</v>
      </c>
      <c r="I18" s="27">
        <v>55</v>
      </c>
      <c r="J18" s="27">
        <v>609</v>
      </c>
      <c r="K18" s="27">
        <v>6559</v>
      </c>
      <c r="L18" s="27">
        <v>536</v>
      </c>
      <c r="M18" s="27">
        <v>6023</v>
      </c>
      <c r="N18" s="27">
        <v>7223</v>
      </c>
      <c r="O18" s="27">
        <v>591</v>
      </c>
      <c r="P18" s="27">
        <v>591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6632</v>
      </c>
      <c r="W18" s="27">
        <v>6632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70</v>
      </c>
      <c r="AG18" s="27">
        <v>70</v>
      </c>
      <c r="AH18" s="27">
        <v>0</v>
      </c>
      <c r="AI18" s="27">
        <v>0</v>
      </c>
      <c r="AJ18" s="27">
        <v>70</v>
      </c>
      <c r="AK18" s="27">
        <v>0</v>
      </c>
      <c r="AL18" s="27">
        <v>0</v>
      </c>
      <c r="AM18" s="27">
        <v>12</v>
      </c>
      <c r="AN18" s="27">
        <v>0</v>
      </c>
      <c r="AO18" s="27">
        <v>0</v>
      </c>
      <c r="AP18" s="27">
        <v>0</v>
      </c>
      <c r="AQ18" s="27">
        <v>17</v>
      </c>
      <c r="AR18" s="27">
        <v>0</v>
      </c>
      <c r="AS18" s="27">
        <v>41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6136</v>
      </c>
      <c r="E19" s="27">
        <v>2440</v>
      </c>
      <c r="F19" s="27">
        <v>0</v>
      </c>
      <c r="G19" s="27">
        <v>2440</v>
      </c>
      <c r="H19" s="27">
        <v>0</v>
      </c>
      <c r="I19" s="27">
        <v>0</v>
      </c>
      <c r="J19" s="27">
        <v>0</v>
      </c>
      <c r="K19" s="27">
        <v>3696</v>
      </c>
      <c r="L19" s="27">
        <v>73</v>
      </c>
      <c r="M19" s="27">
        <v>3623</v>
      </c>
      <c r="N19" s="27">
        <v>6136</v>
      </c>
      <c r="O19" s="27">
        <v>73</v>
      </c>
      <c r="P19" s="27">
        <v>73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6063</v>
      </c>
      <c r="W19" s="27">
        <v>3623</v>
      </c>
      <c r="X19" s="27">
        <v>2440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12</v>
      </c>
      <c r="AG19" s="27">
        <v>12</v>
      </c>
      <c r="AH19" s="27">
        <v>0</v>
      </c>
      <c r="AI19" s="27">
        <v>0</v>
      </c>
      <c r="AJ19" s="27">
        <v>12</v>
      </c>
      <c r="AK19" s="27">
        <v>0</v>
      </c>
      <c r="AL19" s="27">
        <v>0</v>
      </c>
      <c r="AM19" s="27">
        <v>2</v>
      </c>
      <c r="AN19" s="27">
        <v>0</v>
      </c>
      <c r="AO19" s="27">
        <v>0</v>
      </c>
      <c r="AP19" s="27">
        <v>0</v>
      </c>
      <c r="AQ19" s="27">
        <v>6</v>
      </c>
      <c r="AR19" s="27">
        <v>0</v>
      </c>
      <c r="AS19" s="27">
        <v>4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22</v>
      </c>
      <c r="BA19" s="27">
        <v>0</v>
      </c>
      <c r="BB19" s="27">
        <v>22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1209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1209</v>
      </c>
      <c r="L20" s="27">
        <v>93</v>
      </c>
      <c r="M20" s="27">
        <v>1116</v>
      </c>
      <c r="N20" s="27">
        <v>1209</v>
      </c>
      <c r="O20" s="27">
        <v>93</v>
      </c>
      <c r="P20" s="27">
        <v>93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1116</v>
      </c>
      <c r="W20" s="27">
        <v>1116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43</v>
      </c>
      <c r="AG20" s="27">
        <v>43</v>
      </c>
      <c r="AH20" s="27">
        <v>0</v>
      </c>
      <c r="AI20" s="27">
        <v>0</v>
      </c>
      <c r="AJ20" s="27">
        <v>55</v>
      </c>
      <c r="AK20" s="27">
        <v>13</v>
      </c>
      <c r="AL20" s="27">
        <v>0</v>
      </c>
      <c r="AM20" s="27">
        <v>3</v>
      </c>
      <c r="AN20" s="27">
        <v>39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1</v>
      </c>
      <c r="AU20" s="27">
        <v>1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783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783</v>
      </c>
      <c r="L21" s="27">
        <v>95</v>
      </c>
      <c r="M21" s="27">
        <v>688</v>
      </c>
      <c r="N21" s="27">
        <v>783</v>
      </c>
      <c r="O21" s="27">
        <v>95</v>
      </c>
      <c r="P21" s="27">
        <v>95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688</v>
      </c>
      <c r="W21" s="27">
        <v>688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21</v>
      </c>
      <c r="AG21" s="27">
        <v>21</v>
      </c>
      <c r="AH21" s="27">
        <v>0</v>
      </c>
      <c r="AI21" s="27">
        <v>0</v>
      </c>
      <c r="AJ21" s="27">
        <v>21</v>
      </c>
      <c r="AK21" s="27">
        <v>0</v>
      </c>
      <c r="AL21" s="27">
        <v>0</v>
      </c>
      <c r="AM21" s="27">
        <v>21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4727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4727</v>
      </c>
      <c r="L22" s="27">
        <v>454</v>
      </c>
      <c r="M22" s="27">
        <v>4273</v>
      </c>
      <c r="N22" s="27">
        <v>4727</v>
      </c>
      <c r="O22" s="27">
        <v>454</v>
      </c>
      <c r="P22" s="27">
        <v>454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4273</v>
      </c>
      <c r="W22" s="27">
        <v>4273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128</v>
      </c>
      <c r="AG22" s="27">
        <v>128</v>
      </c>
      <c r="AH22" s="27">
        <v>0</v>
      </c>
      <c r="AI22" s="27">
        <v>0</v>
      </c>
      <c r="AJ22" s="27">
        <v>128</v>
      </c>
      <c r="AK22" s="27">
        <v>0</v>
      </c>
      <c r="AL22" s="27">
        <v>0</v>
      </c>
      <c r="AM22" s="27">
        <v>128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4985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4985</v>
      </c>
      <c r="L23" s="27">
        <v>149</v>
      </c>
      <c r="M23" s="27">
        <v>4836</v>
      </c>
      <c r="N23" s="27">
        <v>4985</v>
      </c>
      <c r="O23" s="27">
        <v>149</v>
      </c>
      <c r="P23" s="27">
        <v>149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4836</v>
      </c>
      <c r="W23" s="27">
        <v>4836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34</v>
      </c>
      <c r="AG23" s="27">
        <v>34</v>
      </c>
      <c r="AH23" s="27">
        <v>0</v>
      </c>
      <c r="AI23" s="27">
        <v>0</v>
      </c>
      <c r="AJ23" s="27">
        <v>34</v>
      </c>
      <c r="AK23" s="27">
        <v>0</v>
      </c>
      <c r="AL23" s="27">
        <v>0</v>
      </c>
      <c r="AM23" s="27">
        <v>0</v>
      </c>
      <c r="AN23" s="27">
        <v>34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1380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1380</v>
      </c>
      <c r="L24" s="27">
        <v>169</v>
      </c>
      <c r="M24" s="27">
        <v>1211</v>
      </c>
      <c r="N24" s="27">
        <v>1380</v>
      </c>
      <c r="O24" s="27">
        <v>169</v>
      </c>
      <c r="P24" s="27">
        <v>169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1211</v>
      </c>
      <c r="W24" s="27">
        <v>1211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37</v>
      </c>
      <c r="AG24" s="27">
        <v>37</v>
      </c>
      <c r="AH24" s="27">
        <v>0</v>
      </c>
      <c r="AI24" s="27">
        <v>0</v>
      </c>
      <c r="AJ24" s="27">
        <v>49</v>
      </c>
      <c r="AK24" s="27">
        <v>13</v>
      </c>
      <c r="AL24" s="27">
        <v>0</v>
      </c>
      <c r="AM24" s="27">
        <v>0</v>
      </c>
      <c r="AN24" s="27">
        <v>36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1</v>
      </c>
      <c r="AU24" s="27">
        <v>1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1592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1592</v>
      </c>
      <c r="L25" s="27">
        <v>13</v>
      </c>
      <c r="M25" s="27">
        <v>1579</v>
      </c>
      <c r="N25" s="27">
        <v>1592</v>
      </c>
      <c r="O25" s="27">
        <v>13</v>
      </c>
      <c r="P25" s="27">
        <v>13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1579</v>
      </c>
      <c r="W25" s="27">
        <v>1579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2</v>
      </c>
      <c r="AG25" s="27">
        <v>2</v>
      </c>
      <c r="AH25" s="27">
        <v>0</v>
      </c>
      <c r="AI25" s="27">
        <v>0</v>
      </c>
      <c r="AJ25" s="27">
        <v>2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2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1093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1093</v>
      </c>
      <c r="L26" s="27">
        <v>4</v>
      </c>
      <c r="M26" s="27">
        <v>1089</v>
      </c>
      <c r="N26" s="27">
        <v>1093</v>
      </c>
      <c r="O26" s="27">
        <v>4</v>
      </c>
      <c r="P26" s="27">
        <v>4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1089</v>
      </c>
      <c r="W26" s="27">
        <v>1089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41</v>
      </c>
      <c r="AG26" s="27">
        <v>41</v>
      </c>
      <c r="AH26" s="27">
        <v>0</v>
      </c>
      <c r="AI26" s="27">
        <v>0</v>
      </c>
      <c r="AJ26" s="27">
        <v>41</v>
      </c>
      <c r="AK26" s="27">
        <v>0</v>
      </c>
      <c r="AL26" s="27">
        <v>0</v>
      </c>
      <c r="AM26" s="27">
        <v>7</v>
      </c>
      <c r="AN26" s="27">
        <v>0</v>
      </c>
      <c r="AO26" s="27">
        <v>0</v>
      </c>
      <c r="AP26" s="27">
        <v>0</v>
      </c>
      <c r="AQ26" s="27">
        <v>17</v>
      </c>
      <c r="AR26" s="27">
        <v>17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737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737</v>
      </c>
      <c r="L27" s="27">
        <v>22</v>
      </c>
      <c r="M27" s="27">
        <v>715</v>
      </c>
      <c r="N27" s="27">
        <v>737</v>
      </c>
      <c r="O27" s="27">
        <v>22</v>
      </c>
      <c r="P27" s="27">
        <v>22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715</v>
      </c>
      <c r="W27" s="27">
        <v>715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</v>
      </c>
      <c r="AG27" s="27">
        <v>2</v>
      </c>
      <c r="AH27" s="27">
        <v>0</v>
      </c>
      <c r="AI27" s="27">
        <v>0</v>
      </c>
      <c r="AJ27" s="27">
        <v>2</v>
      </c>
      <c r="AK27" s="27">
        <v>2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2</v>
      </c>
      <c r="AU27" s="27">
        <v>2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1115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1115</v>
      </c>
      <c r="L28" s="27">
        <v>3</v>
      </c>
      <c r="M28" s="27">
        <v>1112</v>
      </c>
      <c r="N28" s="27">
        <v>1115</v>
      </c>
      <c r="O28" s="27">
        <v>3</v>
      </c>
      <c r="P28" s="27">
        <v>3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1112</v>
      </c>
      <c r="W28" s="27">
        <v>1112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3</v>
      </c>
      <c r="AG28" s="27">
        <v>3</v>
      </c>
      <c r="AH28" s="27">
        <v>0</v>
      </c>
      <c r="AI28" s="27">
        <v>0</v>
      </c>
      <c r="AJ28" s="27">
        <v>47</v>
      </c>
      <c r="AK28" s="27">
        <v>47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3</v>
      </c>
      <c r="AU28" s="27">
        <v>3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3226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3226</v>
      </c>
      <c r="L29" s="27">
        <v>64</v>
      </c>
      <c r="M29" s="27">
        <v>3162</v>
      </c>
      <c r="N29" s="27">
        <v>3226</v>
      </c>
      <c r="O29" s="27">
        <v>64</v>
      </c>
      <c r="P29" s="27">
        <v>64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3162</v>
      </c>
      <c r="W29" s="27">
        <v>3162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7</v>
      </c>
      <c r="AG29" s="27">
        <v>7</v>
      </c>
      <c r="AH29" s="27">
        <v>0</v>
      </c>
      <c r="AI29" s="27">
        <v>0</v>
      </c>
      <c r="AJ29" s="27">
        <v>7</v>
      </c>
      <c r="AK29" s="27">
        <v>7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7</v>
      </c>
      <c r="AU29" s="27">
        <v>7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2369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2369</v>
      </c>
      <c r="L30" s="27">
        <v>37</v>
      </c>
      <c r="M30" s="27">
        <v>2332</v>
      </c>
      <c r="N30" s="27">
        <v>2369</v>
      </c>
      <c r="O30" s="27">
        <v>37</v>
      </c>
      <c r="P30" s="27">
        <v>37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2332</v>
      </c>
      <c r="W30" s="27">
        <v>2332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83</v>
      </c>
      <c r="AG30" s="27">
        <v>83</v>
      </c>
      <c r="AH30" s="27">
        <v>0</v>
      </c>
      <c r="AI30" s="27">
        <v>0</v>
      </c>
      <c r="AJ30" s="27">
        <v>83</v>
      </c>
      <c r="AK30" s="27">
        <v>0</v>
      </c>
      <c r="AL30" s="27">
        <v>0</v>
      </c>
      <c r="AM30" s="27">
        <v>23</v>
      </c>
      <c r="AN30" s="27">
        <v>0</v>
      </c>
      <c r="AO30" s="27">
        <v>0</v>
      </c>
      <c r="AP30" s="27">
        <v>0</v>
      </c>
      <c r="AQ30" s="27">
        <v>60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5692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5692</v>
      </c>
      <c r="L31" s="27">
        <v>8</v>
      </c>
      <c r="M31" s="27">
        <v>5684</v>
      </c>
      <c r="N31" s="27">
        <v>5692</v>
      </c>
      <c r="O31" s="27">
        <v>8</v>
      </c>
      <c r="P31" s="27">
        <v>8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5684</v>
      </c>
      <c r="W31" s="27">
        <v>5684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200</v>
      </c>
      <c r="AG31" s="27">
        <v>200</v>
      </c>
      <c r="AH31" s="27">
        <v>0</v>
      </c>
      <c r="AI31" s="27">
        <v>0</v>
      </c>
      <c r="AJ31" s="27">
        <v>200</v>
      </c>
      <c r="AK31" s="27">
        <v>0</v>
      </c>
      <c r="AL31" s="27">
        <v>0</v>
      </c>
      <c r="AM31" s="27">
        <v>55</v>
      </c>
      <c r="AN31" s="27">
        <v>0</v>
      </c>
      <c r="AO31" s="27">
        <v>0</v>
      </c>
      <c r="AP31" s="27">
        <v>0</v>
      </c>
      <c r="AQ31" s="27">
        <v>145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12</v>
      </c>
      <c r="E33" s="27">
        <v>0</v>
      </c>
      <c r="F33" s="27">
        <v>0</v>
      </c>
      <c r="G33" s="27">
        <v>0</v>
      </c>
      <c r="H33" s="27">
        <v>12</v>
      </c>
      <c r="I33" s="27">
        <v>0</v>
      </c>
      <c r="J33" s="27">
        <v>12</v>
      </c>
      <c r="K33" s="27">
        <v>0</v>
      </c>
      <c r="L33" s="27">
        <v>0</v>
      </c>
      <c r="M33" s="27">
        <v>0</v>
      </c>
      <c r="N33" s="27">
        <v>24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12</v>
      </c>
      <c r="W33" s="27">
        <v>12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12</v>
      </c>
      <c r="AD33" s="27">
        <v>0</v>
      </c>
      <c r="AE33" s="27">
        <v>12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D043A-0E99-4C8C-9ED4-298CC26D487F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121</v>
      </c>
      <c r="C2" s="49"/>
      <c r="D2" s="50" t="s">
        <v>122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34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123</v>
      </c>
      <c r="G6" s="112"/>
      <c r="H6" s="57" t="s">
        <v>124</v>
      </c>
      <c r="I6" s="57" t="s">
        <v>125</v>
      </c>
      <c r="J6" s="57" t="s">
        <v>126</v>
      </c>
      <c r="K6" s="58" t="s">
        <v>127</v>
      </c>
      <c r="L6" s="59" t="s">
        <v>128</v>
      </c>
      <c r="M6" s="60" t="s">
        <v>129</v>
      </c>
      <c r="AF6" s="46">
        <f ca="1">INDIRECT($AB$7&amp;"!"&amp;"B"&amp;ROW(B6))</f>
        <v>0</v>
      </c>
      <c r="AG6" s="46">
        <v>6</v>
      </c>
      <c r="AI6" s="61" t="s">
        <v>130</v>
      </c>
      <c r="AJ6" s="46" t="s">
        <v>131</v>
      </c>
    </row>
    <row r="7" spans="1:36" ht="16.5" customHeight="1" x14ac:dyDescent="0.55000000000000004">
      <c r="B7" s="115" t="s">
        <v>132</v>
      </c>
      <c r="C7" s="62" t="s">
        <v>133</v>
      </c>
      <c r="D7" s="63">
        <f ca="1">AD7</f>
        <v>0</v>
      </c>
      <c r="F7" s="118" t="s">
        <v>134</v>
      </c>
      <c r="G7" s="64" t="s">
        <v>135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133</v>
      </c>
      <c r="AB7" s="45" t="s">
        <v>136</v>
      </c>
      <c r="AC7" s="45" t="s">
        <v>137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19000</v>
      </c>
      <c r="AG7" s="46">
        <v>7</v>
      </c>
      <c r="AI7" s="61" t="s">
        <v>138</v>
      </c>
      <c r="AJ7" s="46" t="s">
        <v>139</v>
      </c>
    </row>
    <row r="8" spans="1:36" ht="16.5" customHeight="1" x14ac:dyDescent="0.55000000000000004">
      <c r="B8" s="116"/>
      <c r="C8" s="64" t="s">
        <v>140</v>
      </c>
      <c r="D8" s="69">
        <f ca="1">AD8</f>
        <v>0</v>
      </c>
      <c r="F8" s="119"/>
      <c r="G8" s="64" t="s">
        <v>141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140</v>
      </c>
      <c r="AB8" s="45" t="s">
        <v>136</v>
      </c>
      <c r="AC8" s="45" t="s">
        <v>142</v>
      </c>
      <c r="AD8" s="46">
        <f t="shared" ca="1" si="3"/>
        <v>0</v>
      </c>
      <c r="AF8" s="46" t="str">
        <f t="shared" ca="1" si="4"/>
        <v>19201</v>
      </c>
      <c r="AG8" s="46">
        <v>8</v>
      </c>
      <c r="AI8" s="61" t="s">
        <v>143</v>
      </c>
      <c r="AJ8" s="46" t="s">
        <v>144</v>
      </c>
    </row>
    <row r="9" spans="1:36" ht="16.5" customHeight="1" x14ac:dyDescent="0.55000000000000004">
      <c r="B9" s="117"/>
      <c r="C9" s="70" t="s">
        <v>145</v>
      </c>
      <c r="D9" s="71">
        <f ca="1">SUM(D7:D8)</f>
        <v>0</v>
      </c>
      <c r="F9" s="119"/>
      <c r="G9" s="64" t="s">
        <v>146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147</v>
      </c>
      <c r="AB9" s="45" t="s">
        <v>136</v>
      </c>
      <c r="AC9" s="45" t="s">
        <v>148</v>
      </c>
      <c r="AD9" s="46">
        <f t="shared" ca="1" si="3"/>
        <v>0</v>
      </c>
      <c r="AF9" s="46" t="str">
        <f t="shared" ca="1" si="4"/>
        <v>19202</v>
      </c>
      <c r="AG9" s="46">
        <v>9</v>
      </c>
      <c r="AI9" s="61" t="s">
        <v>149</v>
      </c>
      <c r="AJ9" s="46" t="s">
        <v>150</v>
      </c>
    </row>
    <row r="10" spans="1:36" ht="16.5" customHeight="1" x14ac:dyDescent="0.55000000000000004">
      <c r="B10" s="121" t="s">
        <v>151</v>
      </c>
      <c r="C10" s="72" t="s">
        <v>147</v>
      </c>
      <c r="D10" s="69">
        <f ca="1">AD9</f>
        <v>0</v>
      </c>
      <c r="F10" s="119"/>
      <c r="G10" s="64" t="s">
        <v>152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153</v>
      </c>
      <c r="M10" s="74" t="s">
        <v>153</v>
      </c>
      <c r="AA10" s="45" t="s">
        <v>154</v>
      </c>
      <c r="AB10" s="45" t="s">
        <v>155</v>
      </c>
      <c r="AC10" s="45" t="s">
        <v>156</v>
      </c>
      <c r="AD10" s="46">
        <f t="shared" ca="1" si="3"/>
        <v>0</v>
      </c>
      <c r="AF10" s="46" t="str">
        <f t="shared" ca="1" si="4"/>
        <v>19204</v>
      </c>
      <c r="AG10" s="46">
        <v>10</v>
      </c>
      <c r="AI10" s="61" t="s">
        <v>157</v>
      </c>
      <c r="AJ10" s="46" t="s">
        <v>158</v>
      </c>
    </row>
    <row r="11" spans="1:36" ht="16.5" customHeight="1" x14ac:dyDescent="0.55000000000000004">
      <c r="B11" s="122"/>
      <c r="C11" s="70" t="s">
        <v>154</v>
      </c>
      <c r="D11" s="69">
        <f ca="1">AD10</f>
        <v>0</v>
      </c>
      <c r="F11" s="119"/>
      <c r="G11" s="64" t="s">
        <v>159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153</v>
      </c>
      <c r="M11" s="74" t="s">
        <v>153</v>
      </c>
      <c r="AA11" s="45" t="s">
        <v>23</v>
      </c>
      <c r="AB11" s="45" t="s">
        <v>155</v>
      </c>
      <c r="AC11" s="45" t="s">
        <v>160</v>
      </c>
      <c r="AD11" s="46">
        <f t="shared" ca="1" si="3"/>
        <v>0</v>
      </c>
      <c r="AF11" s="46" t="str">
        <f t="shared" ca="1" si="4"/>
        <v>19205</v>
      </c>
      <c r="AG11" s="46">
        <v>11</v>
      </c>
      <c r="AI11" s="61" t="s">
        <v>161</v>
      </c>
      <c r="AJ11" s="46" t="s">
        <v>162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163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153</v>
      </c>
      <c r="M12" s="74" t="s">
        <v>153</v>
      </c>
      <c r="AA12" s="45" t="s">
        <v>24</v>
      </c>
      <c r="AB12" s="45" t="s">
        <v>136</v>
      </c>
      <c r="AC12" s="45" t="s">
        <v>164</v>
      </c>
      <c r="AD12" s="46">
        <f t="shared" ca="1" si="3"/>
        <v>0</v>
      </c>
      <c r="AF12" s="46" t="str">
        <f t="shared" ca="1" si="4"/>
        <v>19206</v>
      </c>
      <c r="AG12" s="46">
        <v>12</v>
      </c>
      <c r="AI12" s="61" t="s">
        <v>165</v>
      </c>
      <c r="AJ12" s="46" t="s">
        <v>166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145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153</v>
      </c>
      <c r="M13" s="74" t="s">
        <v>153</v>
      </c>
      <c r="AA13" s="45" t="s">
        <v>167</v>
      </c>
      <c r="AB13" s="45" t="s">
        <v>136</v>
      </c>
      <c r="AC13" s="45" t="s">
        <v>168</v>
      </c>
      <c r="AD13" s="46">
        <f t="shared" ca="1" si="3"/>
        <v>0</v>
      </c>
      <c r="AF13" s="46" t="str">
        <f t="shared" ca="1" si="4"/>
        <v>19207</v>
      </c>
      <c r="AG13" s="46">
        <v>13</v>
      </c>
      <c r="AI13" s="61" t="s">
        <v>169</v>
      </c>
      <c r="AJ13" s="46" t="s">
        <v>170</v>
      </c>
    </row>
    <row r="14" spans="1:36" ht="16.5" customHeight="1" x14ac:dyDescent="0.55000000000000004">
      <c r="B14" s="75"/>
      <c r="C14" s="70" t="s">
        <v>145</v>
      </c>
      <c r="D14" s="71">
        <f ca="1">SUM(D10:D13)</f>
        <v>0</v>
      </c>
      <c r="F14" s="113" t="s">
        <v>171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153</v>
      </c>
      <c r="L14" s="73" t="s">
        <v>153</v>
      </c>
      <c r="M14" s="74" t="s">
        <v>153</v>
      </c>
      <c r="AA14" s="45" t="s">
        <v>172</v>
      </c>
      <c r="AB14" s="45" t="s">
        <v>136</v>
      </c>
      <c r="AC14" s="45" t="s">
        <v>173</v>
      </c>
      <c r="AD14" s="46">
        <f t="shared" ca="1" si="3"/>
        <v>0</v>
      </c>
      <c r="AF14" s="46" t="str">
        <f t="shared" ca="1" si="4"/>
        <v>19208</v>
      </c>
      <c r="AG14" s="46">
        <v>14</v>
      </c>
      <c r="AI14" s="61" t="s">
        <v>174</v>
      </c>
      <c r="AJ14" s="46" t="s">
        <v>175</v>
      </c>
    </row>
    <row r="15" spans="1:36" ht="16.5" customHeight="1" thickBot="1" x14ac:dyDescent="0.6">
      <c r="B15" s="98" t="s">
        <v>176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153</v>
      </c>
      <c r="L15" s="80">
        <f ca="1">SUM(L7:L9)</f>
        <v>0</v>
      </c>
      <c r="M15" s="81">
        <f ca="1">SUM(M7:M9)</f>
        <v>0</v>
      </c>
      <c r="AA15" s="45" t="s">
        <v>135</v>
      </c>
      <c r="AB15" s="45" t="s">
        <v>177</v>
      </c>
      <c r="AC15" s="45" t="s">
        <v>164</v>
      </c>
      <c r="AD15" s="46">
        <f t="shared" ref="AD15:AD54" ca="1" si="6">IF(AD$2=0,INDIRECT(AB15&amp;"!"&amp;AC15&amp;$AG$2-1),0)</f>
        <v>0</v>
      </c>
      <c r="AF15" s="46" t="str">
        <f t="shared" ca="1" si="4"/>
        <v>19209</v>
      </c>
      <c r="AG15" s="46">
        <v>15</v>
      </c>
      <c r="AI15" s="61" t="s">
        <v>178</v>
      </c>
      <c r="AJ15" s="46" t="s">
        <v>179</v>
      </c>
    </row>
    <row r="16" spans="1:36" ht="16.5" customHeight="1" thickBot="1" x14ac:dyDescent="0.6">
      <c r="B16" s="108" t="s">
        <v>180</v>
      </c>
      <c r="C16" s="109"/>
      <c r="D16" s="69">
        <f ca="1">AD14</f>
        <v>0</v>
      </c>
      <c r="AA16" s="45" t="s">
        <v>141</v>
      </c>
      <c r="AB16" s="45" t="s">
        <v>177</v>
      </c>
      <c r="AC16" s="45" t="s">
        <v>181</v>
      </c>
      <c r="AD16" s="46">
        <f t="shared" ca="1" si="6"/>
        <v>0</v>
      </c>
      <c r="AF16" s="46" t="str">
        <f t="shared" ca="1" si="4"/>
        <v>19210</v>
      </c>
      <c r="AG16" s="46">
        <v>16</v>
      </c>
      <c r="AI16" s="61" t="s">
        <v>182</v>
      </c>
      <c r="AJ16" s="46" t="s">
        <v>183</v>
      </c>
    </row>
    <row r="17" spans="2:36" ht="16.5" customHeight="1" thickBot="1" x14ac:dyDescent="0.6">
      <c r="B17" s="110" t="s">
        <v>184</v>
      </c>
      <c r="C17" s="110"/>
      <c r="D17" s="110"/>
      <c r="AA17" s="45" t="s">
        <v>146</v>
      </c>
      <c r="AB17" s="45" t="s">
        <v>177</v>
      </c>
      <c r="AC17" s="45" t="s">
        <v>168</v>
      </c>
      <c r="AD17" s="46">
        <f t="shared" ca="1" si="6"/>
        <v>0</v>
      </c>
      <c r="AF17" s="46" t="str">
        <f t="shared" ca="1" si="4"/>
        <v>19211</v>
      </c>
      <c r="AG17" s="46">
        <v>17</v>
      </c>
      <c r="AI17" s="61" t="s">
        <v>185</v>
      </c>
      <c r="AJ17" s="46" t="s">
        <v>186</v>
      </c>
    </row>
    <row r="18" spans="2:36" ht="16.5" customHeight="1" thickBot="1" x14ac:dyDescent="0.6">
      <c r="B18" s="82"/>
      <c r="C18" s="83">
        <f ca="1">AD13</f>
        <v>0</v>
      </c>
      <c r="D18" s="45" t="s">
        <v>187</v>
      </c>
      <c r="J18" s="56"/>
      <c r="AA18" s="45" t="s">
        <v>152</v>
      </c>
      <c r="AB18" s="45" t="s">
        <v>177</v>
      </c>
      <c r="AC18" s="45" t="s">
        <v>188</v>
      </c>
      <c r="AD18" s="46">
        <f t="shared" ca="1" si="6"/>
        <v>0</v>
      </c>
      <c r="AF18" s="46" t="str">
        <f t="shared" ca="1" si="4"/>
        <v>19212</v>
      </c>
      <c r="AG18" s="46">
        <v>18</v>
      </c>
      <c r="AI18" s="61" t="s">
        <v>189</v>
      </c>
      <c r="AJ18" s="46" t="s">
        <v>190</v>
      </c>
    </row>
    <row r="19" spans="2:36" ht="30" customHeight="1" x14ac:dyDescent="0.55000000000000004">
      <c r="F19" s="111" t="s">
        <v>191</v>
      </c>
      <c r="G19" s="112"/>
      <c r="H19" s="57" t="s">
        <v>124</v>
      </c>
      <c r="I19" s="57" t="s">
        <v>125</v>
      </c>
      <c r="J19" s="84" t="s">
        <v>126</v>
      </c>
      <c r="AA19" s="45" t="s">
        <v>159</v>
      </c>
      <c r="AB19" s="45" t="s">
        <v>177</v>
      </c>
      <c r="AC19" s="45" t="s">
        <v>192</v>
      </c>
      <c r="AD19" s="46">
        <f t="shared" ca="1" si="6"/>
        <v>0</v>
      </c>
      <c r="AF19" s="46" t="str">
        <f t="shared" ca="1" si="4"/>
        <v>19213</v>
      </c>
      <c r="AG19" s="46">
        <v>19</v>
      </c>
      <c r="AI19" s="61" t="s">
        <v>193</v>
      </c>
      <c r="AJ19" s="46" t="s">
        <v>194</v>
      </c>
    </row>
    <row r="20" spans="2:36" ht="16.5" customHeight="1" x14ac:dyDescent="0.55000000000000004">
      <c r="C20" s="85" t="s">
        <v>195</v>
      </c>
      <c r="D20" s="86">
        <f ca="1">IF(D$15&gt;0,D14/D$15,0)</f>
        <v>0</v>
      </c>
      <c r="F20" s="113" t="s">
        <v>196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163</v>
      </c>
      <c r="AB20" s="45" t="s">
        <v>177</v>
      </c>
      <c r="AC20" s="45" t="s">
        <v>197</v>
      </c>
      <c r="AD20" s="46">
        <f t="shared" ca="1" si="6"/>
        <v>0</v>
      </c>
      <c r="AF20" s="46" t="str">
        <f t="shared" ca="1" si="4"/>
        <v>19214</v>
      </c>
      <c r="AG20" s="46">
        <v>20</v>
      </c>
      <c r="AI20" s="61" t="s">
        <v>198</v>
      </c>
      <c r="AJ20" s="46" t="s">
        <v>199</v>
      </c>
    </row>
    <row r="21" spans="2:36" ht="16.5" customHeight="1" x14ac:dyDescent="0.55000000000000004">
      <c r="C21" s="85" t="s">
        <v>200</v>
      </c>
      <c r="D21" s="86">
        <f ca="1">IF(D$15&gt;0,D9/D$15,0)</f>
        <v>0</v>
      </c>
      <c r="F21" s="113" t="s">
        <v>201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171</v>
      </c>
      <c r="AB21" s="45" t="s">
        <v>177</v>
      </c>
      <c r="AC21" s="45" t="s">
        <v>202</v>
      </c>
      <c r="AD21" s="46">
        <f t="shared" ca="1" si="6"/>
        <v>0</v>
      </c>
      <c r="AF21" s="46" t="str">
        <f t="shared" ca="1" si="4"/>
        <v>19346</v>
      </c>
      <c r="AG21" s="46">
        <v>21</v>
      </c>
      <c r="AI21" s="61" t="s">
        <v>203</v>
      </c>
      <c r="AJ21" s="46" t="s">
        <v>204</v>
      </c>
    </row>
    <row r="22" spans="2:36" ht="16.5" customHeight="1" x14ac:dyDescent="0.55000000000000004">
      <c r="C22" s="87" t="s">
        <v>205</v>
      </c>
      <c r="D22" s="86">
        <f ca="1">IF(D$15&gt;0,D10/D$15,0)</f>
        <v>0</v>
      </c>
      <c r="F22" s="113" t="s">
        <v>206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196</v>
      </c>
      <c r="AB22" s="45" t="s">
        <v>177</v>
      </c>
      <c r="AC22" s="45" t="s">
        <v>207</v>
      </c>
      <c r="AD22" s="46">
        <f t="shared" ca="1" si="6"/>
        <v>0</v>
      </c>
      <c r="AF22" s="46" t="str">
        <f t="shared" ca="1" si="4"/>
        <v>19364</v>
      </c>
      <c r="AG22" s="46">
        <v>22</v>
      </c>
      <c r="AI22" s="61" t="s">
        <v>208</v>
      </c>
      <c r="AJ22" s="46" t="s">
        <v>209</v>
      </c>
    </row>
    <row r="23" spans="2:36" ht="16.5" customHeight="1" thickBot="1" x14ac:dyDescent="0.6">
      <c r="C23" s="85" t="s">
        <v>210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201</v>
      </c>
      <c r="AB23" s="45" t="s">
        <v>177</v>
      </c>
      <c r="AC23" s="45" t="s">
        <v>211</v>
      </c>
      <c r="AD23" s="46">
        <f t="shared" ca="1" si="6"/>
        <v>0</v>
      </c>
      <c r="AF23" s="46" t="str">
        <f t="shared" ca="1" si="4"/>
        <v>19365</v>
      </c>
      <c r="AG23" s="46">
        <v>23</v>
      </c>
      <c r="AI23" s="61" t="s">
        <v>212</v>
      </c>
      <c r="AJ23" s="46" t="s">
        <v>213</v>
      </c>
    </row>
    <row r="24" spans="2:36" ht="16.5" customHeight="1" x14ac:dyDescent="0.55000000000000004">
      <c r="C24" s="85" t="s">
        <v>214</v>
      </c>
      <c r="D24" s="86">
        <f ca="1">IF(D$15&gt;0,C18/D$15,0)</f>
        <v>0</v>
      </c>
      <c r="F24" s="89"/>
      <c r="J24" s="90"/>
      <c r="AA24" s="45" t="s">
        <v>206</v>
      </c>
      <c r="AB24" s="45" t="s">
        <v>177</v>
      </c>
      <c r="AC24" s="45" t="s">
        <v>215</v>
      </c>
      <c r="AD24" s="46">
        <f t="shared" ca="1" si="6"/>
        <v>0</v>
      </c>
      <c r="AF24" s="46" t="str">
        <f t="shared" ca="1" si="4"/>
        <v>19366</v>
      </c>
      <c r="AG24" s="46">
        <v>24</v>
      </c>
      <c r="AI24" s="61" t="s">
        <v>216</v>
      </c>
      <c r="AJ24" s="46" t="s">
        <v>32</v>
      </c>
    </row>
    <row r="25" spans="2:36" ht="16.5" customHeight="1" thickBot="1" x14ac:dyDescent="0.25">
      <c r="C25" s="85" t="s">
        <v>217</v>
      </c>
      <c r="D25" s="86">
        <f ca="1">IF(D$9&gt;0,D7/D$9,0)</f>
        <v>0</v>
      </c>
      <c r="J25" s="91" t="s">
        <v>218</v>
      </c>
      <c r="AA25" s="45" t="s">
        <v>135</v>
      </c>
      <c r="AB25" s="45" t="s">
        <v>177</v>
      </c>
      <c r="AC25" s="45" t="s">
        <v>219</v>
      </c>
      <c r="AD25" s="46">
        <f t="shared" ca="1" si="6"/>
        <v>0</v>
      </c>
      <c r="AF25" s="46" t="str">
        <f t="shared" ca="1" si="4"/>
        <v>19368</v>
      </c>
      <c r="AG25" s="46">
        <v>25</v>
      </c>
      <c r="AI25" s="61" t="s">
        <v>220</v>
      </c>
      <c r="AJ25" s="46" t="s">
        <v>221</v>
      </c>
    </row>
    <row r="26" spans="2:36" ht="16.5" customHeight="1" x14ac:dyDescent="0.55000000000000004">
      <c r="C26" s="85" t="s">
        <v>222</v>
      </c>
      <c r="D26" s="86">
        <f ca="1">IF(D$9&gt;0,D8/D$9,0)</f>
        <v>0</v>
      </c>
      <c r="F26" s="100" t="s">
        <v>223</v>
      </c>
      <c r="G26" s="101"/>
      <c r="H26" s="101"/>
      <c r="I26" s="104" t="s">
        <v>224</v>
      </c>
      <c r="J26" s="106" t="s">
        <v>225</v>
      </c>
      <c r="AA26" s="45" t="s">
        <v>141</v>
      </c>
      <c r="AB26" s="45" t="s">
        <v>177</v>
      </c>
      <c r="AC26" s="45" t="s">
        <v>226</v>
      </c>
      <c r="AD26" s="46">
        <f t="shared" ca="1" si="6"/>
        <v>0</v>
      </c>
      <c r="AF26" s="46" t="str">
        <f t="shared" ca="1" si="4"/>
        <v>19384</v>
      </c>
      <c r="AG26" s="46">
        <v>26</v>
      </c>
      <c r="AI26" s="61" t="s">
        <v>227</v>
      </c>
      <c r="AJ26" s="46" t="s">
        <v>228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146</v>
      </c>
      <c r="AB27" s="45" t="s">
        <v>177</v>
      </c>
      <c r="AC27" s="45" t="s">
        <v>229</v>
      </c>
      <c r="AD27" s="46">
        <f t="shared" ca="1" si="6"/>
        <v>0</v>
      </c>
      <c r="AF27" s="46" t="str">
        <f t="shared" ca="1" si="4"/>
        <v>19422</v>
      </c>
      <c r="AG27" s="46">
        <v>27</v>
      </c>
      <c r="AI27" s="61" t="s">
        <v>230</v>
      </c>
      <c r="AJ27" s="46" t="s">
        <v>231</v>
      </c>
    </row>
    <row r="28" spans="2:36" ht="16.5" customHeight="1" x14ac:dyDescent="0.55000000000000004">
      <c r="F28" s="92" t="s">
        <v>232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152</v>
      </c>
      <c r="AB28" s="45" t="s">
        <v>177</v>
      </c>
      <c r="AC28" s="45" t="s">
        <v>233</v>
      </c>
      <c r="AD28" s="46">
        <f t="shared" ca="1" si="6"/>
        <v>0</v>
      </c>
      <c r="AF28" s="46" t="str">
        <f t="shared" ca="1" si="4"/>
        <v>19423</v>
      </c>
      <c r="AG28" s="46">
        <v>28</v>
      </c>
      <c r="AI28" s="61" t="s">
        <v>234</v>
      </c>
      <c r="AJ28" s="46" t="s">
        <v>235</v>
      </c>
    </row>
    <row r="29" spans="2:36" ht="16.5" customHeight="1" x14ac:dyDescent="0.55000000000000004">
      <c r="F29" s="92" t="s">
        <v>236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159</v>
      </c>
      <c r="AB29" s="45" t="s">
        <v>177</v>
      </c>
      <c r="AC29" s="45" t="s">
        <v>237</v>
      </c>
      <c r="AD29" s="46">
        <f t="shared" ca="1" si="6"/>
        <v>0</v>
      </c>
      <c r="AF29" s="46" t="str">
        <f t="shared" ca="1" si="4"/>
        <v>19424</v>
      </c>
      <c r="AG29" s="46">
        <v>29</v>
      </c>
      <c r="AI29" s="61" t="s">
        <v>238</v>
      </c>
      <c r="AJ29" s="46" t="s">
        <v>239</v>
      </c>
    </row>
    <row r="30" spans="2:36" ht="16.5" customHeight="1" x14ac:dyDescent="0.55000000000000004">
      <c r="F30" s="92" t="s">
        <v>240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163</v>
      </c>
      <c r="AB30" s="45" t="s">
        <v>177</v>
      </c>
      <c r="AC30" s="45" t="s">
        <v>241</v>
      </c>
      <c r="AD30" s="46">
        <f t="shared" ca="1" si="6"/>
        <v>0</v>
      </c>
      <c r="AF30" s="46" t="str">
        <f t="shared" ca="1" si="4"/>
        <v>19425</v>
      </c>
      <c r="AG30" s="46">
        <v>30</v>
      </c>
      <c r="AI30" s="61" t="s">
        <v>242</v>
      </c>
      <c r="AJ30" s="46" t="s">
        <v>243</v>
      </c>
    </row>
    <row r="31" spans="2:36" ht="16.5" customHeight="1" x14ac:dyDescent="0.55000000000000004">
      <c r="F31" s="92" t="s">
        <v>141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171</v>
      </c>
      <c r="AB31" s="45" t="s">
        <v>177</v>
      </c>
      <c r="AC31" s="45" t="s">
        <v>244</v>
      </c>
      <c r="AD31" s="46">
        <f t="shared" ca="1" si="6"/>
        <v>0</v>
      </c>
      <c r="AF31" s="46" t="str">
        <f t="shared" ca="1" si="4"/>
        <v>19429</v>
      </c>
      <c r="AG31" s="46">
        <v>31</v>
      </c>
      <c r="AI31" s="61" t="s">
        <v>245</v>
      </c>
      <c r="AJ31" s="46" t="s">
        <v>246</v>
      </c>
    </row>
    <row r="32" spans="2:36" ht="16.5" customHeight="1" x14ac:dyDescent="0.55000000000000004">
      <c r="F32" s="92" t="s">
        <v>146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196</v>
      </c>
      <c r="AB32" s="45" t="s">
        <v>177</v>
      </c>
      <c r="AC32" s="45" t="s">
        <v>137</v>
      </c>
      <c r="AD32" s="46">
        <f t="shared" ca="1" si="6"/>
        <v>0</v>
      </c>
      <c r="AF32" s="46" t="str">
        <f t="shared" ca="1" si="4"/>
        <v>19430</v>
      </c>
      <c r="AG32" s="46">
        <v>32</v>
      </c>
      <c r="AI32" s="61" t="s">
        <v>247</v>
      </c>
      <c r="AJ32" s="46" t="s">
        <v>248</v>
      </c>
    </row>
    <row r="33" spans="6:36" ht="16.5" customHeight="1" x14ac:dyDescent="0.55000000000000004">
      <c r="F33" s="92" t="s">
        <v>249</v>
      </c>
      <c r="G33" s="93"/>
      <c r="H33" s="94"/>
      <c r="I33" s="67">
        <f t="shared" ca="1" si="7"/>
        <v>0</v>
      </c>
      <c r="J33" s="74" t="s">
        <v>153</v>
      </c>
      <c r="AA33" s="45" t="s">
        <v>201</v>
      </c>
      <c r="AB33" s="45" t="s">
        <v>177</v>
      </c>
      <c r="AC33" s="45" t="s">
        <v>250</v>
      </c>
      <c r="AD33" s="46">
        <f t="shared" ca="1" si="6"/>
        <v>0</v>
      </c>
      <c r="AF33" s="46" t="str">
        <f t="shared" ca="1" si="4"/>
        <v>19442</v>
      </c>
      <c r="AG33" s="46">
        <v>33</v>
      </c>
      <c r="AI33" s="61" t="s">
        <v>251</v>
      </c>
      <c r="AJ33" s="46" t="s">
        <v>252</v>
      </c>
    </row>
    <row r="34" spans="6:36" ht="16.5" customHeight="1" x14ac:dyDescent="0.55000000000000004">
      <c r="F34" s="92" t="s">
        <v>253</v>
      </c>
      <c r="G34" s="93"/>
      <c r="H34" s="94"/>
      <c r="I34" s="67">
        <f t="shared" ca="1" si="7"/>
        <v>0</v>
      </c>
      <c r="J34" s="74" t="s">
        <v>153</v>
      </c>
      <c r="AA34" s="45" t="s">
        <v>206</v>
      </c>
      <c r="AB34" s="45" t="s">
        <v>177</v>
      </c>
      <c r="AC34" s="45" t="s">
        <v>156</v>
      </c>
      <c r="AD34" s="46">
        <f t="shared" ca="1" si="6"/>
        <v>0</v>
      </c>
      <c r="AF34" s="46" t="str">
        <f t="shared" ca="1" si="4"/>
        <v>19443</v>
      </c>
      <c r="AG34" s="46">
        <v>34</v>
      </c>
      <c r="AI34" s="61" t="s">
        <v>254</v>
      </c>
      <c r="AJ34" s="46" t="s">
        <v>255</v>
      </c>
    </row>
    <row r="35" spans="6:36" ht="16.5" customHeight="1" x14ac:dyDescent="0.55000000000000004">
      <c r="F35" s="92" t="s">
        <v>256</v>
      </c>
      <c r="G35" s="93"/>
      <c r="H35" s="94"/>
      <c r="I35" s="67">
        <f t="shared" ca="1" si="7"/>
        <v>0</v>
      </c>
      <c r="J35" s="74" t="s">
        <v>153</v>
      </c>
      <c r="AA35" s="45" t="s">
        <v>135</v>
      </c>
      <c r="AB35" s="45" t="s">
        <v>177</v>
      </c>
      <c r="AC35" s="45" t="s">
        <v>257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258</v>
      </c>
      <c r="AJ35" s="46" t="s">
        <v>259</v>
      </c>
    </row>
    <row r="36" spans="6:36" ht="16.5" customHeight="1" x14ac:dyDescent="0.55000000000000004">
      <c r="F36" s="92" t="s">
        <v>260</v>
      </c>
      <c r="G36" s="93"/>
      <c r="H36" s="94"/>
      <c r="I36" s="67">
        <f t="shared" ca="1" si="7"/>
        <v>0</v>
      </c>
      <c r="J36" s="74" t="s">
        <v>153</v>
      </c>
      <c r="AA36" s="45" t="s">
        <v>141</v>
      </c>
      <c r="AB36" s="45" t="s">
        <v>177</v>
      </c>
      <c r="AC36" s="45" t="s">
        <v>261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262</v>
      </c>
      <c r="AJ36" s="46" t="s">
        <v>263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146</v>
      </c>
      <c r="AB37" s="45" t="s">
        <v>177</v>
      </c>
      <c r="AC37" s="45" t="s">
        <v>264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265</v>
      </c>
      <c r="AJ37" s="46" t="s">
        <v>266</v>
      </c>
    </row>
    <row r="38" spans="6:36" x14ac:dyDescent="0.55000000000000004">
      <c r="AA38" s="45" t="s">
        <v>135</v>
      </c>
      <c r="AB38" s="45" t="s">
        <v>177</v>
      </c>
      <c r="AC38" s="45" t="s">
        <v>267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268</v>
      </c>
      <c r="AJ38" s="46" t="s">
        <v>269</v>
      </c>
    </row>
    <row r="39" spans="6:36" x14ac:dyDescent="0.55000000000000004">
      <c r="AA39" s="45" t="s">
        <v>141</v>
      </c>
      <c r="AB39" s="45" t="s">
        <v>177</v>
      </c>
      <c r="AC39" s="45" t="s">
        <v>270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271</v>
      </c>
      <c r="AJ39" s="46" t="s">
        <v>272</v>
      </c>
    </row>
    <row r="40" spans="6:36" x14ac:dyDescent="0.55000000000000004">
      <c r="AA40" s="45" t="s">
        <v>146</v>
      </c>
      <c r="AB40" s="45" t="s">
        <v>177</v>
      </c>
      <c r="AC40" s="45" t="s">
        <v>273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274</v>
      </c>
      <c r="AJ40" s="46" t="s">
        <v>275</v>
      </c>
    </row>
    <row r="41" spans="6:36" x14ac:dyDescent="0.55000000000000004">
      <c r="AA41" s="45" t="s">
        <v>232</v>
      </c>
      <c r="AB41" s="45" t="s">
        <v>177</v>
      </c>
      <c r="AC41" s="45" t="s">
        <v>276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277</v>
      </c>
      <c r="AJ41" s="46" t="s">
        <v>278</v>
      </c>
    </row>
    <row r="42" spans="6:36" x14ac:dyDescent="0.55000000000000004">
      <c r="AA42" s="45" t="s">
        <v>236</v>
      </c>
      <c r="AB42" s="45" t="s">
        <v>177</v>
      </c>
      <c r="AC42" s="45" t="s">
        <v>279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280</v>
      </c>
      <c r="AJ42" s="46" t="s">
        <v>281</v>
      </c>
    </row>
    <row r="43" spans="6:36" x14ac:dyDescent="0.55000000000000004">
      <c r="AA43" s="45" t="s">
        <v>240</v>
      </c>
      <c r="AB43" s="45" t="s">
        <v>177</v>
      </c>
      <c r="AC43" s="45" t="s">
        <v>282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283</v>
      </c>
      <c r="AJ43" s="46" t="s">
        <v>284</v>
      </c>
    </row>
    <row r="44" spans="6:36" x14ac:dyDescent="0.55000000000000004">
      <c r="AA44" s="45" t="s">
        <v>141</v>
      </c>
      <c r="AB44" s="45" t="s">
        <v>177</v>
      </c>
      <c r="AC44" s="45" t="s">
        <v>285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286</v>
      </c>
      <c r="AJ44" s="46" t="s">
        <v>287</v>
      </c>
    </row>
    <row r="45" spans="6:36" x14ac:dyDescent="0.55000000000000004">
      <c r="AA45" s="45" t="s">
        <v>146</v>
      </c>
      <c r="AB45" s="45" t="s">
        <v>177</v>
      </c>
      <c r="AC45" s="45" t="s">
        <v>288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289</v>
      </c>
      <c r="AJ45" s="46" t="s">
        <v>290</v>
      </c>
    </row>
    <row r="46" spans="6:36" x14ac:dyDescent="0.55000000000000004">
      <c r="AA46" s="45" t="s">
        <v>249</v>
      </c>
      <c r="AB46" s="45" t="s">
        <v>177</v>
      </c>
      <c r="AC46" s="45" t="s">
        <v>291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292</v>
      </c>
      <c r="AJ46" s="46" t="s">
        <v>293</v>
      </c>
    </row>
    <row r="47" spans="6:36" x14ac:dyDescent="0.55000000000000004">
      <c r="AA47" s="45" t="s">
        <v>253</v>
      </c>
      <c r="AB47" s="45" t="s">
        <v>177</v>
      </c>
      <c r="AC47" s="45" t="s">
        <v>294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295</v>
      </c>
      <c r="AJ47" s="46" t="s">
        <v>296</v>
      </c>
    </row>
    <row r="48" spans="6:36" x14ac:dyDescent="0.55000000000000004">
      <c r="AA48" s="45" t="s">
        <v>256</v>
      </c>
      <c r="AB48" s="45" t="s">
        <v>177</v>
      </c>
      <c r="AC48" s="45" t="s">
        <v>297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298</v>
      </c>
      <c r="AJ48" s="46" t="s">
        <v>299</v>
      </c>
    </row>
    <row r="49" spans="27:36" x14ac:dyDescent="0.55000000000000004">
      <c r="AA49" s="45" t="s">
        <v>260</v>
      </c>
      <c r="AB49" s="45" t="s">
        <v>177</v>
      </c>
      <c r="AC49" s="45" t="s">
        <v>300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301</v>
      </c>
      <c r="AJ49" s="46" t="s">
        <v>302</v>
      </c>
    </row>
    <row r="50" spans="27:36" x14ac:dyDescent="0.55000000000000004">
      <c r="AA50" s="45" t="s">
        <v>232</v>
      </c>
      <c r="AB50" s="45" t="s">
        <v>177</v>
      </c>
      <c r="AC50" s="45" t="s">
        <v>303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304</v>
      </c>
      <c r="AJ50" s="46" t="s">
        <v>305</v>
      </c>
    </row>
    <row r="51" spans="27:36" x14ac:dyDescent="0.55000000000000004">
      <c r="AA51" s="45" t="s">
        <v>236</v>
      </c>
      <c r="AB51" s="45" t="s">
        <v>177</v>
      </c>
      <c r="AC51" s="45" t="s">
        <v>306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307</v>
      </c>
      <c r="AJ51" s="46" t="s">
        <v>308</v>
      </c>
    </row>
    <row r="52" spans="27:36" x14ac:dyDescent="0.55000000000000004">
      <c r="AA52" s="45" t="s">
        <v>240</v>
      </c>
      <c r="AB52" s="45" t="s">
        <v>177</v>
      </c>
      <c r="AC52" s="45" t="s">
        <v>309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310</v>
      </c>
      <c r="AJ52" s="46" t="s">
        <v>311</v>
      </c>
    </row>
    <row r="53" spans="27:36" x14ac:dyDescent="0.55000000000000004">
      <c r="AA53" s="45" t="s">
        <v>141</v>
      </c>
      <c r="AB53" s="45" t="s">
        <v>177</v>
      </c>
      <c r="AC53" s="45" t="s">
        <v>312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146</v>
      </c>
      <c r="AB54" s="45" t="s">
        <v>177</v>
      </c>
      <c r="AC54" s="45" t="s">
        <v>313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91A227-E515-45F7-9408-13DEFD606B18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7626CFB7-2258-4887-B18E-541EBC378F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CF3008-42B3-4799-8733-2B6E8B45DA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2025-10-01T09:35:35Z</dcterms:created>
  <dcterms:modified xsi:type="dcterms:W3CDTF">2025-10-01T09:35:35Z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