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6D66E6D7-BC70-4D4C-8891-905614990211}" xr6:coauthVersionLast="47" xr6:coauthVersionMax="47" xr10:uidLastSave="{00000000-0000-0000-0000-000000000000}"/>
  <bookViews>
    <workbookView xWindow="-110" yWindow="-110" windowWidth="19420" windowHeight="11500" xr2:uid="{4E489C22-DEEC-48F1-80E5-C3BEA18923B7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106" i="4"/>
  <c r="AF127" i="4"/>
  <c r="AF233" i="4"/>
  <c r="AF224" i="4"/>
  <c r="AF188" i="4"/>
  <c r="AF235" i="4"/>
  <c r="AF43" i="4"/>
  <c r="AF108" i="4"/>
  <c r="AF131" i="4"/>
  <c r="AF47" i="4"/>
  <c r="AF115" i="4"/>
  <c r="AF163" i="4"/>
  <c r="AF72" i="4"/>
  <c r="AF46" i="4"/>
  <c r="AF60" i="4"/>
  <c r="AF162" i="4"/>
  <c r="AF101" i="4"/>
  <c r="AF122" i="4"/>
  <c r="AF199" i="4"/>
  <c r="AF143" i="4"/>
  <c r="AF39" i="4"/>
  <c r="AF210" i="4"/>
  <c r="AF133" i="4"/>
  <c r="AF56" i="4"/>
  <c r="AF104" i="4"/>
  <c r="AF193" i="4"/>
  <c r="AF30" i="4"/>
  <c r="AF197" i="4"/>
  <c r="AF232" i="4"/>
  <c r="AF211" i="4"/>
  <c r="AF141" i="4"/>
  <c r="AF97" i="4"/>
  <c r="AF212" i="4"/>
  <c r="AF11" i="4"/>
  <c r="AF23" i="4"/>
  <c r="AF64" i="4"/>
  <c r="AF99" i="4"/>
  <c r="AF93" i="4"/>
  <c r="AF130" i="4"/>
  <c r="AF28" i="4"/>
  <c r="AF22" i="4"/>
  <c r="AF140" i="4"/>
  <c r="AF147" i="4"/>
  <c r="AF238" i="4"/>
  <c r="AF84" i="4"/>
  <c r="AF68" i="4"/>
  <c r="AF155" i="4"/>
  <c r="AF78" i="4"/>
  <c r="AF17" i="4"/>
  <c r="AF63" i="4"/>
  <c r="AF237" i="4"/>
  <c r="AF31" i="4"/>
  <c r="AF179" i="4"/>
  <c r="AF154" i="4"/>
  <c r="AF220" i="4"/>
  <c r="AF44" i="4"/>
  <c r="AF27" i="4"/>
  <c r="AF75" i="4"/>
  <c r="AF90" i="4"/>
  <c r="AF95" i="4"/>
  <c r="AF15" i="4"/>
  <c r="AF192" i="4"/>
  <c r="AF117" i="4"/>
  <c r="AF123" i="4"/>
  <c r="AF158" i="4"/>
  <c r="AF229" i="4"/>
  <c r="AF234" i="4"/>
  <c r="AF38" i="4"/>
  <c r="AF164" i="4"/>
  <c r="AF228" i="4"/>
  <c r="AF20" i="4"/>
  <c r="AF74" i="4"/>
  <c r="AF116" i="4"/>
  <c r="AF100" i="4"/>
  <c r="AF245" i="4"/>
  <c r="AF136" i="4"/>
  <c r="AF24" i="4"/>
  <c r="AF206" i="4"/>
  <c r="AF157" i="4"/>
  <c r="AF88" i="4"/>
  <c r="AF161" i="4"/>
  <c r="AF14" i="4"/>
  <c r="AF65" i="4"/>
  <c r="AF223" i="4"/>
  <c r="AF51" i="4"/>
  <c r="AF150" i="4"/>
  <c r="AF87" i="4"/>
  <c r="AF80" i="4"/>
  <c r="AF103" i="4"/>
  <c r="AF151" i="4"/>
  <c r="AF18" i="4"/>
  <c r="AF135" i="4"/>
  <c r="AF183" i="4"/>
  <c r="AF9" i="4"/>
  <c r="AF171" i="4"/>
  <c r="AF134" i="4"/>
  <c r="AF21" i="4"/>
  <c r="AF26" i="4"/>
  <c r="AF112" i="4"/>
  <c r="AF59" i="4"/>
  <c r="AF170" i="4"/>
  <c r="AF214" i="4"/>
  <c r="AF142" i="4"/>
  <c r="AF71" i="4"/>
  <c r="AF121" i="4"/>
  <c r="AF52" i="4"/>
  <c r="AF205" i="4"/>
  <c r="AF83" i="4"/>
  <c r="AF222" i="4"/>
  <c r="AF70" i="4"/>
  <c r="AF221" i="4"/>
  <c r="AF5" i="4"/>
  <c r="AF213" i="4"/>
  <c r="AF58" i="4"/>
  <c r="AF13" i="4"/>
  <c r="AF36" i="4"/>
  <c r="AF86" i="4"/>
  <c r="AF181" i="4"/>
  <c r="AF185" i="4"/>
  <c r="AF57" i="4"/>
  <c r="AF177" i="4"/>
  <c r="AF98" i="4"/>
  <c r="AF77" i="4"/>
  <c r="AF124" i="4"/>
  <c r="AF159" i="4"/>
  <c r="AF165" i="4"/>
  <c r="AF196" i="4"/>
  <c r="AF204" i="4"/>
  <c r="AF209" i="4"/>
  <c r="AF160" i="4"/>
  <c r="AF8" i="4"/>
  <c r="AF180" i="4"/>
  <c r="AF137" i="4"/>
  <c r="AF167" i="4"/>
  <c r="AF175" i="4"/>
  <c r="AF35" i="4"/>
  <c r="AF37" i="4"/>
  <c r="AF176" i="4"/>
  <c r="AF50" i="4"/>
  <c r="AF109" i="4"/>
  <c r="AF248" i="4"/>
  <c r="AF146" i="4"/>
  <c r="AF208" i="4"/>
  <c r="AF243" i="4"/>
  <c r="AF91" i="4"/>
  <c r="AF82" i="4"/>
  <c r="AF81" i="4"/>
  <c r="AF189" i="4"/>
  <c r="AF111" i="4"/>
  <c r="AF174" i="4"/>
  <c r="AF96" i="4"/>
  <c r="AF139" i="4"/>
  <c r="AF54" i="4"/>
  <c r="AF125" i="4"/>
  <c r="AF216" i="4"/>
  <c r="AF247" i="4"/>
  <c r="AF89" i="4"/>
  <c r="AF207" i="4"/>
  <c r="AF40" i="4"/>
  <c r="AF225" i="4"/>
  <c r="AF19" i="4"/>
  <c r="AF153" i="4"/>
  <c r="AF241" i="4"/>
  <c r="AF218" i="4"/>
  <c r="AF200" i="4"/>
  <c r="AF34" i="4"/>
  <c r="AF152" i="4"/>
  <c r="AF7" i="4"/>
  <c r="AF191" i="4"/>
  <c r="AF172" i="4"/>
  <c r="AF6" i="4"/>
  <c r="AF250" i="4"/>
  <c r="AF105" i="4"/>
  <c r="AF126" i="4"/>
  <c r="AF92" i="4"/>
  <c r="AF249" i="4"/>
  <c r="AF187" i="4"/>
  <c r="AF94" i="4"/>
  <c r="AF53" i="4"/>
  <c r="AF178" i="4"/>
  <c r="AF107" i="4"/>
  <c r="AF198" i="4"/>
  <c r="AF184" i="4"/>
  <c r="AF226" i="4"/>
  <c r="AF244" i="4"/>
  <c r="AF231" i="4"/>
  <c r="AF186" i="4"/>
  <c r="AF113" i="4"/>
  <c r="AF66" i="4"/>
  <c r="AF79" i="4"/>
  <c r="AF42" i="4"/>
  <c r="AF120" i="4"/>
  <c r="AF194" i="4"/>
  <c r="AF202" i="4"/>
  <c r="AF149" i="4"/>
  <c r="AF10" i="4"/>
  <c r="AF217" i="4"/>
  <c r="AF169" i="4"/>
  <c r="AF45" i="4"/>
  <c r="AF166" i="4"/>
  <c r="AF62" i="4"/>
  <c r="AF148" i="4"/>
  <c r="AF156" i="4"/>
  <c r="AF132" i="4"/>
  <c r="AF168" i="4"/>
  <c r="AF2" i="4"/>
  <c r="AF138" i="4"/>
  <c r="AF173" i="4"/>
  <c r="AF203" i="4"/>
  <c r="AF49" i="4"/>
  <c r="AF29" i="4"/>
  <c r="AF41" i="4"/>
  <c r="AF119" i="4"/>
  <c r="AF110" i="4"/>
  <c r="AF227" i="4"/>
  <c r="AF33" i="4"/>
  <c r="AF239" i="4"/>
  <c r="AF215" i="4"/>
  <c r="AF195" i="4"/>
  <c r="AF25" i="4"/>
  <c r="AF129" i="4"/>
  <c r="AF12" i="4"/>
  <c r="AF118" i="4"/>
  <c r="AF182" i="4"/>
  <c r="AF242" i="4"/>
  <c r="AF55" i="4"/>
  <c r="AF230" i="4"/>
  <c r="AF73" i="4"/>
  <c r="AF114" i="4"/>
  <c r="AF201" i="4"/>
  <c r="AF48" i="4"/>
  <c r="AF102" i="4"/>
  <c r="AF246" i="4"/>
  <c r="AF145" i="4"/>
  <c r="AF240" i="4"/>
  <c r="AF69" i="4"/>
  <c r="AF76" i="4"/>
  <c r="AF219" i="4"/>
  <c r="AF61" i="4"/>
  <c r="AF67" i="4"/>
  <c r="AF16" i="4"/>
  <c r="AF85" i="4"/>
  <c r="AF144" i="4"/>
  <c r="AF236" i="4"/>
  <c r="AF128" i="4"/>
  <c r="AF190" i="4"/>
  <c r="AF32" i="4"/>
  <c r="AB2" i="4" l="1"/>
  <c r="AD2" i="4"/>
  <c r="AD39" i="4" l="1"/>
  <c r="M8" i="4" s="1"/>
  <c r="AD11" i="4"/>
  <c r="D12" i="4" s="1"/>
  <c r="AD51" i="4"/>
  <c r="J29" i="4" s="1"/>
  <c r="AD14" i="4"/>
  <c r="D16" i="4" s="1"/>
  <c r="AD18" i="4"/>
  <c r="H10" i="4" s="1"/>
  <c r="AD23" i="4"/>
  <c r="H21" i="4" s="1"/>
  <c r="AD54" i="4"/>
  <c r="J32" i="4" s="1"/>
  <c r="AD40" i="4"/>
  <c r="M9" i="4" s="1"/>
  <c r="AD16" i="4"/>
  <c r="H8" i="4" s="1"/>
  <c r="AD53" i="4"/>
  <c r="J31" i="4" s="1"/>
  <c r="AD38" i="4"/>
  <c r="M7" i="4" s="1"/>
  <c r="M15" i="4" s="1"/>
  <c r="AD49" i="4"/>
  <c r="I36" i="4" s="1"/>
  <c r="AD27" i="4"/>
  <c r="I9" i="4" s="1"/>
  <c r="AD20" i="4"/>
  <c r="H12" i="4" s="1"/>
  <c r="AD26" i="4"/>
  <c r="I8" i="4" s="1"/>
  <c r="AD25" i="4"/>
  <c r="I7" i="4" s="1"/>
  <c r="AD24" i="4"/>
  <c r="H22" i="4" s="1"/>
  <c r="AD41" i="4"/>
  <c r="I28" i="4" s="1"/>
  <c r="AD52" i="4"/>
  <c r="J30" i="4" s="1"/>
  <c r="AD29" i="4"/>
  <c r="I11" i="4" s="1"/>
  <c r="AD50" i="4"/>
  <c r="J28" i="4" s="1"/>
  <c r="AD10" i="4"/>
  <c r="D11" i="4" s="1"/>
  <c r="AD36" i="4"/>
  <c r="L8" i="4" s="1"/>
  <c r="AD45" i="4"/>
  <c r="I32" i="4" s="1"/>
  <c r="AD12" i="4"/>
  <c r="D13" i="4" s="1"/>
  <c r="AD31" i="4"/>
  <c r="I14" i="4" s="1"/>
  <c r="AD30" i="4"/>
  <c r="I12" i="4" s="1"/>
  <c r="AD22" i="4"/>
  <c r="H20" i="4" s="1"/>
  <c r="AD37" i="4"/>
  <c r="L9" i="4" s="1"/>
  <c r="AD7" i="4"/>
  <c r="D7" i="4" s="1"/>
  <c r="AD21" i="4"/>
  <c r="H14" i="4" s="1"/>
  <c r="AD47" i="4"/>
  <c r="I34" i="4" s="1"/>
  <c r="AD34" i="4"/>
  <c r="I22" i="4" s="1"/>
  <c r="AD32" i="4"/>
  <c r="I20" i="4" s="1"/>
  <c r="AD15" i="4"/>
  <c r="H7" i="4" s="1"/>
  <c r="AD28" i="4"/>
  <c r="I10" i="4" s="1"/>
  <c r="AD48" i="4"/>
  <c r="I35" i="4" s="1"/>
  <c r="AD35" i="4"/>
  <c r="L7" i="4" s="1"/>
  <c r="AD46" i="4"/>
  <c r="I33" i="4" s="1"/>
  <c r="AD9" i="4"/>
  <c r="D10" i="4" s="1"/>
  <c r="AD33" i="4"/>
  <c r="I21" i="4" s="1"/>
  <c r="AD44" i="4"/>
  <c r="I31" i="4" s="1"/>
  <c r="AD43" i="4"/>
  <c r="I30" i="4" s="1"/>
  <c r="AD13" i="4"/>
  <c r="C18" i="4" s="1"/>
  <c r="AD19" i="4"/>
  <c r="H11" i="4" s="1"/>
  <c r="AD42" i="4"/>
  <c r="I29" i="4" s="1"/>
  <c r="AD8" i="4"/>
  <c r="D8" i="4" s="1"/>
  <c r="AD17" i="4"/>
  <c r="H9" i="4" s="1"/>
  <c r="J9" i="4" s="1"/>
  <c r="J37" i="4" l="1"/>
  <c r="J22" i="4"/>
  <c r="I13" i="4"/>
  <c r="I15" i="4" s="1"/>
  <c r="I23" i="4"/>
  <c r="J8" i="4"/>
  <c r="J21" i="4"/>
  <c r="J14" i="4"/>
  <c r="H23" i="4"/>
  <c r="J20" i="4"/>
  <c r="J23" i="4" s="1"/>
  <c r="J11" i="4"/>
  <c r="D14" i="4"/>
  <c r="D9" i="4"/>
  <c r="I37" i="4"/>
  <c r="J12" i="4"/>
  <c r="L15" i="4"/>
  <c r="J7" i="4"/>
  <c r="H13" i="4"/>
  <c r="H15" i="4" s="1"/>
  <c r="J10" i="4"/>
  <c r="J13" i="4" l="1"/>
  <c r="D15" i="4"/>
  <c r="D26" i="4"/>
  <c r="D25" i="4"/>
  <c r="D24" i="4" l="1"/>
  <c r="D21" i="4"/>
  <c r="D23" i="4"/>
  <c r="D22" i="4"/>
  <c r="D20" i="4"/>
  <c r="K9" i="4"/>
  <c r="K12" i="4"/>
  <c r="K8" i="4"/>
  <c r="J15" i="4"/>
  <c r="K11" i="4"/>
  <c r="K7" i="4"/>
  <c r="K10" i="4"/>
</calcChain>
</file>

<file path=xl/sharedStrings.xml><?xml version="1.0" encoding="utf-8"?>
<sst xmlns="http://schemas.openxmlformats.org/spreadsheetml/2006/main" count="881" uniqueCount="330">
  <si>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</si>
  <si>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</si>
  <si>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</si>
  <si>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</si>
  <si>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</si>
  <si>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</si>
  <si>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</si>
  <si>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</si>
  <si>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</si>
  <si>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</si>
  <si>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</si>
  <si>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</si>
  <si>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</si>
  <si>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</si>
  <si>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</si>
  <si>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</si>
  <si>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</si>
  <si>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</si>
  <si>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</si>
  <si>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</si>
  <si>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</si>
  <si>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</si>
  <si>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</si>
  <si>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</si>
  <si>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</si>
  <si>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</si>
  <si>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</si>
  <si>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</si>
  <si>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</si>
  <si>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</si>
  <si>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</si>
  <si>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</si>
  <si>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静岡県</t>
  </si>
  <si>
    <t>22000</t>
  </si>
  <si>
    <t>合計</t>
  </si>
  <si>
    <t>22100</t>
  </si>
  <si>
    <t>静岡市</t>
  </si>
  <si>
    <t>○</t>
  </si>
  <si>
    <t>22130</t>
  </si>
  <si>
    <t>浜松市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</si>
  <si>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</si>
  <si>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</si>
  <si>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</si>
  <si>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</si>
  <si>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</si>
  <si>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</si>
  <si>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</si>
  <si>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</si>
  <si>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</si>
  <si>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</si>
  <si>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</si>
  <si>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</si>
  <si>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</si>
  <si>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</si>
  <si>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</si>
  <si>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</si>
  <si>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</si>
  <si>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</si>
  <si>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</si>
  <si>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</si>
  <si>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</si>
  <si>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</si>
  <si>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</si>
  <si>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</si>
  <si>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</si>
  <si>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</si>
  <si>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</si>
  <si>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</si>
  <si>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</si>
  <si>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</si>
  <si>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</si>
  <si>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</si>
  <si>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</si>
  <si>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</si>
  <si>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</si>
  <si>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</si>
  <si>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</si>
  <si>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</si>
  <si>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</si>
  <si>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</si>
  <si>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</si>
  <si>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</si>
  <si>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</si>
  <si>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</si>
  <si>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</si>
  <si>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</si>
  <si>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</si>
  <si>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</si>
  <si>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</si>
  <si>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</si>
  <si>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</si>
  <si>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</si>
  <si>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</si>
  <si>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</si>
  <si>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</si>
  <si>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清水町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</si>
  <si>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</si>
  <si>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</si>
  <si>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</si>
  <si>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</si>
  <si>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</si>
  <si>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</si>
  <si>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</si>
  <si>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</si>
  <si>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</si>
  <si>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森町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</si>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</sst>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2F502FDA-E81C-4CD2-8EDB-FAD1BC3ECEDA}"/>
    <cellStyle name="桁区切り" xfId="1" builtinId="6"/>
    <cellStyle name="桁区切り 2" xfId="9" xr:uid="{A5A6487E-B6E8-4091-96B9-C2FB1C300F0F}"/>
    <cellStyle name="標準" xfId="0" builtinId="0"/>
    <cellStyle name="標準 2" xfId="2" xr:uid="{C370017F-B644-47FA-8885-5DE29303AE9F}"/>
    <cellStyle name="標準 2 2" xfId="4" xr:uid="{E492EEA4-A0C9-4313-A44C-6630C2209C97}"/>
    <cellStyle name="標準_0625し尿市1" xfId="3" xr:uid="{E72D5F30-38ED-46B6-A52A-F0FDBC75C986}"/>
    <cellStyle name="標準_0625し尿市2" xfId="5" xr:uid="{950D1A4D-5F49-4ABF-A929-D4D38C2A51B8}"/>
    <cellStyle name="標準_H12集計結果（ごみ処理状況）" xfId="7" xr:uid="{B93A12E3-65F7-402E-BD27-27AFED547BFA}"/>
    <cellStyle name="標準_H12集計結果（し尿処理）" xfId="6" xr:uid="{5741158C-747D-4B9C-A6C4-7617EC5BBAA7}"/>
    <cellStyle name="標準_H12集計結果（経費）" xfId="8" xr:uid="{883D6E54-2CF1-483D-AA77-BB76C752AF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9CEB3-CDAA-4AEB-9BCE-6EDA5C0C55EC}">
  <sheetPr codeName="Sheet2"/>
  <dimension ref="A1:AC4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106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3611045</v>
      </c>
      <c r="E7" s="21">
        <v>55546</v>
      </c>
      <c r="F7" s="22">
        <v>1.5382250844284688</v>
      </c>
      <c r="G7" s="21">
        <v>54579</v>
      </c>
      <c r="H7" s="21">
        <v>967</v>
      </c>
      <c r="I7" s="21">
        <v>3555499</v>
      </c>
      <c r="J7" s="22">
        <v>98.461774915571539</v>
      </c>
      <c r="K7" s="21">
        <v>2208198</v>
      </c>
      <c r="L7" s="22">
        <v>61.151217999221828</v>
      </c>
      <c r="M7" s="21">
        <v>13718</v>
      </c>
      <c r="N7" s="22">
        <v>0.3798900318328905</v>
      </c>
      <c r="O7" s="23">
        <v>23327</v>
      </c>
      <c r="P7" s="21">
        <v>1310256</v>
      </c>
      <c r="Q7" s="21">
        <v>575086</v>
      </c>
      <c r="R7" s="21">
        <v>729189</v>
      </c>
      <c r="S7" s="21">
        <v>5981</v>
      </c>
      <c r="T7" s="22">
        <v>36.284676596386916</v>
      </c>
      <c r="U7" s="21">
        <v>109622</v>
      </c>
      <c r="V7" s="24">
        <v>19</v>
      </c>
      <c r="W7" s="24">
        <v>0</v>
      </c>
      <c r="X7" s="24">
        <v>1</v>
      </c>
      <c r="Y7" s="24">
        <v>15</v>
      </c>
      <c r="Z7" s="24">
        <v>15</v>
      </c>
      <c r="AA7" s="24">
        <v>0</v>
      </c>
      <c r="AB7" s="24">
        <v>1</v>
      </c>
      <c r="AC7" s="24">
        <v>19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679092</v>
      </c>
      <c r="E8" s="27">
        <v>5218</v>
      </c>
      <c r="F8" s="28">
        <v>0.76837895307263226</v>
      </c>
      <c r="G8" s="27">
        <v>5068</v>
      </c>
      <c r="H8" s="27">
        <v>150</v>
      </c>
      <c r="I8" s="27">
        <v>673874</v>
      </c>
      <c r="J8" s="29">
        <v>99.231621046927359</v>
      </c>
      <c r="K8" s="27">
        <v>545786</v>
      </c>
      <c r="L8" s="29">
        <v>80.369964599789128</v>
      </c>
      <c r="M8" s="27">
        <v>0</v>
      </c>
      <c r="N8" s="29">
        <v>0</v>
      </c>
      <c r="O8" s="27">
        <v>3157</v>
      </c>
      <c r="P8" s="27">
        <v>124931</v>
      </c>
      <c r="Q8" s="27">
        <v>73334</v>
      </c>
      <c r="R8" s="27">
        <v>51597</v>
      </c>
      <c r="S8" s="27">
        <v>0</v>
      </c>
      <c r="T8" s="29">
        <v>18.39677098242948</v>
      </c>
      <c r="U8" s="27">
        <v>11727</v>
      </c>
      <c r="V8" s="25"/>
      <c r="W8" s="25"/>
      <c r="X8" s="25"/>
      <c r="Y8" s="25" t="s">
        <v>37</v>
      </c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789822</v>
      </c>
      <c r="E9" s="27">
        <v>16017</v>
      </c>
      <c r="F9" s="28">
        <v>2.0279252793667437</v>
      </c>
      <c r="G9" s="27">
        <v>15603</v>
      </c>
      <c r="H9" s="27">
        <v>414</v>
      </c>
      <c r="I9" s="27">
        <v>773805</v>
      </c>
      <c r="J9" s="29">
        <v>97.972074720633259</v>
      </c>
      <c r="K9" s="27">
        <v>624415</v>
      </c>
      <c r="L9" s="29">
        <v>79.057686415420179</v>
      </c>
      <c r="M9" s="27">
        <v>0</v>
      </c>
      <c r="N9" s="29">
        <v>0</v>
      </c>
      <c r="O9" s="27">
        <v>2733</v>
      </c>
      <c r="P9" s="27">
        <v>146657</v>
      </c>
      <c r="Q9" s="27">
        <v>69894</v>
      </c>
      <c r="R9" s="27">
        <v>76763</v>
      </c>
      <c r="S9" s="27">
        <v>0</v>
      </c>
      <c r="T9" s="29">
        <v>18.568360972472277</v>
      </c>
      <c r="U9" s="27">
        <v>28118</v>
      </c>
      <c r="V9" s="25"/>
      <c r="W9" s="25"/>
      <c r="X9" s="25"/>
      <c r="Y9" s="25" t="s">
        <v>37</v>
      </c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188180</v>
      </c>
      <c r="E10" s="27">
        <v>1466</v>
      </c>
      <c r="F10" s="28">
        <v>0.77904134339462217</v>
      </c>
      <c r="G10" s="27">
        <v>1466</v>
      </c>
      <c r="H10" s="27">
        <v>0</v>
      </c>
      <c r="I10" s="27">
        <v>186714</v>
      </c>
      <c r="J10" s="29">
        <v>99.220958656605376</v>
      </c>
      <c r="K10" s="27">
        <v>102914</v>
      </c>
      <c r="L10" s="29">
        <v>54.689127431182904</v>
      </c>
      <c r="M10" s="27">
        <v>152</v>
      </c>
      <c r="N10" s="29">
        <v>8.0773727282389199E-2</v>
      </c>
      <c r="O10" s="27">
        <v>50</v>
      </c>
      <c r="P10" s="27">
        <v>83598</v>
      </c>
      <c r="Q10" s="27">
        <v>27526</v>
      </c>
      <c r="R10" s="27">
        <v>56072</v>
      </c>
      <c r="S10" s="27">
        <v>0</v>
      </c>
      <c r="T10" s="29">
        <v>44.424487193112974</v>
      </c>
      <c r="U10" s="27">
        <v>5080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34042</v>
      </c>
      <c r="E11" s="27">
        <v>292</v>
      </c>
      <c r="F11" s="28">
        <v>0.85776393866400324</v>
      </c>
      <c r="G11" s="27">
        <v>292</v>
      </c>
      <c r="H11" s="27">
        <v>0</v>
      </c>
      <c r="I11" s="27">
        <v>33750</v>
      </c>
      <c r="J11" s="29">
        <v>99.142236061335993</v>
      </c>
      <c r="K11" s="27">
        <v>20317</v>
      </c>
      <c r="L11" s="29">
        <v>59.682157335056694</v>
      </c>
      <c r="M11" s="27">
        <v>0</v>
      </c>
      <c r="N11" s="29">
        <v>0</v>
      </c>
      <c r="O11" s="27">
        <v>115</v>
      </c>
      <c r="P11" s="27">
        <v>13318</v>
      </c>
      <c r="Q11" s="27">
        <v>9806</v>
      </c>
      <c r="R11" s="27">
        <v>3512</v>
      </c>
      <c r="S11" s="27">
        <v>0</v>
      </c>
      <c r="T11" s="29">
        <v>39.122260736736976</v>
      </c>
      <c r="U11" s="27">
        <v>947</v>
      </c>
      <c r="V11" s="25"/>
      <c r="W11" s="25"/>
      <c r="X11" s="25"/>
      <c r="Y11" s="25" t="s">
        <v>37</v>
      </c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106279</v>
      </c>
      <c r="E12" s="27">
        <v>175</v>
      </c>
      <c r="F12" s="28">
        <v>0.16466093960236736</v>
      </c>
      <c r="G12" s="27">
        <v>175</v>
      </c>
      <c r="H12" s="27">
        <v>0</v>
      </c>
      <c r="I12" s="27">
        <v>106104</v>
      </c>
      <c r="J12" s="29">
        <v>99.835339060397629</v>
      </c>
      <c r="K12" s="27">
        <v>84107</v>
      </c>
      <c r="L12" s="29">
        <v>79.137929412207484</v>
      </c>
      <c r="M12" s="27">
        <v>0</v>
      </c>
      <c r="N12" s="29">
        <v>0</v>
      </c>
      <c r="O12" s="27">
        <v>0</v>
      </c>
      <c r="P12" s="27">
        <v>21997</v>
      </c>
      <c r="Q12" s="27">
        <v>10694</v>
      </c>
      <c r="R12" s="27">
        <v>11303</v>
      </c>
      <c r="S12" s="27">
        <v>0</v>
      </c>
      <c r="T12" s="29">
        <v>20.697409648190142</v>
      </c>
      <c r="U12" s="27">
        <v>1448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128361</v>
      </c>
      <c r="E13" s="27">
        <v>2433</v>
      </c>
      <c r="F13" s="28">
        <v>1.8954355294832543</v>
      </c>
      <c r="G13" s="27">
        <v>2433</v>
      </c>
      <c r="H13" s="27">
        <v>0</v>
      </c>
      <c r="I13" s="27">
        <v>125928</v>
      </c>
      <c r="J13" s="29">
        <v>98.104564470516749</v>
      </c>
      <c r="K13" s="27">
        <v>61895</v>
      </c>
      <c r="L13" s="29">
        <v>48.219474762583651</v>
      </c>
      <c r="M13" s="27">
        <v>0</v>
      </c>
      <c r="N13" s="29">
        <v>0</v>
      </c>
      <c r="O13" s="27">
        <v>118</v>
      </c>
      <c r="P13" s="27">
        <v>63915</v>
      </c>
      <c r="Q13" s="27">
        <v>38413</v>
      </c>
      <c r="R13" s="27">
        <v>25502</v>
      </c>
      <c r="S13" s="27">
        <v>0</v>
      </c>
      <c r="T13" s="29">
        <v>49.793161474279572</v>
      </c>
      <c r="U13" s="27">
        <v>2871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65609</v>
      </c>
      <c r="E14" s="27">
        <v>69</v>
      </c>
      <c r="F14" s="28">
        <v>0.10516849822432897</v>
      </c>
      <c r="G14" s="27">
        <v>69</v>
      </c>
      <c r="H14" s="27">
        <v>0</v>
      </c>
      <c r="I14" s="27">
        <v>65540</v>
      </c>
      <c r="J14" s="29">
        <v>99.89483150177567</v>
      </c>
      <c r="K14" s="27">
        <v>21271</v>
      </c>
      <c r="L14" s="29">
        <v>32.42085689463336</v>
      </c>
      <c r="M14" s="27">
        <v>1587</v>
      </c>
      <c r="N14" s="29">
        <v>2.4188754591595663</v>
      </c>
      <c r="O14" s="27">
        <v>0</v>
      </c>
      <c r="P14" s="27">
        <v>42682</v>
      </c>
      <c r="Q14" s="27">
        <v>27250</v>
      </c>
      <c r="R14" s="27">
        <v>15432</v>
      </c>
      <c r="S14" s="27">
        <v>0</v>
      </c>
      <c r="T14" s="29">
        <v>65.055099147982745</v>
      </c>
      <c r="U14" s="27">
        <v>852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95870</v>
      </c>
      <c r="E15" s="27">
        <v>3997</v>
      </c>
      <c r="F15" s="28">
        <v>4.1691874413267964</v>
      </c>
      <c r="G15" s="27">
        <v>3997</v>
      </c>
      <c r="H15" s="27">
        <v>0</v>
      </c>
      <c r="I15" s="27">
        <v>91873</v>
      </c>
      <c r="J15" s="29">
        <v>95.830812558673202</v>
      </c>
      <c r="K15" s="27">
        <v>9191</v>
      </c>
      <c r="L15" s="29">
        <v>9.5869406487952435</v>
      </c>
      <c r="M15" s="27">
        <v>3662</v>
      </c>
      <c r="N15" s="29">
        <v>3.8197559194742881</v>
      </c>
      <c r="O15" s="27">
        <v>0</v>
      </c>
      <c r="P15" s="27">
        <v>79020</v>
      </c>
      <c r="Q15" s="27">
        <v>21976</v>
      </c>
      <c r="R15" s="27">
        <v>57044</v>
      </c>
      <c r="S15" s="27">
        <v>0</v>
      </c>
      <c r="T15" s="29">
        <v>82.424115990403664</v>
      </c>
      <c r="U15" s="27">
        <v>1832</v>
      </c>
      <c r="V15" s="25"/>
      <c r="W15" s="25"/>
      <c r="X15" s="25"/>
      <c r="Y15" s="25" t="s">
        <v>37</v>
      </c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248072</v>
      </c>
      <c r="E16" s="27">
        <v>1863</v>
      </c>
      <c r="F16" s="28">
        <v>0.75099164758618464</v>
      </c>
      <c r="G16" s="27">
        <v>1863</v>
      </c>
      <c r="H16" s="27">
        <v>0</v>
      </c>
      <c r="I16" s="27">
        <v>246209</v>
      </c>
      <c r="J16" s="29">
        <v>99.24900835241381</v>
      </c>
      <c r="K16" s="27">
        <v>182082</v>
      </c>
      <c r="L16" s="29">
        <v>73.398851946209163</v>
      </c>
      <c r="M16" s="27">
        <v>1871</v>
      </c>
      <c r="N16" s="29">
        <v>0.75421651778515908</v>
      </c>
      <c r="O16" s="27">
        <v>0</v>
      </c>
      <c r="P16" s="27">
        <v>62256</v>
      </c>
      <c r="Q16" s="27">
        <v>28954</v>
      </c>
      <c r="R16" s="27">
        <v>33232</v>
      </c>
      <c r="S16" s="27">
        <v>70</v>
      </c>
      <c r="T16" s="29">
        <v>25.095939888419487</v>
      </c>
      <c r="U16" s="27">
        <v>6551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166933</v>
      </c>
      <c r="E17" s="27">
        <v>4804</v>
      </c>
      <c r="F17" s="28">
        <v>2.8778012735648435</v>
      </c>
      <c r="G17" s="27">
        <v>4804</v>
      </c>
      <c r="H17" s="27">
        <v>0</v>
      </c>
      <c r="I17" s="27">
        <v>162129</v>
      </c>
      <c r="J17" s="29">
        <v>97.122198726435158</v>
      </c>
      <c r="K17" s="27">
        <v>136247</v>
      </c>
      <c r="L17" s="29">
        <v>81.617774795876187</v>
      </c>
      <c r="M17" s="27">
        <v>0</v>
      </c>
      <c r="N17" s="29">
        <v>0</v>
      </c>
      <c r="O17" s="27">
        <v>1551</v>
      </c>
      <c r="P17" s="27">
        <v>24331</v>
      </c>
      <c r="Q17" s="27">
        <v>13862</v>
      </c>
      <c r="R17" s="27">
        <v>10469</v>
      </c>
      <c r="S17" s="27">
        <v>0</v>
      </c>
      <c r="T17" s="29">
        <v>14.575308656766486</v>
      </c>
      <c r="U17" s="27">
        <v>9558</v>
      </c>
      <c r="V17" s="25" t="s">
        <v>37</v>
      </c>
      <c r="W17" s="25"/>
      <c r="X17" s="25"/>
      <c r="Y17" s="25"/>
      <c r="Z17" s="25"/>
      <c r="AA17" s="25"/>
      <c r="AB17" s="25"/>
      <c r="AC17" s="25" t="s">
        <v>37</v>
      </c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135725</v>
      </c>
      <c r="E18" s="27">
        <v>2002</v>
      </c>
      <c r="F18" s="28">
        <v>1.4750414440965187</v>
      </c>
      <c r="G18" s="27">
        <v>2002</v>
      </c>
      <c r="H18" s="27">
        <v>0</v>
      </c>
      <c r="I18" s="27">
        <v>133723</v>
      </c>
      <c r="J18" s="29">
        <v>98.524958555903481</v>
      </c>
      <c r="K18" s="27">
        <v>28274</v>
      </c>
      <c r="L18" s="29">
        <v>20.83182906612636</v>
      </c>
      <c r="M18" s="27">
        <v>2429</v>
      </c>
      <c r="N18" s="29">
        <v>1.7896481856695523</v>
      </c>
      <c r="O18" s="27">
        <v>0</v>
      </c>
      <c r="P18" s="27">
        <v>103020</v>
      </c>
      <c r="Q18" s="27">
        <v>32203</v>
      </c>
      <c r="R18" s="27">
        <v>70817</v>
      </c>
      <c r="S18" s="27">
        <v>0</v>
      </c>
      <c r="T18" s="29">
        <v>75.903481304107572</v>
      </c>
      <c r="U18" s="27">
        <v>5473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115561</v>
      </c>
      <c r="E19" s="27">
        <v>2469</v>
      </c>
      <c r="F19" s="28">
        <v>2.1365339517657342</v>
      </c>
      <c r="G19" s="27">
        <v>2427</v>
      </c>
      <c r="H19" s="27">
        <v>42</v>
      </c>
      <c r="I19" s="27">
        <v>113092</v>
      </c>
      <c r="J19" s="29">
        <v>97.863466048234272</v>
      </c>
      <c r="K19" s="27">
        <v>36699</v>
      </c>
      <c r="L19" s="29">
        <v>31.757253744775486</v>
      </c>
      <c r="M19" s="27">
        <v>1898</v>
      </c>
      <c r="N19" s="29">
        <v>1.6424226166267166</v>
      </c>
      <c r="O19" s="27">
        <v>4099</v>
      </c>
      <c r="P19" s="27">
        <v>70396</v>
      </c>
      <c r="Q19" s="27">
        <v>15318</v>
      </c>
      <c r="R19" s="27">
        <v>55078</v>
      </c>
      <c r="S19" s="27">
        <v>0</v>
      </c>
      <c r="T19" s="29">
        <v>60.916745268732534</v>
      </c>
      <c r="U19" s="27">
        <v>4967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141313</v>
      </c>
      <c r="E20" s="27">
        <v>1539</v>
      </c>
      <c r="F20" s="28">
        <v>1.0890717768358185</v>
      </c>
      <c r="G20" s="27">
        <v>1539</v>
      </c>
      <c r="H20" s="27">
        <v>0</v>
      </c>
      <c r="I20" s="27">
        <v>139774</v>
      </c>
      <c r="J20" s="29">
        <v>98.910928223164191</v>
      </c>
      <c r="K20" s="27">
        <v>55957</v>
      </c>
      <c r="L20" s="29">
        <v>39.597913850813441</v>
      </c>
      <c r="M20" s="27">
        <v>95</v>
      </c>
      <c r="N20" s="29">
        <v>6.72266528910999E-2</v>
      </c>
      <c r="O20" s="27">
        <v>1543</v>
      </c>
      <c r="P20" s="27">
        <v>82179</v>
      </c>
      <c r="Q20" s="27">
        <v>33440</v>
      </c>
      <c r="R20" s="27">
        <v>47626</v>
      </c>
      <c r="S20" s="27">
        <v>1113</v>
      </c>
      <c r="T20" s="29">
        <v>58.15388534671262</v>
      </c>
      <c r="U20" s="27">
        <v>2011</v>
      </c>
      <c r="V20" s="25" t="s">
        <v>37</v>
      </c>
      <c r="W20" s="25"/>
      <c r="X20" s="25"/>
      <c r="Y20" s="25"/>
      <c r="Z20" s="25"/>
      <c r="AA20" s="25"/>
      <c r="AB20" s="25"/>
      <c r="AC20" s="25" t="s">
        <v>37</v>
      </c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84297</v>
      </c>
      <c r="E21" s="27">
        <v>2064</v>
      </c>
      <c r="F21" s="28">
        <v>2.4484857112352754</v>
      </c>
      <c r="G21" s="27">
        <v>2064</v>
      </c>
      <c r="H21" s="27">
        <v>0</v>
      </c>
      <c r="I21" s="27">
        <v>82233</v>
      </c>
      <c r="J21" s="29">
        <v>97.551514288764736</v>
      </c>
      <c r="K21" s="27">
        <v>31156</v>
      </c>
      <c r="L21" s="29">
        <v>36.959796908549535</v>
      </c>
      <c r="M21" s="27">
        <v>1308</v>
      </c>
      <c r="N21" s="29">
        <v>1.5516566425851455</v>
      </c>
      <c r="O21" s="27">
        <v>860</v>
      </c>
      <c r="P21" s="27">
        <v>48909</v>
      </c>
      <c r="Q21" s="27">
        <v>27759</v>
      </c>
      <c r="R21" s="27">
        <v>20324</v>
      </c>
      <c r="S21" s="27">
        <v>826</v>
      </c>
      <c r="T21" s="29">
        <v>58.019858357948685</v>
      </c>
      <c r="U21" s="27">
        <v>2545</v>
      </c>
      <c r="V21" s="25"/>
      <c r="W21" s="25"/>
      <c r="X21" s="25"/>
      <c r="Y21" s="25" t="s">
        <v>37</v>
      </c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88369</v>
      </c>
      <c r="E22" s="27">
        <v>1766</v>
      </c>
      <c r="F22" s="28">
        <v>1.9984383663954557</v>
      </c>
      <c r="G22" s="27">
        <v>1766</v>
      </c>
      <c r="H22" s="27">
        <v>0</v>
      </c>
      <c r="I22" s="27">
        <v>86603</v>
      </c>
      <c r="J22" s="29">
        <v>98.001561633604538</v>
      </c>
      <c r="K22" s="27">
        <v>38325</v>
      </c>
      <c r="L22" s="29">
        <v>43.369281082732627</v>
      </c>
      <c r="M22" s="27">
        <v>0</v>
      </c>
      <c r="N22" s="29">
        <v>0</v>
      </c>
      <c r="O22" s="27">
        <v>242</v>
      </c>
      <c r="P22" s="27">
        <v>48036</v>
      </c>
      <c r="Q22" s="27">
        <v>15154</v>
      </c>
      <c r="R22" s="27">
        <v>32882</v>
      </c>
      <c r="S22" s="27">
        <v>0</v>
      </c>
      <c r="T22" s="29">
        <v>54.358428860799599</v>
      </c>
      <c r="U22" s="27">
        <v>5583</v>
      </c>
      <c r="V22" s="25"/>
      <c r="W22" s="25"/>
      <c r="X22" s="25"/>
      <c r="Y22" s="25" t="s">
        <v>37</v>
      </c>
      <c r="Z22" s="25"/>
      <c r="AA22" s="25"/>
      <c r="AB22" s="25"/>
      <c r="AC22" s="25" t="s">
        <v>37</v>
      </c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19792</v>
      </c>
      <c r="E23" s="27">
        <v>366</v>
      </c>
      <c r="F23" s="28">
        <v>1.849232012934519</v>
      </c>
      <c r="G23" s="27">
        <v>178</v>
      </c>
      <c r="H23" s="27">
        <v>188</v>
      </c>
      <c r="I23" s="27">
        <v>19426</v>
      </c>
      <c r="J23" s="29">
        <v>98.150767987065478</v>
      </c>
      <c r="K23" s="27">
        <v>8433</v>
      </c>
      <c r="L23" s="29">
        <v>42.608124494745354</v>
      </c>
      <c r="M23" s="27">
        <v>0</v>
      </c>
      <c r="N23" s="29">
        <v>0</v>
      </c>
      <c r="O23" s="27">
        <v>0</v>
      </c>
      <c r="P23" s="27">
        <v>10993</v>
      </c>
      <c r="Q23" s="27">
        <v>7620</v>
      </c>
      <c r="R23" s="27">
        <v>3373</v>
      </c>
      <c r="S23" s="27">
        <v>0</v>
      </c>
      <c r="T23" s="29">
        <v>55.542643492320131</v>
      </c>
      <c r="U23" s="27">
        <v>343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49344</v>
      </c>
      <c r="E24" s="27">
        <v>949</v>
      </c>
      <c r="F24" s="28">
        <v>1.9232328145265889</v>
      </c>
      <c r="G24" s="27">
        <v>949</v>
      </c>
      <c r="H24" s="27">
        <v>0</v>
      </c>
      <c r="I24" s="27">
        <v>48395</v>
      </c>
      <c r="J24" s="29">
        <v>98.076767185473415</v>
      </c>
      <c r="K24" s="27">
        <v>21322</v>
      </c>
      <c r="L24" s="29">
        <v>43.210927367055774</v>
      </c>
      <c r="M24" s="27">
        <v>0</v>
      </c>
      <c r="N24" s="29">
        <v>0</v>
      </c>
      <c r="O24" s="27">
        <v>0</v>
      </c>
      <c r="P24" s="27">
        <v>27073</v>
      </c>
      <c r="Q24" s="27">
        <v>8532</v>
      </c>
      <c r="R24" s="27">
        <v>18541</v>
      </c>
      <c r="S24" s="27">
        <v>0</v>
      </c>
      <c r="T24" s="29">
        <v>54.865839818417641</v>
      </c>
      <c r="U24" s="27">
        <v>804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58141</v>
      </c>
      <c r="E25" s="27">
        <v>886</v>
      </c>
      <c r="F25" s="28">
        <v>1.5238815981837259</v>
      </c>
      <c r="G25" s="27">
        <v>886</v>
      </c>
      <c r="H25" s="27">
        <v>0</v>
      </c>
      <c r="I25" s="27">
        <v>57255</v>
      </c>
      <c r="J25" s="29">
        <v>98.476118401816265</v>
      </c>
      <c r="K25" s="27">
        <v>21471</v>
      </c>
      <c r="L25" s="29">
        <v>36.929189384427517</v>
      </c>
      <c r="M25" s="27">
        <v>0</v>
      </c>
      <c r="N25" s="29">
        <v>0</v>
      </c>
      <c r="O25" s="27">
        <v>0</v>
      </c>
      <c r="P25" s="27">
        <v>35784</v>
      </c>
      <c r="Q25" s="27">
        <v>16983</v>
      </c>
      <c r="R25" s="27">
        <v>18801</v>
      </c>
      <c r="S25" s="27">
        <v>0</v>
      </c>
      <c r="T25" s="29">
        <v>61.546929017388763</v>
      </c>
      <c r="U25" s="27">
        <v>4112</v>
      </c>
      <c r="V25" s="25" t="s">
        <v>37</v>
      </c>
      <c r="W25" s="25"/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28383</v>
      </c>
      <c r="E26" s="27">
        <v>33</v>
      </c>
      <c r="F26" s="28">
        <v>0.11626677941021034</v>
      </c>
      <c r="G26" s="27">
        <v>33</v>
      </c>
      <c r="H26" s="27">
        <v>0</v>
      </c>
      <c r="I26" s="27">
        <v>28350</v>
      </c>
      <c r="J26" s="29">
        <v>99.883733220589789</v>
      </c>
      <c r="K26" s="27">
        <v>13259</v>
      </c>
      <c r="L26" s="29">
        <v>46.714582672726635</v>
      </c>
      <c r="M26" s="27">
        <v>0</v>
      </c>
      <c r="N26" s="29">
        <v>0</v>
      </c>
      <c r="O26" s="27">
        <v>0</v>
      </c>
      <c r="P26" s="27">
        <v>15091</v>
      </c>
      <c r="Q26" s="27">
        <v>5696</v>
      </c>
      <c r="R26" s="27">
        <v>5423</v>
      </c>
      <c r="S26" s="27">
        <v>3972</v>
      </c>
      <c r="T26" s="29">
        <v>53.169150547863154</v>
      </c>
      <c r="U26" s="27">
        <v>391</v>
      </c>
      <c r="V26" s="25"/>
      <c r="W26" s="25"/>
      <c r="X26" s="25"/>
      <c r="Y26" s="25" t="s">
        <v>37</v>
      </c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30408</v>
      </c>
      <c r="E27" s="27">
        <v>736</v>
      </c>
      <c r="F27" s="28">
        <v>2.4204156800841883</v>
      </c>
      <c r="G27" s="27">
        <v>736</v>
      </c>
      <c r="H27" s="27">
        <v>0</v>
      </c>
      <c r="I27" s="27">
        <v>29672</v>
      </c>
      <c r="J27" s="29">
        <v>97.57958431991581</v>
      </c>
      <c r="K27" s="27">
        <v>12291</v>
      </c>
      <c r="L27" s="29">
        <v>40.420284135753747</v>
      </c>
      <c r="M27" s="27">
        <v>0</v>
      </c>
      <c r="N27" s="29">
        <v>0</v>
      </c>
      <c r="O27" s="27">
        <v>7413</v>
      </c>
      <c r="P27" s="27">
        <v>9968</v>
      </c>
      <c r="Q27" s="27">
        <v>4132</v>
      </c>
      <c r="R27" s="27">
        <v>5836</v>
      </c>
      <c r="S27" s="27">
        <v>0</v>
      </c>
      <c r="T27" s="29">
        <v>32.780847145488032</v>
      </c>
      <c r="U27" s="27">
        <v>1186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47625</v>
      </c>
      <c r="E28" s="27">
        <v>1744</v>
      </c>
      <c r="F28" s="28">
        <v>3.6619422572178477</v>
      </c>
      <c r="G28" s="27">
        <v>1744</v>
      </c>
      <c r="H28" s="27">
        <v>0</v>
      </c>
      <c r="I28" s="27">
        <v>45881</v>
      </c>
      <c r="J28" s="29">
        <v>96.338057742782155</v>
      </c>
      <c r="K28" s="27">
        <v>13182</v>
      </c>
      <c r="L28" s="29">
        <v>27.678740157480313</v>
      </c>
      <c r="M28" s="27">
        <v>716</v>
      </c>
      <c r="N28" s="29">
        <v>1.5034120734908136</v>
      </c>
      <c r="O28" s="27">
        <v>0</v>
      </c>
      <c r="P28" s="27">
        <v>31983</v>
      </c>
      <c r="Q28" s="27">
        <v>10406</v>
      </c>
      <c r="R28" s="27">
        <v>21577</v>
      </c>
      <c r="S28" s="27">
        <v>0</v>
      </c>
      <c r="T28" s="29">
        <v>67.155905511811014</v>
      </c>
      <c r="U28" s="27">
        <v>3940</v>
      </c>
      <c r="V28" s="25" t="s">
        <v>37</v>
      </c>
      <c r="W28" s="25"/>
      <c r="X28" s="25"/>
      <c r="Y28" s="25"/>
      <c r="Z28" s="25"/>
      <c r="AA28" s="25"/>
      <c r="AB28" s="25"/>
      <c r="AC28" s="25" t="s">
        <v>37</v>
      </c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46778</v>
      </c>
      <c r="E29" s="27">
        <v>165</v>
      </c>
      <c r="F29" s="28">
        <v>0.35272991577237162</v>
      </c>
      <c r="G29" s="27">
        <v>165</v>
      </c>
      <c r="H29" s="27">
        <v>0</v>
      </c>
      <c r="I29" s="27">
        <v>46613</v>
      </c>
      <c r="J29" s="29">
        <v>99.647270084227628</v>
      </c>
      <c r="K29" s="27">
        <v>30462</v>
      </c>
      <c r="L29" s="29">
        <v>65.12035572277567</v>
      </c>
      <c r="M29" s="27">
        <v>0</v>
      </c>
      <c r="N29" s="29">
        <v>0</v>
      </c>
      <c r="O29" s="27">
        <v>0</v>
      </c>
      <c r="P29" s="27">
        <v>16151</v>
      </c>
      <c r="Q29" s="27">
        <v>9194</v>
      </c>
      <c r="R29" s="27">
        <v>6957</v>
      </c>
      <c r="S29" s="27">
        <v>0</v>
      </c>
      <c r="T29" s="29">
        <v>34.526914361451965</v>
      </c>
      <c r="U29" s="27">
        <v>698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43228</v>
      </c>
      <c r="E30" s="27">
        <v>254</v>
      </c>
      <c r="F30" s="28">
        <v>0.58758212269825116</v>
      </c>
      <c r="G30" s="27">
        <v>254</v>
      </c>
      <c r="H30" s="27">
        <v>0</v>
      </c>
      <c r="I30" s="27">
        <v>42974</v>
      </c>
      <c r="J30" s="29">
        <v>99.412417877301749</v>
      </c>
      <c r="K30" s="27">
        <v>0</v>
      </c>
      <c r="L30" s="29">
        <v>0</v>
      </c>
      <c r="M30" s="27">
        <v>0</v>
      </c>
      <c r="N30" s="29">
        <v>0</v>
      </c>
      <c r="O30" s="27">
        <v>187</v>
      </c>
      <c r="P30" s="27">
        <v>42787</v>
      </c>
      <c r="Q30" s="27">
        <v>18264</v>
      </c>
      <c r="R30" s="27">
        <v>24523</v>
      </c>
      <c r="S30" s="27">
        <v>0</v>
      </c>
      <c r="T30" s="29">
        <v>98.979827889330991</v>
      </c>
      <c r="U30" s="27">
        <v>2517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11317</v>
      </c>
      <c r="E31" s="27">
        <v>122</v>
      </c>
      <c r="F31" s="28">
        <v>1.0780242113634355</v>
      </c>
      <c r="G31" s="27">
        <v>122</v>
      </c>
      <c r="H31" s="27">
        <v>0</v>
      </c>
      <c r="I31" s="27">
        <v>11195</v>
      </c>
      <c r="J31" s="29">
        <v>98.921975788636558</v>
      </c>
      <c r="K31" s="27">
        <v>0</v>
      </c>
      <c r="L31" s="29">
        <v>0</v>
      </c>
      <c r="M31" s="27">
        <v>0</v>
      </c>
      <c r="N31" s="29">
        <v>0</v>
      </c>
      <c r="O31" s="27">
        <v>0</v>
      </c>
      <c r="P31" s="27">
        <v>11195</v>
      </c>
      <c r="Q31" s="27">
        <v>7490</v>
      </c>
      <c r="R31" s="27">
        <v>3705</v>
      </c>
      <c r="S31" s="27">
        <v>0</v>
      </c>
      <c r="T31" s="29">
        <v>98.921975788636558</v>
      </c>
      <c r="U31" s="27">
        <v>357</v>
      </c>
      <c r="V31" s="25"/>
      <c r="W31" s="25"/>
      <c r="X31" s="25" t="s">
        <v>37</v>
      </c>
      <c r="Y31" s="25"/>
      <c r="Z31" s="25"/>
      <c r="AA31" s="25"/>
      <c r="AB31" s="25" t="s">
        <v>37</v>
      </c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6575</v>
      </c>
      <c r="E32" s="27">
        <v>85</v>
      </c>
      <c r="F32" s="28">
        <v>1.2927756653992395</v>
      </c>
      <c r="G32" s="27">
        <v>85</v>
      </c>
      <c r="H32" s="27">
        <v>0</v>
      </c>
      <c r="I32" s="27">
        <v>6490</v>
      </c>
      <c r="J32" s="29">
        <v>98.707224334600767</v>
      </c>
      <c r="K32" s="27">
        <v>0</v>
      </c>
      <c r="L32" s="29">
        <v>0</v>
      </c>
      <c r="M32" s="27">
        <v>0</v>
      </c>
      <c r="N32" s="29">
        <v>0</v>
      </c>
      <c r="O32" s="27">
        <v>0</v>
      </c>
      <c r="P32" s="27">
        <v>6490</v>
      </c>
      <c r="Q32" s="27">
        <v>3682</v>
      </c>
      <c r="R32" s="27">
        <v>2808</v>
      </c>
      <c r="S32" s="27">
        <v>0</v>
      </c>
      <c r="T32" s="29">
        <v>98.707224334600767</v>
      </c>
      <c r="U32" s="27">
        <v>76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7556</v>
      </c>
      <c r="E33" s="27">
        <v>9</v>
      </c>
      <c r="F33" s="28">
        <v>0.11911064055055585</v>
      </c>
      <c r="G33" s="27">
        <v>9</v>
      </c>
      <c r="H33" s="27">
        <v>0</v>
      </c>
      <c r="I33" s="27">
        <v>7547</v>
      </c>
      <c r="J33" s="29">
        <v>99.880889359449441</v>
      </c>
      <c r="K33" s="27">
        <v>1136</v>
      </c>
      <c r="L33" s="29">
        <v>15.034409740603493</v>
      </c>
      <c r="M33" s="27">
        <v>0</v>
      </c>
      <c r="N33" s="29">
        <v>0</v>
      </c>
      <c r="O33" s="27">
        <v>510</v>
      </c>
      <c r="P33" s="27">
        <v>5901</v>
      </c>
      <c r="Q33" s="27">
        <v>2908</v>
      </c>
      <c r="R33" s="27">
        <v>2993</v>
      </c>
      <c r="S33" s="27">
        <v>0</v>
      </c>
      <c r="T33" s="29">
        <v>78.096876654314457</v>
      </c>
      <c r="U33" s="27">
        <v>60</v>
      </c>
      <c r="V33" s="25"/>
      <c r="W33" s="25"/>
      <c r="X33" s="25"/>
      <c r="Y33" s="25" t="s">
        <v>37</v>
      </c>
      <c r="Z33" s="25"/>
      <c r="AA33" s="25"/>
      <c r="AB33" s="25"/>
      <c r="AC33" s="25" t="s">
        <v>37</v>
      </c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5874</v>
      </c>
      <c r="E34" s="27">
        <v>284</v>
      </c>
      <c r="F34" s="28">
        <v>4.8348655090228121</v>
      </c>
      <c r="G34" s="27">
        <v>284</v>
      </c>
      <c r="H34" s="27">
        <v>0</v>
      </c>
      <c r="I34" s="27">
        <v>5590</v>
      </c>
      <c r="J34" s="29">
        <v>95.165134490977181</v>
      </c>
      <c r="K34" s="27">
        <v>0</v>
      </c>
      <c r="L34" s="29">
        <v>0</v>
      </c>
      <c r="M34" s="27">
        <v>0</v>
      </c>
      <c r="N34" s="29">
        <v>0</v>
      </c>
      <c r="O34" s="27">
        <v>621</v>
      </c>
      <c r="P34" s="27">
        <v>4969</v>
      </c>
      <c r="Q34" s="27">
        <v>2544</v>
      </c>
      <c r="R34" s="27">
        <v>2425</v>
      </c>
      <c r="S34" s="27">
        <v>0</v>
      </c>
      <c r="T34" s="29">
        <v>84.593122233571677</v>
      </c>
      <c r="U34" s="27">
        <v>37</v>
      </c>
      <c r="V34" s="25"/>
      <c r="W34" s="25"/>
      <c r="X34" s="25"/>
      <c r="Y34" s="25" t="s">
        <v>37</v>
      </c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6761</v>
      </c>
      <c r="E35" s="27">
        <v>537</v>
      </c>
      <c r="F35" s="28">
        <v>7.9426120396391058</v>
      </c>
      <c r="G35" s="27">
        <v>537</v>
      </c>
      <c r="H35" s="27">
        <v>0</v>
      </c>
      <c r="I35" s="27">
        <v>6224</v>
      </c>
      <c r="J35" s="29">
        <v>92.057387960360899</v>
      </c>
      <c r="K35" s="27">
        <v>0</v>
      </c>
      <c r="L35" s="29">
        <v>0</v>
      </c>
      <c r="M35" s="27">
        <v>0</v>
      </c>
      <c r="N35" s="29">
        <v>0</v>
      </c>
      <c r="O35" s="27">
        <v>0</v>
      </c>
      <c r="P35" s="27">
        <v>6224</v>
      </c>
      <c r="Q35" s="27">
        <v>3586</v>
      </c>
      <c r="R35" s="27">
        <v>2638</v>
      </c>
      <c r="S35" s="27">
        <v>0</v>
      </c>
      <c r="T35" s="29">
        <v>92.057387960360899</v>
      </c>
      <c r="U35" s="27">
        <v>136</v>
      </c>
      <c r="V35" s="25" t="s">
        <v>37</v>
      </c>
      <c r="W35" s="25"/>
      <c r="X35" s="25"/>
      <c r="Y35" s="25"/>
      <c r="Z35" s="25" t="s">
        <v>37</v>
      </c>
      <c r="AA35" s="25"/>
      <c r="AB35" s="25"/>
      <c r="AC35" s="25"/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36702</v>
      </c>
      <c r="E36" s="27">
        <v>257</v>
      </c>
      <c r="F36" s="28">
        <v>0.70023431965560456</v>
      </c>
      <c r="G36" s="27">
        <v>257</v>
      </c>
      <c r="H36" s="27">
        <v>0</v>
      </c>
      <c r="I36" s="27">
        <v>36445</v>
      </c>
      <c r="J36" s="29">
        <v>99.299765680344393</v>
      </c>
      <c r="K36" s="27">
        <v>32141</v>
      </c>
      <c r="L36" s="29">
        <v>87.572884311481658</v>
      </c>
      <c r="M36" s="27">
        <v>0</v>
      </c>
      <c r="N36" s="29">
        <v>0</v>
      </c>
      <c r="O36" s="27">
        <v>128</v>
      </c>
      <c r="P36" s="27">
        <v>4176</v>
      </c>
      <c r="Q36" s="27">
        <v>2187</v>
      </c>
      <c r="R36" s="27">
        <v>1989</v>
      </c>
      <c r="S36" s="27">
        <v>0</v>
      </c>
      <c r="T36" s="29">
        <v>11.378126532614026</v>
      </c>
      <c r="U36" s="27">
        <v>437</v>
      </c>
      <c r="V36" s="25"/>
      <c r="W36" s="25"/>
      <c r="X36" s="25"/>
      <c r="Y36" s="25" t="s">
        <v>37</v>
      </c>
      <c r="Z36" s="25"/>
      <c r="AA36" s="25"/>
      <c r="AB36" s="25"/>
      <c r="AC36" s="25" t="s">
        <v>37</v>
      </c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31801</v>
      </c>
      <c r="E37" s="27">
        <v>105</v>
      </c>
      <c r="F37" s="28">
        <v>0.33017829627999118</v>
      </c>
      <c r="G37" s="27">
        <v>105</v>
      </c>
      <c r="H37" s="27">
        <v>0</v>
      </c>
      <c r="I37" s="27">
        <v>31696</v>
      </c>
      <c r="J37" s="29">
        <v>99.669821703720004</v>
      </c>
      <c r="K37" s="27">
        <v>22055</v>
      </c>
      <c r="L37" s="29">
        <v>69.353164994811493</v>
      </c>
      <c r="M37" s="27">
        <v>0</v>
      </c>
      <c r="N37" s="29">
        <v>0</v>
      </c>
      <c r="O37" s="27">
        <v>0</v>
      </c>
      <c r="P37" s="27">
        <v>9641</v>
      </c>
      <c r="Q37" s="27">
        <v>6839</v>
      </c>
      <c r="R37" s="27">
        <v>2802</v>
      </c>
      <c r="S37" s="27">
        <v>0</v>
      </c>
      <c r="T37" s="29">
        <v>30.316656708908525</v>
      </c>
      <c r="U37" s="27">
        <v>1334</v>
      </c>
      <c r="V37" s="25" t="s">
        <v>37</v>
      </c>
      <c r="W37" s="25"/>
      <c r="X37" s="25"/>
      <c r="Y37" s="25"/>
      <c r="Z37" s="25" t="s">
        <v>37</v>
      </c>
      <c r="AA37" s="25"/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43494</v>
      </c>
      <c r="E38" s="27">
        <v>355</v>
      </c>
      <c r="F38" s="28">
        <v>0.81620453395870696</v>
      </c>
      <c r="G38" s="27">
        <v>355</v>
      </c>
      <c r="H38" s="27">
        <v>0</v>
      </c>
      <c r="I38" s="27">
        <v>43139</v>
      </c>
      <c r="J38" s="29">
        <v>99.183795466041289</v>
      </c>
      <c r="K38" s="27">
        <v>35103</v>
      </c>
      <c r="L38" s="29">
        <v>80.707683818457724</v>
      </c>
      <c r="M38" s="27">
        <v>0</v>
      </c>
      <c r="N38" s="29">
        <v>0</v>
      </c>
      <c r="O38" s="27">
        <v>0</v>
      </c>
      <c r="P38" s="27">
        <v>8036</v>
      </c>
      <c r="Q38" s="27">
        <v>4280</v>
      </c>
      <c r="R38" s="27">
        <v>3756</v>
      </c>
      <c r="S38" s="27">
        <v>0</v>
      </c>
      <c r="T38" s="29">
        <v>18.476111647583572</v>
      </c>
      <c r="U38" s="27">
        <v>493</v>
      </c>
      <c r="V38" s="25" t="s">
        <v>37</v>
      </c>
      <c r="W38" s="25"/>
      <c r="X38" s="25"/>
      <c r="Y38" s="25"/>
      <c r="Z38" s="25" t="s">
        <v>37</v>
      </c>
      <c r="AA38" s="25"/>
      <c r="AB38" s="25"/>
      <c r="AC38" s="25"/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17297</v>
      </c>
      <c r="E39" s="27">
        <v>536</v>
      </c>
      <c r="F39" s="28">
        <v>3.0988032606810432</v>
      </c>
      <c r="G39" s="27">
        <v>536</v>
      </c>
      <c r="H39" s="27">
        <v>0</v>
      </c>
      <c r="I39" s="27">
        <v>16761</v>
      </c>
      <c r="J39" s="29">
        <v>96.901196739318962</v>
      </c>
      <c r="K39" s="27">
        <v>3666</v>
      </c>
      <c r="L39" s="29">
        <v>21.194426779210268</v>
      </c>
      <c r="M39" s="27">
        <v>0</v>
      </c>
      <c r="N39" s="29">
        <v>0</v>
      </c>
      <c r="O39" s="27">
        <v>0</v>
      </c>
      <c r="P39" s="27">
        <v>13095</v>
      </c>
      <c r="Q39" s="27">
        <v>4734</v>
      </c>
      <c r="R39" s="27">
        <v>8361</v>
      </c>
      <c r="S39" s="27">
        <v>0</v>
      </c>
      <c r="T39" s="29">
        <v>75.706769960108687</v>
      </c>
      <c r="U39" s="27">
        <v>325</v>
      </c>
      <c r="V39" s="25"/>
      <c r="W39" s="25"/>
      <c r="X39" s="25"/>
      <c r="Y39" s="25" t="s">
        <v>37</v>
      </c>
      <c r="Z39" s="25"/>
      <c r="AA39" s="25"/>
      <c r="AB39" s="25"/>
      <c r="AC39" s="25" t="s">
        <v>37</v>
      </c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29212</v>
      </c>
      <c r="E40" s="27">
        <v>618</v>
      </c>
      <c r="F40" s="28">
        <v>2.1155689442694783</v>
      </c>
      <c r="G40" s="27">
        <v>618</v>
      </c>
      <c r="H40" s="27">
        <v>0</v>
      </c>
      <c r="I40" s="27">
        <v>28594</v>
      </c>
      <c r="J40" s="29">
        <v>97.884431055730531</v>
      </c>
      <c r="K40" s="27">
        <v>11619</v>
      </c>
      <c r="L40" s="29">
        <v>39.774750102697517</v>
      </c>
      <c r="M40" s="27">
        <v>0</v>
      </c>
      <c r="N40" s="29">
        <v>0</v>
      </c>
      <c r="O40" s="27">
        <v>0</v>
      </c>
      <c r="P40" s="27">
        <v>16975</v>
      </c>
      <c r="Q40" s="27">
        <v>0</v>
      </c>
      <c r="R40" s="27">
        <v>16975</v>
      </c>
      <c r="S40" s="27">
        <v>0</v>
      </c>
      <c r="T40" s="29">
        <v>58.109680953033006</v>
      </c>
      <c r="U40" s="27">
        <v>2236</v>
      </c>
      <c r="V40" s="25" t="s">
        <v>37</v>
      </c>
      <c r="W40" s="25"/>
      <c r="X40" s="25"/>
      <c r="Y40" s="25"/>
      <c r="Z40" s="25" t="s">
        <v>37</v>
      </c>
      <c r="AA40" s="25"/>
      <c r="AB40" s="25"/>
      <c r="AC40" s="25"/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5966</v>
      </c>
      <c r="E41" s="27">
        <v>656</v>
      </c>
      <c r="F41" s="28">
        <v>10.995641971169963</v>
      </c>
      <c r="G41" s="27">
        <v>656</v>
      </c>
      <c r="H41" s="27">
        <v>0</v>
      </c>
      <c r="I41" s="27">
        <v>5310</v>
      </c>
      <c r="J41" s="29">
        <v>89.004358028830026</v>
      </c>
      <c r="K41" s="27">
        <v>0</v>
      </c>
      <c r="L41" s="29">
        <v>0</v>
      </c>
      <c r="M41" s="27">
        <v>0</v>
      </c>
      <c r="N41" s="29">
        <v>0</v>
      </c>
      <c r="O41" s="27">
        <v>0</v>
      </c>
      <c r="P41" s="27">
        <v>5310</v>
      </c>
      <c r="Q41" s="27">
        <v>1919</v>
      </c>
      <c r="R41" s="27">
        <v>3391</v>
      </c>
      <c r="S41" s="27">
        <v>0</v>
      </c>
      <c r="T41" s="29">
        <v>89.004358028830026</v>
      </c>
      <c r="U41" s="27">
        <v>97</v>
      </c>
      <c r="V41" s="25" t="s">
        <v>37</v>
      </c>
      <c r="W41" s="25"/>
      <c r="X41" s="25"/>
      <c r="Y41" s="25"/>
      <c r="Z41" s="25" t="s">
        <v>37</v>
      </c>
      <c r="AA41" s="25"/>
      <c r="AB41" s="25"/>
      <c r="AC41" s="25"/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17266</v>
      </c>
      <c r="E42" s="27">
        <v>675</v>
      </c>
      <c r="F42" s="28">
        <v>3.9094173520213134</v>
      </c>
      <c r="G42" s="27">
        <v>502</v>
      </c>
      <c r="H42" s="27">
        <v>173</v>
      </c>
      <c r="I42" s="27">
        <v>16591</v>
      </c>
      <c r="J42" s="29">
        <v>96.090582647978678</v>
      </c>
      <c r="K42" s="27">
        <v>3422</v>
      </c>
      <c r="L42" s="29">
        <v>19.819298042395459</v>
      </c>
      <c r="M42" s="27">
        <v>0</v>
      </c>
      <c r="N42" s="29">
        <v>0</v>
      </c>
      <c r="O42" s="27">
        <v>0</v>
      </c>
      <c r="P42" s="27">
        <v>13169</v>
      </c>
      <c r="Q42" s="27">
        <v>8507</v>
      </c>
      <c r="R42" s="27">
        <v>4662</v>
      </c>
      <c r="S42" s="27">
        <v>0</v>
      </c>
      <c r="T42" s="29">
        <v>76.271284605583219</v>
      </c>
      <c r="U42" s="27">
        <v>480</v>
      </c>
      <c r="V42" s="25" t="s">
        <v>37</v>
      </c>
      <c r="W42" s="25"/>
      <c r="X42" s="25"/>
      <c r="Y42" s="25"/>
      <c r="Z42" s="25" t="s">
        <v>37</v>
      </c>
      <c r="AA42" s="25"/>
      <c r="AB42" s="25"/>
      <c r="AC42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4B557-606D-441D-812B-C2A986CF6AEC}">
  <sheetPr codeName="Sheet3"/>
  <dimension ref="A1:BC41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136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107</v>
      </c>
      <c r="E2" s="33" t="s">
        <v>107</v>
      </c>
      <c r="F2" s="33" t="s">
        <v>107</v>
      </c>
      <c r="G2" s="33" t="s">
        <v>107</v>
      </c>
      <c r="H2" s="33" t="s">
        <v>107</v>
      </c>
      <c r="I2" s="33" t="s">
        <v>107</v>
      </c>
      <c r="J2" s="33" t="s">
        <v>107</v>
      </c>
      <c r="K2" s="33" t="s">
        <v>107</v>
      </c>
      <c r="L2" s="33" t="s">
        <v>107</v>
      </c>
      <c r="M2" s="33" t="s">
        <v>107</v>
      </c>
      <c r="N2" s="33" t="s">
        <v>108</v>
      </c>
      <c r="O2" s="33" t="s">
        <v>108</v>
      </c>
      <c r="P2" s="33" t="s">
        <v>108</v>
      </c>
      <c r="Q2" s="33" t="s">
        <v>108</v>
      </c>
      <c r="R2" s="33" t="s">
        <v>108</v>
      </c>
      <c r="S2" s="33" t="s">
        <v>108</v>
      </c>
      <c r="T2" s="33" t="s">
        <v>108</v>
      </c>
      <c r="U2" s="33" t="s">
        <v>108</v>
      </c>
      <c r="V2" s="33" t="s">
        <v>108</v>
      </c>
      <c r="W2" s="33" t="s">
        <v>108</v>
      </c>
      <c r="X2" s="33" t="s">
        <v>108</v>
      </c>
      <c r="Y2" s="33" t="s">
        <v>108</v>
      </c>
      <c r="Z2" s="33" t="s">
        <v>108</v>
      </c>
      <c r="AA2" s="33" t="s">
        <v>108</v>
      </c>
      <c r="AB2" s="33" t="s">
        <v>108</v>
      </c>
      <c r="AC2" s="33" t="s">
        <v>108</v>
      </c>
      <c r="AD2" s="33" t="s">
        <v>108</v>
      </c>
      <c r="AE2" s="33" t="s">
        <v>108</v>
      </c>
      <c r="AF2" s="6" t="s">
        <v>109</v>
      </c>
      <c r="AG2" s="6" t="s">
        <v>109</v>
      </c>
      <c r="AH2" s="6" t="s">
        <v>109</v>
      </c>
      <c r="AI2" s="6" t="s">
        <v>109</v>
      </c>
      <c r="AJ2" s="6" t="s">
        <v>110</v>
      </c>
      <c r="AK2" s="6" t="s">
        <v>110</v>
      </c>
      <c r="AL2" s="6" t="s">
        <v>110</v>
      </c>
      <c r="AM2" s="6" t="s">
        <v>110</v>
      </c>
      <c r="AN2" s="6" t="s">
        <v>110</v>
      </c>
      <c r="AO2" s="6" t="s">
        <v>110</v>
      </c>
      <c r="AP2" s="6" t="s">
        <v>110</v>
      </c>
      <c r="AQ2" s="6" t="s">
        <v>110</v>
      </c>
      <c r="AR2" s="6" t="s">
        <v>110</v>
      </c>
      <c r="AS2" s="6" t="s">
        <v>110</v>
      </c>
      <c r="AT2" s="6" t="s">
        <v>111</v>
      </c>
      <c r="AU2" s="6" t="s">
        <v>111</v>
      </c>
      <c r="AV2" s="6" t="s">
        <v>111</v>
      </c>
      <c r="AW2" s="6" t="s">
        <v>111</v>
      </c>
      <c r="AX2" s="6" t="s">
        <v>111</v>
      </c>
      <c r="AY2" s="6" t="s">
        <v>111</v>
      </c>
      <c r="AZ2" s="6" t="s">
        <v>112</v>
      </c>
      <c r="BA2" s="6" t="s">
        <v>112</v>
      </c>
      <c r="BB2" s="6" t="s">
        <v>112</v>
      </c>
      <c r="BC2" s="6" t="s">
        <v>112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113</v>
      </c>
      <c r="F3" s="36" t="s">
        <v>113</v>
      </c>
      <c r="G3" s="36" t="s">
        <v>113</v>
      </c>
      <c r="H3" s="33" t="s">
        <v>114</v>
      </c>
      <c r="I3" s="33" t="s">
        <v>114</v>
      </c>
      <c r="J3" s="33" t="s">
        <v>114</v>
      </c>
      <c r="K3" s="36" t="s">
        <v>115</v>
      </c>
      <c r="L3" s="36" t="s">
        <v>115</v>
      </c>
      <c r="M3" s="36" t="s">
        <v>115</v>
      </c>
      <c r="N3" s="35" t="s">
        <v>7</v>
      </c>
      <c r="O3" s="36" t="s">
        <v>116</v>
      </c>
      <c r="P3" s="36" t="s">
        <v>116</v>
      </c>
      <c r="Q3" s="36" t="s">
        <v>116</v>
      </c>
      <c r="R3" s="36" t="s">
        <v>116</v>
      </c>
      <c r="S3" s="36" t="s">
        <v>116</v>
      </c>
      <c r="T3" s="36" t="s">
        <v>116</v>
      </c>
      <c r="U3" s="36" t="s">
        <v>116</v>
      </c>
      <c r="V3" s="36" t="s">
        <v>117</v>
      </c>
      <c r="W3" s="36" t="s">
        <v>117</v>
      </c>
      <c r="X3" s="36" t="s">
        <v>117</v>
      </c>
      <c r="Y3" s="36" t="s">
        <v>117</v>
      </c>
      <c r="Z3" s="36" t="s">
        <v>117</v>
      </c>
      <c r="AA3" s="36" t="s">
        <v>117</v>
      </c>
      <c r="AB3" s="36" t="s">
        <v>117</v>
      </c>
      <c r="AC3" s="33" t="s">
        <v>118</v>
      </c>
      <c r="AD3" s="33" t="s">
        <v>118</v>
      </c>
      <c r="AE3" s="33" t="s">
        <v>118</v>
      </c>
      <c r="AF3" s="13" t="s">
        <v>7</v>
      </c>
      <c r="AG3" s="6" t="s">
        <v>119</v>
      </c>
      <c r="AH3" s="6" t="s">
        <v>120</v>
      </c>
      <c r="AI3" s="6" t="s">
        <v>121</v>
      </c>
      <c r="AJ3" s="6" t="s">
        <v>7</v>
      </c>
      <c r="AK3" s="6" t="s">
        <v>122</v>
      </c>
      <c r="AL3" s="6" t="s">
        <v>123</v>
      </c>
      <c r="AM3" s="6" t="s">
        <v>124</v>
      </c>
      <c r="AN3" s="6" t="s">
        <v>120</v>
      </c>
      <c r="AO3" s="6" t="s">
        <v>121</v>
      </c>
      <c r="AP3" s="6" t="s">
        <v>125</v>
      </c>
      <c r="AQ3" s="6" t="s">
        <v>126</v>
      </c>
      <c r="AR3" s="6" t="s">
        <v>127</v>
      </c>
      <c r="AS3" s="6" t="s">
        <v>128</v>
      </c>
      <c r="AT3" s="13" t="s">
        <v>7</v>
      </c>
      <c r="AU3" s="6" t="s">
        <v>122</v>
      </c>
      <c r="AV3" s="6" t="s">
        <v>123</v>
      </c>
      <c r="AW3" s="6" t="s">
        <v>124</v>
      </c>
      <c r="AX3" s="6" t="s">
        <v>120</v>
      </c>
      <c r="AY3" s="6" t="s">
        <v>121</v>
      </c>
      <c r="AZ3" s="13" t="s">
        <v>7</v>
      </c>
      <c r="BA3" s="6" t="s">
        <v>119</v>
      </c>
      <c r="BB3" s="6" t="s">
        <v>120</v>
      </c>
      <c r="BC3" s="6" t="s">
        <v>121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129</v>
      </c>
      <c r="G4" s="36" t="s">
        <v>130</v>
      </c>
      <c r="H4" s="35" t="s">
        <v>7</v>
      </c>
      <c r="I4" s="36" t="s">
        <v>129</v>
      </c>
      <c r="J4" s="36" t="s">
        <v>130</v>
      </c>
      <c r="K4" s="35" t="s">
        <v>7</v>
      </c>
      <c r="L4" s="36" t="s">
        <v>129</v>
      </c>
      <c r="M4" s="36" t="s">
        <v>130</v>
      </c>
      <c r="N4" s="35"/>
      <c r="O4" s="35" t="s">
        <v>7</v>
      </c>
      <c r="P4" s="36" t="s">
        <v>119</v>
      </c>
      <c r="Q4" s="37" t="s">
        <v>120</v>
      </c>
      <c r="R4" s="37" t="s">
        <v>121</v>
      </c>
      <c r="S4" s="36" t="s">
        <v>131</v>
      </c>
      <c r="T4" s="36" t="s">
        <v>132</v>
      </c>
      <c r="U4" s="36" t="s">
        <v>133</v>
      </c>
      <c r="V4" s="35" t="s">
        <v>7</v>
      </c>
      <c r="W4" s="36" t="s">
        <v>119</v>
      </c>
      <c r="X4" s="37" t="s">
        <v>120</v>
      </c>
      <c r="Y4" s="37" t="s">
        <v>121</v>
      </c>
      <c r="Z4" s="36" t="s">
        <v>131</v>
      </c>
      <c r="AA4" s="36" t="s">
        <v>132</v>
      </c>
      <c r="AB4" s="36" t="s">
        <v>133</v>
      </c>
      <c r="AC4" s="35" t="s">
        <v>7</v>
      </c>
      <c r="AD4" s="36" t="s">
        <v>129</v>
      </c>
      <c r="AE4" s="36" t="s">
        <v>130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134</v>
      </c>
      <c r="E5" s="35" t="s">
        <v>134</v>
      </c>
      <c r="F5" s="35" t="s">
        <v>134</v>
      </c>
      <c r="G5" s="35" t="s">
        <v>134</v>
      </c>
      <c r="H5" s="35" t="s">
        <v>134</v>
      </c>
      <c r="I5" s="35" t="s">
        <v>134</v>
      </c>
      <c r="J5" s="35" t="s">
        <v>134</v>
      </c>
      <c r="K5" s="35" t="s">
        <v>134</v>
      </c>
      <c r="L5" s="35" t="s">
        <v>134</v>
      </c>
      <c r="M5" s="35" t="s">
        <v>134</v>
      </c>
      <c r="N5" s="35" t="s">
        <v>134</v>
      </c>
      <c r="O5" s="35" t="s">
        <v>134</v>
      </c>
      <c r="P5" s="35" t="s">
        <v>134</v>
      </c>
      <c r="Q5" s="35" t="s">
        <v>134</v>
      </c>
      <c r="R5" s="35" t="s">
        <v>134</v>
      </c>
      <c r="S5" s="35" t="s">
        <v>134</v>
      </c>
      <c r="T5" s="35" t="s">
        <v>134</v>
      </c>
      <c r="U5" s="35" t="s">
        <v>134</v>
      </c>
      <c r="V5" s="35" t="s">
        <v>134</v>
      </c>
      <c r="W5" s="35" t="s">
        <v>134</v>
      </c>
      <c r="X5" s="35" t="s">
        <v>134</v>
      </c>
      <c r="Y5" s="35" t="s">
        <v>134</v>
      </c>
      <c r="Z5" s="35" t="s">
        <v>134</v>
      </c>
      <c r="AA5" s="35" t="s">
        <v>134</v>
      </c>
      <c r="AB5" s="35" t="s">
        <v>134</v>
      </c>
      <c r="AC5" s="35" t="s">
        <v>134</v>
      </c>
      <c r="AD5" s="35" t="s">
        <v>134</v>
      </c>
      <c r="AE5" s="35" t="s">
        <v>134</v>
      </c>
      <c r="AF5" s="13" t="s">
        <v>135</v>
      </c>
      <c r="AG5" s="13" t="s">
        <v>135</v>
      </c>
      <c r="AH5" s="13" t="s">
        <v>135</v>
      </c>
      <c r="AI5" s="13" t="s">
        <v>135</v>
      </c>
      <c r="AJ5" s="13" t="s">
        <v>135</v>
      </c>
      <c r="AK5" s="13" t="s">
        <v>135</v>
      </c>
      <c r="AL5" s="13" t="s">
        <v>135</v>
      </c>
      <c r="AM5" s="13" t="s">
        <v>135</v>
      </c>
      <c r="AN5" s="13" t="s">
        <v>135</v>
      </c>
      <c r="AO5" s="13" t="s">
        <v>135</v>
      </c>
      <c r="AP5" s="13" t="s">
        <v>135</v>
      </c>
      <c r="AQ5" s="13" t="s">
        <v>135</v>
      </c>
      <c r="AR5" s="13" t="s">
        <v>135</v>
      </c>
      <c r="AS5" s="13" t="s">
        <v>135</v>
      </c>
      <c r="AT5" s="13" t="s">
        <v>135</v>
      </c>
      <c r="AU5" s="13" t="s">
        <v>135</v>
      </c>
      <c r="AV5" s="13" t="s">
        <v>135</v>
      </c>
      <c r="AW5" s="13" t="s">
        <v>135</v>
      </c>
      <c r="AX5" s="13" t="s">
        <v>135</v>
      </c>
      <c r="AY5" s="13" t="s">
        <v>135</v>
      </c>
      <c r="AZ5" s="13" t="s">
        <v>135</v>
      </c>
      <c r="BA5" s="13" t="s">
        <v>135</v>
      </c>
      <c r="BB5" s="13" t="s">
        <v>135</v>
      </c>
      <c r="BC5" s="13" t="s">
        <v>135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952187</v>
      </c>
      <c r="E6" s="23">
        <v>45898</v>
      </c>
      <c r="F6" s="23">
        <v>1620</v>
      </c>
      <c r="G6" s="23">
        <v>44278</v>
      </c>
      <c r="H6" s="23">
        <v>2503</v>
      </c>
      <c r="I6" s="23">
        <v>2503</v>
      </c>
      <c r="J6" s="23">
        <v>0</v>
      </c>
      <c r="K6" s="23">
        <v>903786</v>
      </c>
      <c r="L6" s="23">
        <v>37768</v>
      </c>
      <c r="M6" s="23">
        <v>866018</v>
      </c>
      <c r="N6" s="23">
        <v>953035</v>
      </c>
      <c r="O6" s="23">
        <v>41891</v>
      </c>
      <c r="P6" s="23">
        <v>37710</v>
      </c>
      <c r="Q6" s="23">
        <v>0</v>
      </c>
      <c r="R6" s="23">
        <v>0</v>
      </c>
      <c r="S6" s="23">
        <v>4058</v>
      </c>
      <c r="T6" s="23">
        <v>123</v>
      </c>
      <c r="U6" s="23">
        <v>0</v>
      </c>
      <c r="V6" s="23">
        <v>910296</v>
      </c>
      <c r="W6" s="23">
        <v>842635</v>
      </c>
      <c r="X6" s="23">
        <v>0</v>
      </c>
      <c r="Y6" s="23">
        <v>0</v>
      </c>
      <c r="Z6" s="23">
        <v>64774</v>
      </c>
      <c r="AA6" s="23">
        <v>2887</v>
      </c>
      <c r="AB6" s="23">
        <v>0</v>
      </c>
      <c r="AC6" s="23">
        <v>848</v>
      </c>
      <c r="AD6" s="23">
        <v>848</v>
      </c>
      <c r="AE6" s="23">
        <v>0</v>
      </c>
      <c r="AF6" s="23">
        <v>15049</v>
      </c>
      <c r="AG6" s="23">
        <v>15049</v>
      </c>
      <c r="AH6" s="23">
        <v>0</v>
      </c>
      <c r="AI6" s="23">
        <v>0</v>
      </c>
      <c r="AJ6" s="23">
        <v>85599</v>
      </c>
      <c r="AK6" s="23">
        <v>70889</v>
      </c>
      <c r="AL6" s="23">
        <v>39</v>
      </c>
      <c r="AM6" s="23">
        <v>12064</v>
      </c>
      <c r="AN6" s="23">
        <v>515</v>
      </c>
      <c r="AO6" s="23">
        <v>574</v>
      </c>
      <c r="AP6" s="23">
        <v>0</v>
      </c>
      <c r="AQ6" s="23">
        <v>335</v>
      </c>
      <c r="AR6" s="23">
        <v>229</v>
      </c>
      <c r="AS6" s="23">
        <v>954</v>
      </c>
      <c r="AT6" s="23">
        <v>435</v>
      </c>
      <c r="AU6" s="23">
        <v>378</v>
      </c>
      <c r="AV6" s="23">
        <v>0</v>
      </c>
      <c r="AW6" s="23">
        <v>57</v>
      </c>
      <c r="AX6" s="23">
        <v>0</v>
      </c>
      <c r="AY6" s="23">
        <v>0</v>
      </c>
      <c r="AZ6" s="23">
        <v>63</v>
      </c>
      <c r="BA6" s="23">
        <v>63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106740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106740</v>
      </c>
      <c r="L7" s="27">
        <v>5322</v>
      </c>
      <c r="M7" s="27">
        <v>101418</v>
      </c>
      <c r="N7" s="27">
        <v>106898</v>
      </c>
      <c r="O7" s="27">
        <v>5322</v>
      </c>
      <c r="P7" s="27">
        <v>5322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101418</v>
      </c>
      <c r="W7" s="27">
        <v>101418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158</v>
      </c>
      <c r="AD7" s="27">
        <v>158</v>
      </c>
      <c r="AE7" s="27">
        <v>0</v>
      </c>
      <c r="AF7" s="27">
        <v>2778</v>
      </c>
      <c r="AG7" s="27">
        <v>2778</v>
      </c>
      <c r="AH7" s="27">
        <v>0</v>
      </c>
      <c r="AI7" s="27">
        <v>0</v>
      </c>
      <c r="AJ7" s="27">
        <v>2778</v>
      </c>
      <c r="AK7" s="27">
        <v>0</v>
      </c>
      <c r="AL7" s="27">
        <v>0</v>
      </c>
      <c r="AM7" s="27">
        <v>2778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105669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105669</v>
      </c>
      <c r="L8" s="27">
        <v>8916</v>
      </c>
      <c r="M8" s="27">
        <v>96753</v>
      </c>
      <c r="N8" s="27">
        <v>105899</v>
      </c>
      <c r="O8" s="27">
        <v>8916</v>
      </c>
      <c r="P8" s="27">
        <v>5274</v>
      </c>
      <c r="Q8" s="27">
        <v>0</v>
      </c>
      <c r="R8" s="27">
        <v>0</v>
      </c>
      <c r="S8" s="27">
        <v>3642</v>
      </c>
      <c r="T8" s="27">
        <v>0</v>
      </c>
      <c r="U8" s="27">
        <v>0</v>
      </c>
      <c r="V8" s="27">
        <v>96753</v>
      </c>
      <c r="W8" s="27">
        <v>47750</v>
      </c>
      <c r="X8" s="27">
        <v>0</v>
      </c>
      <c r="Y8" s="27">
        <v>0</v>
      </c>
      <c r="Z8" s="27">
        <v>49003</v>
      </c>
      <c r="AA8" s="27">
        <v>0</v>
      </c>
      <c r="AB8" s="27">
        <v>0</v>
      </c>
      <c r="AC8" s="27">
        <v>230</v>
      </c>
      <c r="AD8" s="27">
        <v>230</v>
      </c>
      <c r="AE8" s="27">
        <v>0</v>
      </c>
      <c r="AF8" s="27">
        <v>464</v>
      </c>
      <c r="AG8" s="27">
        <v>464</v>
      </c>
      <c r="AH8" s="27">
        <v>0</v>
      </c>
      <c r="AI8" s="27">
        <v>0</v>
      </c>
      <c r="AJ8" s="27">
        <v>451</v>
      </c>
      <c r="AK8" s="27">
        <v>0</v>
      </c>
      <c r="AL8" s="27">
        <v>0</v>
      </c>
      <c r="AM8" s="27">
        <v>23</v>
      </c>
      <c r="AN8" s="27">
        <v>0</v>
      </c>
      <c r="AO8" s="27">
        <v>0</v>
      </c>
      <c r="AP8" s="27">
        <v>0</v>
      </c>
      <c r="AQ8" s="27">
        <v>313</v>
      </c>
      <c r="AR8" s="27">
        <v>115</v>
      </c>
      <c r="AS8" s="27">
        <v>0</v>
      </c>
      <c r="AT8" s="27">
        <v>13</v>
      </c>
      <c r="AU8" s="27">
        <v>13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41206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41206</v>
      </c>
      <c r="L9" s="27">
        <v>1822</v>
      </c>
      <c r="M9" s="27">
        <v>39384</v>
      </c>
      <c r="N9" s="27">
        <v>41206</v>
      </c>
      <c r="O9" s="27">
        <v>1822</v>
      </c>
      <c r="P9" s="27">
        <v>1822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39384</v>
      </c>
      <c r="W9" s="27">
        <v>39384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576</v>
      </c>
      <c r="AG9" s="27">
        <v>576</v>
      </c>
      <c r="AH9" s="27">
        <v>0</v>
      </c>
      <c r="AI9" s="27">
        <v>0</v>
      </c>
      <c r="AJ9" s="27">
        <v>576</v>
      </c>
      <c r="AK9" s="27">
        <v>0</v>
      </c>
      <c r="AL9" s="27">
        <v>0</v>
      </c>
      <c r="AM9" s="27">
        <v>61</v>
      </c>
      <c r="AN9" s="27">
        <v>515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8279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8279</v>
      </c>
      <c r="L10" s="27">
        <v>206</v>
      </c>
      <c r="M10" s="27">
        <v>8073</v>
      </c>
      <c r="N10" s="27">
        <v>8279</v>
      </c>
      <c r="O10" s="27">
        <v>206</v>
      </c>
      <c r="P10" s="27">
        <v>0</v>
      </c>
      <c r="Q10" s="27">
        <v>0</v>
      </c>
      <c r="R10" s="27">
        <v>0</v>
      </c>
      <c r="S10" s="27">
        <v>206</v>
      </c>
      <c r="T10" s="27">
        <v>0</v>
      </c>
      <c r="U10" s="27">
        <v>0</v>
      </c>
      <c r="V10" s="27">
        <v>8073</v>
      </c>
      <c r="W10" s="27">
        <v>0</v>
      </c>
      <c r="X10" s="27">
        <v>0</v>
      </c>
      <c r="Y10" s="27">
        <v>0</v>
      </c>
      <c r="Z10" s="27">
        <v>8073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12646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12646</v>
      </c>
      <c r="L11" s="27">
        <v>289</v>
      </c>
      <c r="M11" s="27">
        <v>12357</v>
      </c>
      <c r="N11" s="27">
        <v>12646</v>
      </c>
      <c r="O11" s="27">
        <v>289</v>
      </c>
      <c r="P11" s="27">
        <v>289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12357</v>
      </c>
      <c r="W11" s="27">
        <v>12357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495</v>
      </c>
      <c r="AG11" s="27">
        <v>495</v>
      </c>
      <c r="AH11" s="27">
        <v>0</v>
      </c>
      <c r="AI11" s="27">
        <v>0</v>
      </c>
      <c r="AJ11" s="27">
        <v>495</v>
      </c>
      <c r="AK11" s="27">
        <v>0</v>
      </c>
      <c r="AL11" s="27">
        <v>0</v>
      </c>
      <c r="AM11" s="27">
        <v>495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46606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46606</v>
      </c>
      <c r="L12" s="27">
        <v>2466</v>
      </c>
      <c r="M12" s="27">
        <v>44140</v>
      </c>
      <c r="N12" s="27">
        <v>46606</v>
      </c>
      <c r="O12" s="27">
        <v>2466</v>
      </c>
      <c r="P12" s="27">
        <v>2466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44140</v>
      </c>
      <c r="W12" s="27">
        <v>44140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1473</v>
      </c>
      <c r="AG12" s="27">
        <v>1473</v>
      </c>
      <c r="AH12" s="27">
        <v>0</v>
      </c>
      <c r="AI12" s="27">
        <v>0</v>
      </c>
      <c r="AJ12" s="27">
        <v>1473</v>
      </c>
      <c r="AK12" s="27">
        <v>0</v>
      </c>
      <c r="AL12" s="27">
        <v>0</v>
      </c>
      <c r="AM12" s="27">
        <v>1473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27576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27576</v>
      </c>
      <c r="L13" s="27">
        <v>11</v>
      </c>
      <c r="M13" s="27">
        <v>27565</v>
      </c>
      <c r="N13" s="27">
        <v>27576</v>
      </c>
      <c r="O13" s="27">
        <v>11</v>
      </c>
      <c r="P13" s="27">
        <v>11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27565</v>
      </c>
      <c r="W13" s="27">
        <v>27565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3</v>
      </c>
      <c r="AG13" s="27">
        <v>3</v>
      </c>
      <c r="AH13" s="27">
        <v>0</v>
      </c>
      <c r="AI13" s="27">
        <v>0</v>
      </c>
      <c r="AJ13" s="27">
        <v>3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3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54834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54834</v>
      </c>
      <c r="L14" s="27">
        <v>2539</v>
      </c>
      <c r="M14" s="27">
        <v>52295</v>
      </c>
      <c r="N14" s="27">
        <v>54834</v>
      </c>
      <c r="O14" s="27">
        <v>2539</v>
      </c>
      <c r="P14" s="27">
        <v>2539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52295</v>
      </c>
      <c r="W14" s="27">
        <v>52295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1337</v>
      </c>
      <c r="AG14" s="27">
        <v>1337</v>
      </c>
      <c r="AH14" s="27">
        <v>0</v>
      </c>
      <c r="AI14" s="27">
        <v>0</v>
      </c>
      <c r="AJ14" s="27">
        <v>12036</v>
      </c>
      <c r="AK14" s="27">
        <v>10699</v>
      </c>
      <c r="AL14" s="27">
        <v>0</v>
      </c>
      <c r="AM14" s="27">
        <v>1236</v>
      </c>
      <c r="AN14" s="27">
        <v>0</v>
      </c>
      <c r="AO14" s="27">
        <v>0</v>
      </c>
      <c r="AP14" s="27">
        <v>0</v>
      </c>
      <c r="AQ14" s="27">
        <v>0</v>
      </c>
      <c r="AR14" s="27">
        <v>101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58091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58091</v>
      </c>
      <c r="L15" s="27">
        <v>2272</v>
      </c>
      <c r="M15" s="27">
        <v>55819</v>
      </c>
      <c r="N15" s="27">
        <v>58091</v>
      </c>
      <c r="O15" s="27">
        <v>2272</v>
      </c>
      <c r="P15" s="27">
        <v>2272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55819</v>
      </c>
      <c r="W15" s="27">
        <v>55819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1283</v>
      </c>
      <c r="AG15" s="27">
        <v>1283</v>
      </c>
      <c r="AH15" s="27">
        <v>0</v>
      </c>
      <c r="AI15" s="27">
        <v>0</v>
      </c>
      <c r="AJ15" s="27">
        <v>1283</v>
      </c>
      <c r="AK15" s="27">
        <v>0</v>
      </c>
      <c r="AL15" s="27">
        <v>0</v>
      </c>
      <c r="AM15" s="27">
        <v>1283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26636</v>
      </c>
      <c r="E16" s="27">
        <v>36</v>
      </c>
      <c r="F16" s="27">
        <v>36</v>
      </c>
      <c r="G16" s="27">
        <v>0</v>
      </c>
      <c r="H16" s="27">
        <v>0</v>
      </c>
      <c r="I16" s="27">
        <v>0</v>
      </c>
      <c r="J16" s="27">
        <v>0</v>
      </c>
      <c r="K16" s="27">
        <v>26600</v>
      </c>
      <c r="L16" s="27">
        <v>3424</v>
      </c>
      <c r="M16" s="27">
        <v>23176</v>
      </c>
      <c r="N16" s="27">
        <v>26636</v>
      </c>
      <c r="O16" s="27">
        <v>3460</v>
      </c>
      <c r="P16" s="27">
        <v>3460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23176</v>
      </c>
      <c r="W16" s="27">
        <v>23176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581</v>
      </c>
      <c r="AG16" s="27">
        <v>581</v>
      </c>
      <c r="AH16" s="27">
        <v>0</v>
      </c>
      <c r="AI16" s="27">
        <v>0</v>
      </c>
      <c r="AJ16" s="27">
        <v>581</v>
      </c>
      <c r="AK16" s="27">
        <v>0</v>
      </c>
      <c r="AL16" s="27">
        <v>0</v>
      </c>
      <c r="AM16" s="27">
        <v>0</v>
      </c>
      <c r="AN16" s="27">
        <v>0</v>
      </c>
      <c r="AO16" s="27">
        <v>574</v>
      </c>
      <c r="AP16" s="27">
        <v>0</v>
      </c>
      <c r="AQ16" s="27">
        <v>0</v>
      </c>
      <c r="AR16" s="27">
        <v>7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57571</v>
      </c>
      <c r="E17" s="27">
        <v>45862</v>
      </c>
      <c r="F17" s="27">
        <v>1584</v>
      </c>
      <c r="G17" s="27">
        <v>44278</v>
      </c>
      <c r="H17" s="27">
        <v>0</v>
      </c>
      <c r="I17" s="27">
        <v>0</v>
      </c>
      <c r="J17" s="27">
        <v>0</v>
      </c>
      <c r="K17" s="27">
        <v>11709</v>
      </c>
      <c r="L17" s="27">
        <v>0</v>
      </c>
      <c r="M17" s="27">
        <v>11709</v>
      </c>
      <c r="N17" s="27">
        <v>57571</v>
      </c>
      <c r="O17" s="27">
        <v>1584</v>
      </c>
      <c r="P17" s="27">
        <v>1584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55987</v>
      </c>
      <c r="W17" s="27">
        <v>55987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113</v>
      </c>
      <c r="AG17" s="27">
        <v>113</v>
      </c>
      <c r="AH17" s="27">
        <v>0</v>
      </c>
      <c r="AI17" s="27">
        <v>0</v>
      </c>
      <c r="AJ17" s="27">
        <v>57571</v>
      </c>
      <c r="AK17" s="27">
        <v>57571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113</v>
      </c>
      <c r="AU17" s="27">
        <v>113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63250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63250</v>
      </c>
      <c r="L18" s="27">
        <v>1592</v>
      </c>
      <c r="M18" s="27">
        <v>61658</v>
      </c>
      <c r="N18" s="27">
        <v>63278</v>
      </c>
      <c r="O18" s="27">
        <v>1592</v>
      </c>
      <c r="P18" s="27">
        <v>1592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61658</v>
      </c>
      <c r="W18" s="27">
        <v>61658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28</v>
      </c>
      <c r="AD18" s="27">
        <v>28</v>
      </c>
      <c r="AE18" s="27">
        <v>0</v>
      </c>
      <c r="AF18" s="27">
        <v>629</v>
      </c>
      <c r="AG18" s="27">
        <v>629</v>
      </c>
      <c r="AH18" s="27">
        <v>0</v>
      </c>
      <c r="AI18" s="27">
        <v>0</v>
      </c>
      <c r="AJ18" s="27">
        <v>1745</v>
      </c>
      <c r="AK18" s="27">
        <v>1241</v>
      </c>
      <c r="AL18" s="27">
        <v>0</v>
      </c>
      <c r="AM18" s="27">
        <v>460</v>
      </c>
      <c r="AN18" s="27">
        <v>0</v>
      </c>
      <c r="AO18" s="27">
        <v>0</v>
      </c>
      <c r="AP18" s="27">
        <v>0</v>
      </c>
      <c r="AQ18" s="27">
        <v>3</v>
      </c>
      <c r="AR18" s="27">
        <v>0</v>
      </c>
      <c r="AS18" s="27">
        <v>41</v>
      </c>
      <c r="AT18" s="27">
        <v>125</v>
      </c>
      <c r="AU18" s="27">
        <v>125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49735</v>
      </c>
      <c r="E19" s="27">
        <v>0</v>
      </c>
      <c r="F19" s="27">
        <v>0</v>
      </c>
      <c r="G19" s="27">
        <v>0</v>
      </c>
      <c r="H19" s="27">
        <v>1163</v>
      </c>
      <c r="I19" s="27">
        <v>1163</v>
      </c>
      <c r="J19" s="27">
        <v>0</v>
      </c>
      <c r="K19" s="27">
        <v>48572</v>
      </c>
      <c r="L19" s="27">
        <v>465</v>
      </c>
      <c r="M19" s="27">
        <v>48107</v>
      </c>
      <c r="N19" s="27">
        <v>49735</v>
      </c>
      <c r="O19" s="27">
        <v>1628</v>
      </c>
      <c r="P19" s="27">
        <v>1628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48107</v>
      </c>
      <c r="W19" s="27">
        <v>48107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35278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35278</v>
      </c>
      <c r="L20" s="27">
        <v>690</v>
      </c>
      <c r="M20" s="27">
        <v>34588</v>
      </c>
      <c r="N20" s="27">
        <v>35278</v>
      </c>
      <c r="O20" s="27">
        <v>690</v>
      </c>
      <c r="P20" s="27">
        <v>690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34588</v>
      </c>
      <c r="W20" s="27">
        <v>34588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1143</v>
      </c>
      <c r="AG20" s="27">
        <v>1143</v>
      </c>
      <c r="AH20" s="27">
        <v>0</v>
      </c>
      <c r="AI20" s="27">
        <v>0</v>
      </c>
      <c r="AJ20" s="27">
        <v>1143</v>
      </c>
      <c r="AK20" s="27">
        <v>0</v>
      </c>
      <c r="AL20" s="27">
        <v>0</v>
      </c>
      <c r="AM20" s="27">
        <v>1143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43822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43822</v>
      </c>
      <c r="L21" s="27">
        <v>1053</v>
      </c>
      <c r="M21" s="27">
        <v>42769</v>
      </c>
      <c r="N21" s="27">
        <v>43822</v>
      </c>
      <c r="O21" s="27">
        <v>1053</v>
      </c>
      <c r="P21" s="27">
        <v>1053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42769</v>
      </c>
      <c r="W21" s="27">
        <v>42769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1281</v>
      </c>
      <c r="AG21" s="27">
        <v>1281</v>
      </c>
      <c r="AH21" s="27">
        <v>0</v>
      </c>
      <c r="AI21" s="27">
        <v>0</v>
      </c>
      <c r="AJ21" s="27">
        <v>1281</v>
      </c>
      <c r="AK21" s="27">
        <v>0</v>
      </c>
      <c r="AL21" s="27">
        <v>0</v>
      </c>
      <c r="AM21" s="27">
        <v>1281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7900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7900</v>
      </c>
      <c r="L22" s="27">
        <v>198</v>
      </c>
      <c r="M22" s="27">
        <v>7702</v>
      </c>
      <c r="N22" s="27">
        <v>8159</v>
      </c>
      <c r="O22" s="27">
        <v>198</v>
      </c>
      <c r="P22" s="27">
        <v>198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7702</v>
      </c>
      <c r="W22" s="27">
        <v>7702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259</v>
      </c>
      <c r="AD22" s="27">
        <v>259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39</v>
      </c>
      <c r="AK22" s="27">
        <v>0</v>
      </c>
      <c r="AL22" s="27">
        <v>39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39</v>
      </c>
      <c r="BA22" s="27">
        <v>39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16492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16492</v>
      </c>
      <c r="L23" s="27">
        <v>393</v>
      </c>
      <c r="M23" s="27">
        <v>16099</v>
      </c>
      <c r="N23" s="27">
        <v>16492</v>
      </c>
      <c r="O23" s="27">
        <v>393</v>
      </c>
      <c r="P23" s="27">
        <v>393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16099</v>
      </c>
      <c r="W23" s="27">
        <v>16099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410</v>
      </c>
      <c r="AG23" s="27">
        <v>410</v>
      </c>
      <c r="AH23" s="27">
        <v>0</v>
      </c>
      <c r="AI23" s="27">
        <v>0</v>
      </c>
      <c r="AJ23" s="27">
        <v>410</v>
      </c>
      <c r="AK23" s="27">
        <v>0</v>
      </c>
      <c r="AL23" s="27">
        <v>0</v>
      </c>
      <c r="AM23" s="27">
        <v>408</v>
      </c>
      <c r="AN23" s="27">
        <v>0</v>
      </c>
      <c r="AO23" s="27">
        <v>0</v>
      </c>
      <c r="AP23" s="27">
        <v>0</v>
      </c>
      <c r="AQ23" s="27">
        <v>0</v>
      </c>
      <c r="AR23" s="27">
        <v>2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30262</v>
      </c>
      <c r="E24" s="27">
        <v>0</v>
      </c>
      <c r="F24" s="27">
        <v>0</v>
      </c>
      <c r="G24" s="27">
        <v>0</v>
      </c>
      <c r="H24" s="27">
        <v>1340</v>
      </c>
      <c r="I24" s="27">
        <v>1340</v>
      </c>
      <c r="J24" s="27">
        <v>0</v>
      </c>
      <c r="K24" s="27">
        <v>28922</v>
      </c>
      <c r="L24" s="27">
        <v>116</v>
      </c>
      <c r="M24" s="27">
        <v>28806</v>
      </c>
      <c r="N24" s="27">
        <v>30262</v>
      </c>
      <c r="O24" s="27">
        <v>1456</v>
      </c>
      <c r="P24" s="27">
        <v>1456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28806</v>
      </c>
      <c r="W24" s="27">
        <v>28806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734</v>
      </c>
      <c r="AG24" s="27">
        <v>734</v>
      </c>
      <c r="AH24" s="27">
        <v>0</v>
      </c>
      <c r="AI24" s="27">
        <v>0</v>
      </c>
      <c r="AJ24" s="27">
        <v>734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734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8350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8350</v>
      </c>
      <c r="L25" s="27">
        <v>221</v>
      </c>
      <c r="M25" s="27">
        <v>8129</v>
      </c>
      <c r="N25" s="27">
        <v>8350</v>
      </c>
      <c r="O25" s="27">
        <v>221</v>
      </c>
      <c r="P25" s="27">
        <v>221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8129</v>
      </c>
      <c r="W25" s="27">
        <v>8129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229</v>
      </c>
      <c r="AG25" s="27">
        <v>229</v>
      </c>
      <c r="AH25" s="27">
        <v>0</v>
      </c>
      <c r="AI25" s="27">
        <v>0</v>
      </c>
      <c r="AJ25" s="27">
        <v>229</v>
      </c>
      <c r="AK25" s="27">
        <v>0</v>
      </c>
      <c r="AL25" s="27">
        <v>0</v>
      </c>
      <c r="AM25" s="27">
        <v>229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13893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13893</v>
      </c>
      <c r="L26" s="27">
        <v>469</v>
      </c>
      <c r="M26" s="27">
        <v>13424</v>
      </c>
      <c r="N26" s="27">
        <v>13893</v>
      </c>
      <c r="O26" s="27">
        <v>469</v>
      </c>
      <c r="P26" s="27">
        <v>469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13424</v>
      </c>
      <c r="W26" s="27">
        <v>13424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18</v>
      </c>
      <c r="AG26" s="27">
        <v>18</v>
      </c>
      <c r="AH26" s="27">
        <v>0</v>
      </c>
      <c r="AI26" s="27">
        <v>0</v>
      </c>
      <c r="AJ26" s="27">
        <v>311</v>
      </c>
      <c r="AK26" s="27">
        <v>311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18</v>
      </c>
      <c r="AU26" s="27">
        <v>18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27167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27167</v>
      </c>
      <c r="L27" s="27">
        <v>1008</v>
      </c>
      <c r="M27" s="27">
        <v>26159</v>
      </c>
      <c r="N27" s="27">
        <v>27167</v>
      </c>
      <c r="O27" s="27">
        <v>1008</v>
      </c>
      <c r="P27" s="27">
        <v>1008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26159</v>
      </c>
      <c r="W27" s="27">
        <v>26159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33</v>
      </c>
      <c r="AG27" s="27">
        <v>33</v>
      </c>
      <c r="AH27" s="27">
        <v>0</v>
      </c>
      <c r="AI27" s="27">
        <v>0</v>
      </c>
      <c r="AJ27" s="27">
        <v>609</v>
      </c>
      <c r="AK27" s="27">
        <v>609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33</v>
      </c>
      <c r="AU27" s="27">
        <v>33</v>
      </c>
      <c r="AV27" s="27">
        <v>0</v>
      </c>
      <c r="AW27" s="27">
        <v>0</v>
      </c>
      <c r="AX27" s="27">
        <v>0</v>
      </c>
      <c r="AY27" s="27">
        <v>0</v>
      </c>
      <c r="AZ27" s="27">
        <v>10</v>
      </c>
      <c r="BA27" s="27">
        <v>10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7908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7908</v>
      </c>
      <c r="L28" s="27">
        <v>210</v>
      </c>
      <c r="M28" s="27">
        <v>7698</v>
      </c>
      <c r="N28" s="27">
        <v>7908</v>
      </c>
      <c r="O28" s="27">
        <v>210</v>
      </c>
      <c r="P28" s="27">
        <v>0</v>
      </c>
      <c r="Q28" s="27">
        <v>0</v>
      </c>
      <c r="R28" s="27">
        <v>0</v>
      </c>
      <c r="S28" s="27">
        <v>210</v>
      </c>
      <c r="T28" s="27">
        <v>0</v>
      </c>
      <c r="U28" s="27">
        <v>0</v>
      </c>
      <c r="V28" s="27">
        <v>7698</v>
      </c>
      <c r="W28" s="27">
        <v>0</v>
      </c>
      <c r="X28" s="27">
        <v>0</v>
      </c>
      <c r="Y28" s="27">
        <v>0</v>
      </c>
      <c r="Z28" s="27">
        <v>7698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29470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29470</v>
      </c>
      <c r="L29" s="27">
        <v>1292</v>
      </c>
      <c r="M29" s="27">
        <v>28178</v>
      </c>
      <c r="N29" s="27">
        <v>29470</v>
      </c>
      <c r="O29" s="27">
        <v>1292</v>
      </c>
      <c r="P29" s="27">
        <v>1292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28178</v>
      </c>
      <c r="W29" s="27">
        <v>28178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62</v>
      </c>
      <c r="AG29" s="27">
        <v>62</v>
      </c>
      <c r="AH29" s="27">
        <v>0</v>
      </c>
      <c r="AI29" s="27">
        <v>0</v>
      </c>
      <c r="AJ29" s="27">
        <v>403</v>
      </c>
      <c r="AK29" s="27">
        <v>390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13</v>
      </c>
      <c r="AR29" s="27">
        <v>0</v>
      </c>
      <c r="AS29" s="27">
        <v>0</v>
      </c>
      <c r="AT29" s="27">
        <v>49</v>
      </c>
      <c r="AU29" s="27">
        <v>49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6132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6132</v>
      </c>
      <c r="L30" s="27">
        <v>54</v>
      </c>
      <c r="M30" s="27">
        <v>6078</v>
      </c>
      <c r="N30" s="27">
        <v>6132</v>
      </c>
      <c r="O30" s="27">
        <v>54</v>
      </c>
      <c r="P30" s="27">
        <v>54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6078</v>
      </c>
      <c r="W30" s="27">
        <v>6078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237</v>
      </c>
      <c r="AG30" s="27">
        <v>237</v>
      </c>
      <c r="AH30" s="27">
        <v>0</v>
      </c>
      <c r="AI30" s="27">
        <v>0</v>
      </c>
      <c r="AJ30" s="27">
        <v>237</v>
      </c>
      <c r="AK30" s="27">
        <v>0</v>
      </c>
      <c r="AL30" s="27">
        <v>0</v>
      </c>
      <c r="AM30" s="27">
        <v>237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4398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4398</v>
      </c>
      <c r="L31" s="27">
        <v>51</v>
      </c>
      <c r="M31" s="27">
        <v>4347</v>
      </c>
      <c r="N31" s="27">
        <v>4398</v>
      </c>
      <c r="O31" s="27">
        <v>51</v>
      </c>
      <c r="P31" s="27">
        <v>51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4347</v>
      </c>
      <c r="W31" s="27">
        <v>4347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170</v>
      </c>
      <c r="AG31" s="27">
        <v>170</v>
      </c>
      <c r="AH31" s="27">
        <v>0</v>
      </c>
      <c r="AI31" s="27">
        <v>0</v>
      </c>
      <c r="AJ31" s="27">
        <v>170</v>
      </c>
      <c r="AK31" s="27">
        <v>0</v>
      </c>
      <c r="AL31" s="27">
        <v>0</v>
      </c>
      <c r="AM31" s="27">
        <v>170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42</v>
      </c>
      <c r="AU31" s="27">
        <v>0</v>
      </c>
      <c r="AV31" s="27">
        <v>0</v>
      </c>
      <c r="AW31" s="27">
        <v>42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2627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2627</v>
      </c>
      <c r="L32" s="27">
        <v>59</v>
      </c>
      <c r="M32" s="27">
        <v>2568</v>
      </c>
      <c r="N32" s="27">
        <v>2627</v>
      </c>
      <c r="O32" s="27">
        <v>59</v>
      </c>
      <c r="P32" s="27">
        <v>59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2568</v>
      </c>
      <c r="W32" s="27">
        <v>2568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14</v>
      </c>
      <c r="BA32" s="27">
        <v>14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4036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4036</v>
      </c>
      <c r="L33" s="27">
        <v>155</v>
      </c>
      <c r="M33" s="27">
        <v>3881</v>
      </c>
      <c r="N33" s="27">
        <v>4036</v>
      </c>
      <c r="O33" s="27">
        <v>155</v>
      </c>
      <c r="P33" s="27">
        <v>155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3881</v>
      </c>
      <c r="W33" s="27">
        <v>3881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70</v>
      </c>
      <c r="AG33" s="27">
        <v>70</v>
      </c>
      <c r="AH33" s="27">
        <v>0</v>
      </c>
      <c r="AI33" s="27">
        <v>0</v>
      </c>
      <c r="AJ33" s="27">
        <v>70</v>
      </c>
      <c r="AK33" s="27">
        <v>0</v>
      </c>
      <c r="AL33" s="27">
        <v>0</v>
      </c>
      <c r="AM33" s="27">
        <v>70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2</v>
      </c>
      <c r="AU33" s="27">
        <v>0</v>
      </c>
      <c r="AV33" s="27">
        <v>0</v>
      </c>
      <c r="AW33" s="27">
        <v>2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6944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6944</v>
      </c>
      <c r="L34" s="27">
        <v>219</v>
      </c>
      <c r="M34" s="27">
        <v>6725</v>
      </c>
      <c r="N34" s="27">
        <v>6944</v>
      </c>
      <c r="O34" s="27">
        <v>219</v>
      </c>
      <c r="P34" s="27">
        <v>219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6725</v>
      </c>
      <c r="W34" s="27">
        <v>6725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127</v>
      </c>
      <c r="AG34" s="27">
        <v>127</v>
      </c>
      <c r="AH34" s="27">
        <v>0</v>
      </c>
      <c r="AI34" s="27">
        <v>0</v>
      </c>
      <c r="AJ34" s="27">
        <v>127</v>
      </c>
      <c r="AK34" s="27">
        <v>0</v>
      </c>
      <c r="AL34" s="27">
        <v>0</v>
      </c>
      <c r="AM34" s="27">
        <v>127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13</v>
      </c>
      <c r="AU34" s="27">
        <v>0</v>
      </c>
      <c r="AV34" s="27">
        <v>0</v>
      </c>
      <c r="AW34" s="27">
        <v>13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3010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3010</v>
      </c>
      <c r="L35" s="27">
        <v>123</v>
      </c>
      <c r="M35" s="27">
        <v>2887</v>
      </c>
      <c r="N35" s="27">
        <v>3010</v>
      </c>
      <c r="O35" s="27">
        <v>123</v>
      </c>
      <c r="P35" s="27">
        <v>0</v>
      </c>
      <c r="Q35" s="27">
        <v>0</v>
      </c>
      <c r="R35" s="27">
        <v>0</v>
      </c>
      <c r="S35" s="27">
        <v>0</v>
      </c>
      <c r="T35" s="27">
        <v>123</v>
      </c>
      <c r="U35" s="27">
        <v>0</v>
      </c>
      <c r="V35" s="27">
        <v>2887</v>
      </c>
      <c r="W35" s="27">
        <v>0</v>
      </c>
      <c r="X35" s="27">
        <v>0</v>
      </c>
      <c r="Y35" s="27">
        <v>0</v>
      </c>
      <c r="Z35" s="27">
        <v>0</v>
      </c>
      <c r="AA35" s="27">
        <v>2887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4517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4517</v>
      </c>
      <c r="L36" s="27">
        <v>164</v>
      </c>
      <c r="M36" s="27">
        <v>4353</v>
      </c>
      <c r="N36" s="27">
        <v>4517</v>
      </c>
      <c r="O36" s="27">
        <v>164</v>
      </c>
      <c r="P36" s="27">
        <v>164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4353</v>
      </c>
      <c r="W36" s="27">
        <v>4353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5</v>
      </c>
      <c r="AG36" s="27">
        <v>5</v>
      </c>
      <c r="AH36" s="27">
        <v>0</v>
      </c>
      <c r="AI36" s="27">
        <v>0</v>
      </c>
      <c r="AJ36" s="27">
        <v>5</v>
      </c>
      <c r="AK36" s="27">
        <v>0</v>
      </c>
      <c r="AL36" s="27">
        <v>0</v>
      </c>
      <c r="AM36" s="27">
        <v>5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6205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6205</v>
      </c>
      <c r="L37" s="27">
        <v>176</v>
      </c>
      <c r="M37" s="27">
        <v>6029</v>
      </c>
      <c r="N37" s="27">
        <v>6205</v>
      </c>
      <c r="O37" s="27">
        <v>176</v>
      </c>
      <c r="P37" s="27">
        <v>176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6029</v>
      </c>
      <c r="W37" s="27">
        <v>6029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180</v>
      </c>
      <c r="AG37" s="27">
        <v>180</v>
      </c>
      <c r="AH37" s="27">
        <v>0</v>
      </c>
      <c r="AI37" s="27">
        <v>0</v>
      </c>
      <c r="AJ37" s="27">
        <v>180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1</v>
      </c>
      <c r="AS37" s="27">
        <v>179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10243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10243</v>
      </c>
      <c r="L38" s="27">
        <v>572</v>
      </c>
      <c r="M38" s="27">
        <v>9671</v>
      </c>
      <c r="N38" s="27">
        <v>10243</v>
      </c>
      <c r="O38" s="27">
        <v>572</v>
      </c>
      <c r="P38" s="27">
        <v>572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9671</v>
      </c>
      <c r="W38" s="27">
        <v>9671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372</v>
      </c>
      <c r="AG38" s="27">
        <v>372</v>
      </c>
      <c r="AH38" s="27">
        <v>0</v>
      </c>
      <c r="AI38" s="27">
        <v>0</v>
      </c>
      <c r="AJ38" s="27">
        <v>372</v>
      </c>
      <c r="AK38" s="27">
        <v>0</v>
      </c>
      <c r="AL38" s="27">
        <v>0</v>
      </c>
      <c r="AM38" s="27">
        <v>372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13182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13182</v>
      </c>
      <c r="L39" s="27">
        <v>309</v>
      </c>
      <c r="M39" s="27">
        <v>12873</v>
      </c>
      <c r="N39" s="27">
        <v>13182</v>
      </c>
      <c r="O39" s="27">
        <v>309</v>
      </c>
      <c r="P39" s="27">
        <v>309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12873</v>
      </c>
      <c r="W39" s="27">
        <v>12873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33</v>
      </c>
      <c r="AG39" s="27">
        <v>33</v>
      </c>
      <c r="AH39" s="27">
        <v>0</v>
      </c>
      <c r="AI39" s="27">
        <v>0</v>
      </c>
      <c r="AJ39" s="27">
        <v>74</v>
      </c>
      <c r="AK39" s="27">
        <v>68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6</v>
      </c>
      <c r="AR39" s="27">
        <v>0</v>
      </c>
      <c r="AS39" s="27">
        <v>0</v>
      </c>
      <c r="AT39" s="27">
        <v>27</v>
      </c>
      <c r="AU39" s="27">
        <v>27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4322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4322</v>
      </c>
      <c r="L40" s="27">
        <v>318</v>
      </c>
      <c r="M40" s="27">
        <v>4004</v>
      </c>
      <c r="N40" s="27">
        <v>4322</v>
      </c>
      <c r="O40" s="27">
        <v>318</v>
      </c>
      <c r="P40" s="27">
        <v>318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4004</v>
      </c>
      <c r="W40" s="27">
        <v>4004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7190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7190</v>
      </c>
      <c r="L41" s="27">
        <v>594</v>
      </c>
      <c r="M41" s="27">
        <v>6596</v>
      </c>
      <c r="N41" s="27">
        <v>7363</v>
      </c>
      <c r="O41" s="27">
        <v>594</v>
      </c>
      <c r="P41" s="27">
        <v>594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6596</v>
      </c>
      <c r="W41" s="27">
        <v>6596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173</v>
      </c>
      <c r="AD41" s="27">
        <v>173</v>
      </c>
      <c r="AE41" s="27">
        <v>0</v>
      </c>
      <c r="AF41" s="27">
        <v>213</v>
      </c>
      <c r="AG41" s="27">
        <v>213</v>
      </c>
      <c r="AH41" s="27">
        <v>0</v>
      </c>
      <c r="AI41" s="27">
        <v>0</v>
      </c>
      <c r="AJ41" s="27">
        <v>213</v>
      </c>
      <c r="AK41" s="27">
        <v>0</v>
      </c>
      <c r="AL41" s="27">
        <v>0</v>
      </c>
      <c r="AM41" s="27">
        <v>213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0E0EC-2D53-4263-86B8-F0604B549A80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137</v>
      </c>
      <c r="C2" s="49"/>
      <c r="D2" s="50" t="s">
        <v>138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42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139</v>
      </c>
      <c r="G6" s="112"/>
      <c r="H6" s="57" t="s">
        <v>140</v>
      </c>
      <c r="I6" s="57" t="s">
        <v>141</v>
      </c>
      <c r="J6" s="57" t="s">
        <v>142</v>
      </c>
      <c r="K6" s="58" t="s">
        <v>143</v>
      </c>
      <c r="L6" s="59" t="s">
        <v>144</v>
      </c>
      <c r="M6" s="60" t="s">
        <v>145</v>
      </c>
      <c r="AF6" s="46">
        <f ca="1">INDIRECT($AB$7&amp;"!"&amp;"B"&amp;ROW(B6))</f>
        <v>0</v>
      </c>
      <c r="AG6" s="46">
        <v>6</v>
      </c>
      <c r="AI6" s="61" t="s">
        <v>146</v>
      </c>
      <c r="AJ6" s="46" t="s">
        <v>147</v>
      </c>
    </row>
    <row r="7" spans="1:36" ht="16.5" customHeight="1" x14ac:dyDescent="0.55000000000000004">
      <c r="B7" s="115" t="s">
        <v>148</v>
      </c>
      <c r="C7" s="62" t="s">
        <v>149</v>
      </c>
      <c r="D7" s="63">
        <f ca="1">AD7</f>
        <v>0</v>
      </c>
      <c r="F7" s="118" t="s">
        <v>150</v>
      </c>
      <c r="G7" s="64" t="s">
        <v>151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149</v>
      </c>
      <c r="AB7" s="45" t="s">
        <v>152</v>
      </c>
      <c r="AC7" s="45" t="s">
        <v>153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22000</v>
      </c>
      <c r="AG7" s="46">
        <v>7</v>
      </c>
      <c r="AI7" s="61" t="s">
        <v>154</v>
      </c>
      <c r="AJ7" s="46" t="s">
        <v>155</v>
      </c>
    </row>
    <row r="8" spans="1:36" ht="16.5" customHeight="1" x14ac:dyDescent="0.55000000000000004">
      <c r="B8" s="116"/>
      <c r="C8" s="64" t="s">
        <v>156</v>
      </c>
      <c r="D8" s="69">
        <f ca="1">AD8</f>
        <v>0</v>
      </c>
      <c r="F8" s="119"/>
      <c r="G8" s="64" t="s">
        <v>157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156</v>
      </c>
      <c r="AB8" s="45" t="s">
        <v>152</v>
      </c>
      <c r="AC8" s="45" t="s">
        <v>158</v>
      </c>
      <c r="AD8" s="46">
        <f t="shared" ca="1" si="3"/>
        <v>0</v>
      </c>
      <c r="AF8" s="46" t="str">
        <f t="shared" ca="1" si="4"/>
        <v>22100</v>
      </c>
      <c r="AG8" s="46">
        <v>8</v>
      </c>
      <c r="AI8" s="61" t="s">
        <v>159</v>
      </c>
      <c r="AJ8" s="46" t="s">
        <v>160</v>
      </c>
    </row>
    <row r="9" spans="1:36" ht="16.5" customHeight="1" x14ac:dyDescent="0.55000000000000004">
      <c r="B9" s="117"/>
      <c r="C9" s="70" t="s">
        <v>161</v>
      </c>
      <c r="D9" s="71">
        <f ca="1">SUM(D7:D8)</f>
        <v>0</v>
      </c>
      <c r="F9" s="119"/>
      <c r="G9" s="64" t="s">
        <v>162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163</v>
      </c>
      <c r="AB9" s="45" t="s">
        <v>152</v>
      </c>
      <c r="AC9" s="45" t="s">
        <v>164</v>
      </c>
      <c r="AD9" s="46">
        <f t="shared" ca="1" si="3"/>
        <v>0</v>
      </c>
      <c r="AF9" s="46" t="str">
        <f t="shared" ca="1" si="4"/>
        <v>22130</v>
      </c>
      <c r="AG9" s="46">
        <v>9</v>
      </c>
      <c r="AI9" s="61" t="s">
        <v>165</v>
      </c>
      <c r="AJ9" s="46" t="s">
        <v>166</v>
      </c>
    </row>
    <row r="10" spans="1:36" ht="16.5" customHeight="1" x14ac:dyDescent="0.55000000000000004">
      <c r="B10" s="121" t="s">
        <v>167</v>
      </c>
      <c r="C10" s="72" t="s">
        <v>163</v>
      </c>
      <c r="D10" s="69">
        <f ca="1">AD9</f>
        <v>0</v>
      </c>
      <c r="F10" s="119"/>
      <c r="G10" s="64" t="s">
        <v>168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169</v>
      </c>
      <c r="M10" s="74" t="s">
        <v>169</v>
      </c>
      <c r="AA10" s="45" t="s">
        <v>170</v>
      </c>
      <c r="AB10" s="45" t="s">
        <v>171</v>
      </c>
      <c r="AC10" s="45" t="s">
        <v>172</v>
      </c>
      <c r="AD10" s="46">
        <f t="shared" ca="1" si="3"/>
        <v>0</v>
      </c>
      <c r="AF10" s="46" t="str">
        <f t="shared" ca="1" si="4"/>
        <v>22203</v>
      </c>
      <c r="AG10" s="46">
        <v>10</v>
      </c>
      <c r="AI10" s="61" t="s">
        <v>173</v>
      </c>
      <c r="AJ10" s="46" t="s">
        <v>174</v>
      </c>
    </row>
    <row r="11" spans="1:36" ht="16.5" customHeight="1" x14ac:dyDescent="0.55000000000000004">
      <c r="B11" s="122"/>
      <c r="C11" s="70" t="s">
        <v>170</v>
      </c>
      <c r="D11" s="69">
        <f ca="1">AD10</f>
        <v>0</v>
      </c>
      <c r="F11" s="119"/>
      <c r="G11" s="64" t="s">
        <v>175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169</v>
      </c>
      <c r="M11" s="74" t="s">
        <v>169</v>
      </c>
      <c r="AA11" s="45" t="s">
        <v>23</v>
      </c>
      <c r="AB11" s="45" t="s">
        <v>171</v>
      </c>
      <c r="AC11" s="45" t="s">
        <v>176</v>
      </c>
      <c r="AD11" s="46">
        <f t="shared" ca="1" si="3"/>
        <v>0</v>
      </c>
      <c r="AF11" s="46" t="str">
        <f t="shared" ca="1" si="4"/>
        <v>22205</v>
      </c>
      <c r="AG11" s="46">
        <v>11</v>
      </c>
      <c r="AI11" s="61" t="s">
        <v>177</v>
      </c>
      <c r="AJ11" s="46" t="s">
        <v>178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179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169</v>
      </c>
      <c r="M12" s="74" t="s">
        <v>169</v>
      </c>
      <c r="AA12" s="45" t="s">
        <v>24</v>
      </c>
      <c r="AB12" s="45" t="s">
        <v>152</v>
      </c>
      <c r="AC12" s="45" t="s">
        <v>180</v>
      </c>
      <c r="AD12" s="46">
        <f t="shared" ca="1" si="3"/>
        <v>0</v>
      </c>
      <c r="AF12" s="46" t="str">
        <f t="shared" ca="1" si="4"/>
        <v>22206</v>
      </c>
      <c r="AG12" s="46">
        <v>12</v>
      </c>
      <c r="AI12" s="61" t="s">
        <v>181</v>
      </c>
      <c r="AJ12" s="46" t="s">
        <v>182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161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169</v>
      </c>
      <c r="M13" s="74" t="s">
        <v>169</v>
      </c>
      <c r="AA13" s="45" t="s">
        <v>183</v>
      </c>
      <c r="AB13" s="45" t="s">
        <v>152</v>
      </c>
      <c r="AC13" s="45" t="s">
        <v>184</v>
      </c>
      <c r="AD13" s="46">
        <f t="shared" ca="1" si="3"/>
        <v>0</v>
      </c>
      <c r="AF13" s="46" t="str">
        <f t="shared" ca="1" si="4"/>
        <v>22207</v>
      </c>
      <c r="AG13" s="46">
        <v>13</v>
      </c>
      <c r="AI13" s="61" t="s">
        <v>185</v>
      </c>
      <c r="AJ13" s="46" t="s">
        <v>186</v>
      </c>
    </row>
    <row r="14" spans="1:36" ht="16.5" customHeight="1" x14ac:dyDescent="0.55000000000000004">
      <c r="B14" s="75"/>
      <c r="C14" s="70" t="s">
        <v>161</v>
      </c>
      <c r="D14" s="71">
        <f ca="1">SUM(D10:D13)</f>
        <v>0</v>
      </c>
      <c r="F14" s="113" t="s">
        <v>187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169</v>
      </c>
      <c r="L14" s="73" t="s">
        <v>169</v>
      </c>
      <c r="M14" s="74" t="s">
        <v>169</v>
      </c>
      <c r="AA14" s="45" t="s">
        <v>188</v>
      </c>
      <c r="AB14" s="45" t="s">
        <v>152</v>
      </c>
      <c r="AC14" s="45" t="s">
        <v>189</v>
      </c>
      <c r="AD14" s="46">
        <f t="shared" ca="1" si="3"/>
        <v>0</v>
      </c>
      <c r="AF14" s="46" t="str">
        <f t="shared" ca="1" si="4"/>
        <v>22208</v>
      </c>
      <c r="AG14" s="46">
        <v>14</v>
      </c>
      <c r="AI14" s="61" t="s">
        <v>190</v>
      </c>
      <c r="AJ14" s="46" t="s">
        <v>191</v>
      </c>
    </row>
    <row r="15" spans="1:36" ht="16.5" customHeight="1" thickBot="1" x14ac:dyDescent="0.6">
      <c r="B15" s="98" t="s">
        <v>192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169</v>
      </c>
      <c r="L15" s="80">
        <f ca="1">SUM(L7:L9)</f>
        <v>0</v>
      </c>
      <c r="M15" s="81">
        <f ca="1">SUM(M7:M9)</f>
        <v>0</v>
      </c>
      <c r="AA15" s="45" t="s">
        <v>151</v>
      </c>
      <c r="AB15" s="45" t="s">
        <v>193</v>
      </c>
      <c r="AC15" s="45" t="s">
        <v>180</v>
      </c>
      <c r="AD15" s="46">
        <f t="shared" ref="AD15:AD54" ca="1" si="6">IF(AD$2=0,INDIRECT(AB15&amp;"!"&amp;AC15&amp;$AG$2-1),0)</f>
        <v>0</v>
      </c>
      <c r="AF15" s="46" t="str">
        <f t="shared" ca="1" si="4"/>
        <v>22209</v>
      </c>
      <c r="AG15" s="46">
        <v>15</v>
      </c>
      <c r="AI15" s="61" t="s">
        <v>194</v>
      </c>
      <c r="AJ15" s="46" t="s">
        <v>195</v>
      </c>
    </row>
    <row r="16" spans="1:36" ht="16.5" customHeight="1" thickBot="1" x14ac:dyDescent="0.6">
      <c r="B16" s="108" t="s">
        <v>196</v>
      </c>
      <c r="C16" s="109"/>
      <c r="D16" s="69">
        <f ca="1">AD14</f>
        <v>0</v>
      </c>
      <c r="AA16" s="45" t="s">
        <v>157</v>
      </c>
      <c r="AB16" s="45" t="s">
        <v>193</v>
      </c>
      <c r="AC16" s="45" t="s">
        <v>197</v>
      </c>
      <c r="AD16" s="46">
        <f t="shared" ca="1" si="6"/>
        <v>0</v>
      </c>
      <c r="AF16" s="46" t="str">
        <f t="shared" ca="1" si="4"/>
        <v>22210</v>
      </c>
      <c r="AG16" s="46">
        <v>16</v>
      </c>
      <c r="AI16" s="61" t="s">
        <v>198</v>
      </c>
      <c r="AJ16" s="46" t="s">
        <v>199</v>
      </c>
    </row>
    <row r="17" spans="2:36" ht="16.5" customHeight="1" thickBot="1" x14ac:dyDescent="0.6">
      <c r="B17" s="110" t="s">
        <v>200</v>
      </c>
      <c r="C17" s="110"/>
      <c r="D17" s="110"/>
      <c r="AA17" s="45" t="s">
        <v>162</v>
      </c>
      <c r="AB17" s="45" t="s">
        <v>193</v>
      </c>
      <c r="AC17" s="45" t="s">
        <v>184</v>
      </c>
      <c r="AD17" s="46">
        <f t="shared" ca="1" si="6"/>
        <v>0</v>
      </c>
      <c r="AF17" s="46" t="str">
        <f t="shared" ca="1" si="4"/>
        <v>22211</v>
      </c>
      <c r="AG17" s="46">
        <v>17</v>
      </c>
      <c r="AI17" s="61" t="s">
        <v>201</v>
      </c>
      <c r="AJ17" s="46" t="s">
        <v>202</v>
      </c>
    </row>
    <row r="18" spans="2:36" ht="16.5" customHeight="1" thickBot="1" x14ac:dyDescent="0.6">
      <c r="B18" s="82"/>
      <c r="C18" s="83">
        <f ca="1">AD13</f>
        <v>0</v>
      </c>
      <c r="D18" s="45" t="s">
        <v>203</v>
      </c>
      <c r="J18" s="56"/>
      <c r="AA18" s="45" t="s">
        <v>168</v>
      </c>
      <c r="AB18" s="45" t="s">
        <v>193</v>
      </c>
      <c r="AC18" s="45" t="s">
        <v>204</v>
      </c>
      <c r="AD18" s="46">
        <f t="shared" ca="1" si="6"/>
        <v>0</v>
      </c>
      <c r="AF18" s="46" t="str">
        <f t="shared" ca="1" si="4"/>
        <v>22212</v>
      </c>
      <c r="AG18" s="46">
        <v>18</v>
      </c>
      <c r="AI18" s="61" t="s">
        <v>205</v>
      </c>
      <c r="AJ18" s="46" t="s">
        <v>206</v>
      </c>
    </row>
    <row r="19" spans="2:36" ht="30" customHeight="1" x14ac:dyDescent="0.55000000000000004">
      <c r="F19" s="111" t="s">
        <v>207</v>
      </c>
      <c r="G19" s="112"/>
      <c r="H19" s="57" t="s">
        <v>140</v>
      </c>
      <c r="I19" s="57" t="s">
        <v>141</v>
      </c>
      <c r="J19" s="84" t="s">
        <v>142</v>
      </c>
      <c r="AA19" s="45" t="s">
        <v>175</v>
      </c>
      <c r="AB19" s="45" t="s">
        <v>193</v>
      </c>
      <c r="AC19" s="45" t="s">
        <v>208</v>
      </c>
      <c r="AD19" s="46">
        <f t="shared" ca="1" si="6"/>
        <v>0</v>
      </c>
      <c r="AF19" s="46" t="str">
        <f t="shared" ca="1" si="4"/>
        <v>22213</v>
      </c>
      <c r="AG19" s="46">
        <v>19</v>
      </c>
      <c r="AI19" s="61" t="s">
        <v>209</v>
      </c>
      <c r="AJ19" s="46" t="s">
        <v>210</v>
      </c>
    </row>
    <row r="20" spans="2:36" ht="16.5" customHeight="1" x14ac:dyDescent="0.55000000000000004">
      <c r="C20" s="85" t="s">
        <v>211</v>
      </c>
      <c r="D20" s="86">
        <f ca="1">IF(D$15&gt;0,D14/D$15,0)</f>
        <v>0</v>
      </c>
      <c r="F20" s="113" t="s">
        <v>212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179</v>
      </c>
      <c r="AB20" s="45" t="s">
        <v>193</v>
      </c>
      <c r="AC20" s="45" t="s">
        <v>213</v>
      </c>
      <c r="AD20" s="46">
        <f t="shared" ca="1" si="6"/>
        <v>0</v>
      </c>
      <c r="AF20" s="46" t="str">
        <f t="shared" ca="1" si="4"/>
        <v>22214</v>
      </c>
      <c r="AG20" s="46">
        <v>20</v>
      </c>
      <c r="AI20" s="61" t="s">
        <v>214</v>
      </c>
      <c r="AJ20" s="46" t="s">
        <v>215</v>
      </c>
    </row>
    <row r="21" spans="2:36" ht="16.5" customHeight="1" x14ac:dyDescent="0.55000000000000004">
      <c r="C21" s="85" t="s">
        <v>216</v>
      </c>
      <c r="D21" s="86">
        <f ca="1">IF(D$15&gt;0,D9/D$15,0)</f>
        <v>0</v>
      </c>
      <c r="F21" s="113" t="s">
        <v>217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187</v>
      </c>
      <c r="AB21" s="45" t="s">
        <v>193</v>
      </c>
      <c r="AC21" s="45" t="s">
        <v>218</v>
      </c>
      <c r="AD21" s="46">
        <f t="shared" ca="1" si="6"/>
        <v>0</v>
      </c>
      <c r="AF21" s="46" t="str">
        <f t="shared" ca="1" si="4"/>
        <v>22215</v>
      </c>
      <c r="AG21" s="46">
        <v>21</v>
      </c>
      <c r="AI21" s="61" t="s">
        <v>219</v>
      </c>
      <c r="AJ21" s="46" t="s">
        <v>220</v>
      </c>
    </row>
    <row r="22" spans="2:36" ht="16.5" customHeight="1" x14ac:dyDescent="0.55000000000000004">
      <c r="C22" s="87" t="s">
        <v>221</v>
      </c>
      <c r="D22" s="86">
        <f ca="1">IF(D$15&gt;0,D10/D$15,0)</f>
        <v>0</v>
      </c>
      <c r="F22" s="113" t="s">
        <v>222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212</v>
      </c>
      <c r="AB22" s="45" t="s">
        <v>193</v>
      </c>
      <c r="AC22" s="45" t="s">
        <v>223</v>
      </c>
      <c r="AD22" s="46">
        <f t="shared" ca="1" si="6"/>
        <v>0</v>
      </c>
      <c r="AF22" s="46" t="str">
        <f t="shared" ca="1" si="4"/>
        <v>22216</v>
      </c>
      <c r="AG22" s="46">
        <v>22</v>
      </c>
      <c r="AI22" s="61" t="s">
        <v>224</v>
      </c>
      <c r="AJ22" s="46" t="s">
        <v>225</v>
      </c>
    </row>
    <row r="23" spans="2:36" ht="16.5" customHeight="1" thickBot="1" x14ac:dyDescent="0.6">
      <c r="C23" s="85" t="s">
        <v>226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217</v>
      </c>
      <c r="AB23" s="45" t="s">
        <v>193</v>
      </c>
      <c r="AC23" s="45" t="s">
        <v>227</v>
      </c>
      <c r="AD23" s="46">
        <f t="shared" ca="1" si="6"/>
        <v>0</v>
      </c>
      <c r="AF23" s="46" t="str">
        <f t="shared" ca="1" si="4"/>
        <v>22219</v>
      </c>
      <c r="AG23" s="46">
        <v>23</v>
      </c>
      <c r="AI23" s="61" t="s">
        <v>228</v>
      </c>
      <c r="AJ23" s="46" t="s">
        <v>229</v>
      </c>
    </row>
    <row r="24" spans="2:36" ht="16.5" customHeight="1" x14ac:dyDescent="0.55000000000000004">
      <c r="C24" s="85" t="s">
        <v>230</v>
      </c>
      <c r="D24" s="86">
        <f ca="1">IF(D$15&gt;0,C18/D$15,0)</f>
        <v>0</v>
      </c>
      <c r="F24" s="89"/>
      <c r="J24" s="90"/>
      <c r="AA24" s="45" t="s">
        <v>222</v>
      </c>
      <c r="AB24" s="45" t="s">
        <v>193</v>
      </c>
      <c r="AC24" s="45" t="s">
        <v>231</v>
      </c>
      <c r="AD24" s="46">
        <f t="shared" ca="1" si="6"/>
        <v>0</v>
      </c>
      <c r="AF24" s="46" t="str">
        <f t="shared" ca="1" si="4"/>
        <v>22220</v>
      </c>
      <c r="AG24" s="46">
        <v>24</v>
      </c>
      <c r="AI24" s="61" t="s">
        <v>232</v>
      </c>
      <c r="AJ24" s="46" t="s">
        <v>233</v>
      </c>
    </row>
    <row r="25" spans="2:36" ht="16.5" customHeight="1" thickBot="1" x14ac:dyDescent="0.25">
      <c r="C25" s="85" t="s">
        <v>234</v>
      </c>
      <c r="D25" s="86">
        <f ca="1">IF(D$9&gt;0,D7/D$9,0)</f>
        <v>0</v>
      </c>
      <c r="J25" s="91" t="s">
        <v>235</v>
      </c>
      <c r="AA25" s="45" t="s">
        <v>151</v>
      </c>
      <c r="AB25" s="45" t="s">
        <v>193</v>
      </c>
      <c r="AC25" s="45" t="s">
        <v>236</v>
      </c>
      <c r="AD25" s="46">
        <f t="shared" ca="1" si="6"/>
        <v>0</v>
      </c>
      <c r="AF25" s="46" t="str">
        <f t="shared" ca="1" si="4"/>
        <v>22221</v>
      </c>
      <c r="AG25" s="46">
        <v>25</v>
      </c>
      <c r="AI25" s="61" t="s">
        <v>237</v>
      </c>
      <c r="AJ25" s="46" t="s">
        <v>238</v>
      </c>
    </row>
    <row r="26" spans="2:36" ht="16.5" customHeight="1" x14ac:dyDescent="0.55000000000000004">
      <c r="C26" s="85" t="s">
        <v>239</v>
      </c>
      <c r="D26" s="86">
        <f ca="1">IF(D$9&gt;0,D8/D$9,0)</f>
        <v>0</v>
      </c>
      <c r="F26" s="100" t="s">
        <v>240</v>
      </c>
      <c r="G26" s="101"/>
      <c r="H26" s="101"/>
      <c r="I26" s="104" t="s">
        <v>241</v>
      </c>
      <c r="J26" s="106" t="s">
        <v>242</v>
      </c>
      <c r="AA26" s="45" t="s">
        <v>157</v>
      </c>
      <c r="AB26" s="45" t="s">
        <v>193</v>
      </c>
      <c r="AC26" s="45" t="s">
        <v>243</v>
      </c>
      <c r="AD26" s="46">
        <f t="shared" ca="1" si="6"/>
        <v>0</v>
      </c>
      <c r="AF26" s="46" t="str">
        <f t="shared" ca="1" si="4"/>
        <v>22222</v>
      </c>
      <c r="AG26" s="46">
        <v>26</v>
      </c>
      <c r="AI26" s="61" t="s">
        <v>244</v>
      </c>
      <c r="AJ26" s="46" t="s">
        <v>245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162</v>
      </c>
      <c r="AB27" s="45" t="s">
        <v>193</v>
      </c>
      <c r="AC27" s="45" t="s">
        <v>246</v>
      </c>
      <c r="AD27" s="46">
        <f t="shared" ca="1" si="6"/>
        <v>0</v>
      </c>
      <c r="AF27" s="46" t="str">
        <f t="shared" ca="1" si="4"/>
        <v>22223</v>
      </c>
      <c r="AG27" s="46">
        <v>27</v>
      </c>
      <c r="AI27" s="61" t="s">
        <v>247</v>
      </c>
      <c r="AJ27" s="46" t="s">
        <v>32</v>
      </c>
    </row>
    <row r="28" spans="2:36" ht="16.5" customHeight="1" x14ac:dyDescent="0.55000000000000004">
      <c r="F28" s="92" t="s">
        <v>248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168</v>
      </c>
      <c r="AB28" s="45" t="s">
        <v>193</v>
      </c>
      <c r="AC28" s="45" t="s">
        <v>249</v>
      </c>
      <c r="AD28" s="46">
        <f t="shared" ca="1" si="6"/>
        <v>0</v>
      </c>
      <c r="AF28" s="46" t="str">
        <f t="shared" ca="1" si="4"/>
        <v>22224</v>
      </c>
      <c r="AG28" s="46">
        <v>28</v>
      </c>
      <c r="AI28" s="61" t="s">
        <v>250</v>
      </c>
      <c r="AJ28" s="46" t="s">
        <v>251</v>
      </c>
    </row>
    <row r="29" spans="2:36" ht="16.5" customHeight="1" x14ac:dyDescent="0.55000000000000004">
      <c r="F29" s="92" t="s">
        <v>252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175</v>
      </c>
      <c r="AB29" s="45" t="s">
        <v>193</v>
      </c>
      <c r="AC29" s="45" t="s">
        <v>253</v>
      </c>
      <c r="AD29" s="46">
        <f t="shared" ca="1" si="6"/>
        <v>0</v>
      </c>
      <c r="AF29" s="46" t="str">
        <f t="shared" ca="1" si="4"/>
        <v>22225</v>
      </c>
      <c r="AG29" s="46">
        <v>29</v>
      </c>
      <c r="AI29" s="61" t="s">
        <v>254</v>
      </c>
      <c r="AJ29" s="46" t="s">
        <v>255</v>
      </c>
    </row>
    <row r="30" spans="2:36" ht="16.5" customHeight="1" x14ac:dyDescent="0.55000000000000004">
      <c r="F30" s="92" t="s">
        <v>256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179</v>
      </c>
      <c r="AB30" s="45" t="s">
        <v>193</v>
      </c>
      <c r="AC30" s="45" t="s">
        <v>257</v>
      </c>
      <c r="AD30" s="46">
        <f t="shared" ca="1" si="6"/>
        <v>0</v>
      </c>
      <c r="AF30" s="46" t="str">
        <f t="shared" ca="1" si="4"/>
        <v>22226</v>
      </c>
      <c r="AG30" s="46">
        <v>30</v>
      </c>
      <c r="AI30" s="61" t="s">
        <v>258</v>
      </c>
      <c r="AJ30" s="46" t="s">
        <v>259</v>
      </c>
    </row>
    <row r="31" spans="2:36" ht="16.5" customHeight="1" x14ac:dyDescent="0.55000000000000004">
      <c r="F31" s="92" t="s">
        <v>157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187</v>
      </c>
      <c r="AB31" s="45" t="s">
        <v>193</v>
      </c>
      <c r="AC31" s="45" t="s">
        <v>260</v>
      </c>
      <c r="AD31" s="46">
        <f t="shared" ca="1" si="6"/>
        <v>0</v>
      </c>
      <c r="AF31" s="46" t="str">
        <f t="shared" ca="1" si="4"/>
        <v>22301</v>
      </c>
      <c r="AG31" s="46">
        <v>31</v>
      </c>
      <c r="AI31" s="61" t="s">
        <v>261</v>
      </c>
      <c r="AJ31" s="46" t="s">
        <v>262</v>
      </c>
    </row>
    <row r="32" spans="2:36" ht="16.5" customHeight="1" x14ac:dyDescent="0.55000000000000004">
      <c r="F32" s="92" t="s">
        <v>162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212</v>
      </c>
      <c r="AB32" s="45" t="s">
        <v>193</v>
      </c>
      <c r="AC32" s="45" t="s">
        <v>153</v>
      </c>
      <c r="AD32" s="46">
        <f t="shared" ca="1" si="6"/>
        <v>0</v>
      </c>
      <c r="AF32" s="46" t="str">
        <f t="shared" ca="1" si="4"/>
        <v>22302</v>
      </c>
      <c r="AG32" s="46">
        <v>32</v>
      </c>
      <c r="AI32" s="61" t="s">
        <v>263</v>
      </c>
      <c r="AJ32" s="46" t="s">
        <v>264</v>
      </c>
    </row>
    <row r="33" spans="6:36" ht="16.5" customHeight="1" x14ac:dyDescent="0.55000000000000004">
      <c r="F33" s="92" t="s">
        <v>265</v>
      </c>
      <c r="G33" s="93"/>
      <c r="H33" s="94"/>
      <c r="I33" s="67">
        <f t="shared" ca="1" si="7"/>
        <v>0</v>
      </c>
      <c r="J33" s="74" t="s">
        <v>169</v>
      </c>
      <c r="AA33" s="45" t="s">
        <v>217</v>
      </c>
      <c r="AB33" s="45" t="s">
        <v>193</v>
      </c>
      <c r="AC33" s="45" t="s">
        <v>266</v>
      </c>
      <c r="AD33" s="46">
        <f t="shared" ca="1" si="6"/>
        <v>0</v>
      </c>
      <c r="AF33" s="46" t="str">
        <f t="shared" ca="1" si="4"/>
        <v>22304</v>
      </c>
      <c r="AG33" s="46">
        <v>33</v>
      </c>
      <c r="AI33" s="61" t="s">
        <v>267</v>
      </c>
      <c r="AJ33" s="46" t="s">
        <v>268</v>
      </c>
    </row>
    <row r="34" spans="6:36" ht="16.5" customHeight="1" x14ac:dyDescent="0.55000000000000004">
      <c r="F34" s="92" t="s">
        <v>269</v>
      </c>
      <c r="G34" s="93"/>
      <c r="H34" s="94"/>
      <c r="I34" s="67">
        <f t="shared" ca="1" si="7"/>
        <v>0</v>
      </c>
      <c r="J34" s="74" t="s">
        <v>169</v>
      </c>
      <c r="AA34" s="45" t="s">
        <v>222</v>
      </c>
      <c r="AB34" s="45" t="s">
        <v>193</v>
      </c>
      <c r="AC34" s="45" t="s">
        <v>172</v>
      </c>
      <c r="AD34" s="46">
        <f t="shared" ca="1" si="6"/>
        <v>0</v>
      </c>
      <c r="AF34" s="46" t="str">
        <f t="shared" ca="1" si="4"/>
        <v>22305</v>
      </c>
      <c r="AG34" s="46">
        <v>34</v>
      </c>
      <c r="AI34" s="61" t="s">
        <v>270</v>
      </c>
      <c r="AJ34" s="46" t="s">
        <v>271</v>
      </c>
    </row>
    <row r="35" spans="6:36" ht="16.5" customHeight="1" x14ac:dyDescent="0.55000000000000004">
      <c r="F35" s="92" t="s">
        <v>272</v>
      </c>
      <c r="G35" s="93"/>
      <c r="H35" s="94"/>
      <c r="I35" s="67">
        <f t="shared" ca="1" si="7"/>
        <v>0</v>
      </c>
      <c r="J35" s="74" t="s">
        <v>169</v>
      </c>
      <c r="AA35" s="45" t="s">
        <v>151</v>
      </c>
      <c r="AB35" s="45" t="s">
        <v>193</v>
      </c>
      <c r="AC35" s="45" t="s">
        <v>273</v>
      </c>
      <c r="AD35" s="46">
        <f t="shared" ca="1" si="6"/>
        <v>0</v>
      </c>
      <c r="AF35" s="46" t="str">
        <f t="shared" ca="1" si="4"/>
        <v>22306</v>
      </c>
      <c r="AG35" s="46">
        <v>35</v>
      </c>
      <c r="AI35" s="61" t="s">
        <v>274</v>
      </c>
      <c r="AJ35" s="46" t="s">
        <v>275</v>
      </c>
    </row>
    <row r="36" spans="6:36" ht="16.5" customHeight="1" x14ac:dyDescent="0.55000000000000004">
      <c r="F36" s="92" t="s">
        <v>276</v>
      </c>
      <c r="G36" s="93"/>
      <c r="H36" s="94"/>
      <c r="I36" s="67">
        <f t="shared" ca="1" si="7"/>
        <v>0</v>
      </c>
      <c r="J36" s="74" t="s">
        <v>169</v>
      </c>
      <c r="AA36" s="45" t="s">
        <v>157</v>
      </c>
      <c r="AB36" s="45" t="s">
        <v>193</v>
      </c>
      <c r="AC36" s="45" t="s">
        <v>277</v>
      </c>
      <c r="AD36" s="46">
        <f t="shared" ca="1" si="6"/>
        <v>0</v>
      </c>
      <c r="AF36" s="46" t="str">
        <f t="shared" ca="1" si="4"/>
        <v>22325</v>
      </c>
      <c r="AG36" s="46">
        <v>36</v>
      </c>
      <c r="AI36" s="61" t="s">
        <v>278</v>
      </c>
      <c r="AJ36" s="46" t="s">
        <v>279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162</v>
      </c>
      <c r="AB37" s="45" t="s">
        <v>193</v>
      </c>
      <c r="AC37" s="45" t="s">
        <v>280</v>
      </c>
      <c r="AD37" s="46">
        <f t="shared" ca="1" si="6"/>
        <v>0</v>
      </c>
      <c r="AF37" s="46" t="str">
        <f t="shared" ca="1" si="4"/>
        <v>22341</v>
      </c>
      <c r="AG37" s="46">
        <v>37</v>
      </c>
      <c r="AI37" s="61" t="s">
        <v>281</v>
      </c>
      <c r="AJ37" s="46" t="s">
        <v>282</v>
      </c>
    </row>
    <row r="38" spans="6:36" x14ac:dyDescent="0.55000000000000004">
      <c r="AA38" s="45" t="s">
        <v>151</v>
      </c>
      <c r="AB38" s="45" t="s">
        <v>193</v>
      </c>
      <c r="AC38" s="45" t="s">
        <v>283</v>
      </c>
      <c r="AD38" s="46">
        <f t="shared" ca="1" si="6"/>
        <v>0</v>
      </c>
      <c r="AF38" s="46" t="str">
        <f t="shared" ca="1" si="4"/>
        <v>22342</v>
      </c>
      <c r="AG38" s="46">
        <v>38</v>
      </c>
      <c r="AI38" s="61" t="s">
        <v>284</v>
      </c>
      <c r="AJ38" s="46" t="s">
        <v>285</v>
      </c>
    </row>
    <row r="39" spans="6:36" x14ac:dyDescent="0.55000000000000004">
      <c r="AA39" s="45" t="s">
        <v>157</v>
      </c>
      <c r="AB39" s="45" t="s">
        <v>193</v>
      </c>
      <c r="AC39" s="45" t="s">
        <v>286</v>
      </c>
      <c r="AD39" s="46">
        <f t="shared" ca="1" si="6"/>
        <v>0</v>
      </c>
      <c r="AF39" s="46" t="str">
        <f t="shared" ca="1" si="4"/>
        <v>22344</v>
      </c>
      <c r="AG39" s="46">
        <v>39</v>
      </c>
      <c r="AI39" s="61" t="s">
        <v>287</v>
      </c>
      <c r="AJ39" s="46" t="s">
        <v>288</v>
      </c>
    </row>
    <row r="40" spans="6:36" x14ac:dyDescent="0.55000000000000004">
      <c r="AA40" s="45" t="s">
        <v>162</v>
      </c>
      <c r="AB40" s="45" t="s">
        <v>193</v>
      </c>
      <c r="AC40" s="45" t="s">
        <v>289</v>
      </c>
      <c r="AD40" s="46">
        <f t="shared" ca="1" si="6"/>
        <v>0</v>
      </c>
      <c r="AF40" s="46" t="str">
        <f t="shared" ca="1" si="4"/>
        <v>22424</v>
      </c>
      <c r="AG40" s="46">
        <v>40</v>
      </c>
      <c r="AI40" s="61" t="s">
        <v>290</v>
      </c>
      <c r="AJ40" s="46" t="s">
        <v>291</v>
      </c>
    </row>
    <row r="41" spans="6:36" x14ac:dyDescent="0.55000000000000004">
      <c r="AA41" s="45" t="s">
        <v>248</v>
      </c>
      <c r="AB41" s="45" t="s">
        <v>193</v>
      </c>
      <c r="AC41" s="45" t="s">
        <v>292</v>
      </c>
      <c r="AD41" s="46">
        <f t="shared" ca="1" si="6"/>
        <v>0</v>
      </c>
      <c r="AF41" s="46" t="str">
        <f t="shared" ca="1" si="4"/>
        <v>22429</v>
      </c>
      <c r="AG41" s="46">
        <v>41</v>
      </c>
      <c r="AI41" s="61" t="s">
        <v>293</v>
      </c>
      <c r="AJ41" s="46" t="s">
        <v>294</v>
      </c>
    </row>
    <row r="42" spans="6:36" x14ac:dyDescent="0.55000000000000004">
      <c r="AA42" s="45" t="s">
        <v>252</v>
      </c>
      <c r="AB42" s="45" t="s">
        <v>193</v>
      </c>
      <c r="AC42" s="45" t="s">
        <v>295</v>
      </c>
      <c r="AD42" s="46">
        <f t="shared" ca="1" si="6"/>
        <v>0</v>
      </c>
      <c r="AF42" s="46" t="str">
        <f t="shared" ca="1" si="4"/>
        <v>22461</v>
      </c>
      <c r="AG42" s="46">
        <v>42</v>
      </c>
      <c r="AI42" s="61" t="s">
        <v>296</v>
      </c>
      <c r="AJ42" s="46" t="s">
        <v>297</v>
      </c>
    </row>
    <row r="43" spans="6:36" x14ac:dyDescent="0.55000000000000004">
      <c r="AA43" s="45" t="s">
        <v>256</v>
      </c>
      <c r="AB43" s="45" t="s">
        <v>193</v>
      </c>
      <c r="AC43" s="45" t="s">
        <v>298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299</v>
      </c>
      <c r="AJ43" s="46" t="s">
        <v>300</v>
      </c>
    </row>
    <row r="44" spans="6:36" x14ac:dyDescent="0.55000000000000004">
      <c r="AA44" s="45" t="s">
        <v>157</v>
      </c>
      <c r="AB44" s="45" t="s">
        <v>193</v>
      </c>
      <c r="AC44" s="45" t="s">
        <v>301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302</v>
      </c>
      <c r="AJ44" s="46" t="s">
        <v>303</v>
      </c>
    </row>
    <row r="45" spans="6:36" x14ac:dyDescent="0.55000000000000004">
      <c r="AA45" s="45" t="s">
        <v>162</v>
      </c>
      <c r="AB45" s="45" t="s">
        <v>193</v>
      </c>
      <c r="AC45" s="45" t="s">
        <v>304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305</v>
      </c>
      <c r="AJ45" s="46" t="s">
        <v>306</v>
      </c>
    </row>
    <row r="46" spans="6:36" x14ac:dyDescent="0.55000000000000004">
      <c r="AA46" s="45" t="s">
        <v>265</v>
      </c>
      <c r="AB46" s="45" t="s">
        <v>193</v>
      </c>
      <c r="AC46" s="45" t="s">
        <v>307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308</v>
      </c>
      <c r="AJ46" s="46" t="s">
        <v>309</v>
      </c>
    </row>
    <row r="47" spans="6:36" x14ac:dyDescent="0.55000000000000004">
      <c r="AA47" s="45" t="s">
        <v>269</v>
      </c>
      <c r="AB47" s="45" t="s">
        <v>193</v>
      </c>
      <c r="AC47" s="45" t="s">
        <v>310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311</v>
      </c>
      <c r="AJ47" s="46" t="s">
        <v>312</v>
      </c>
    </row>
    <row r="48" spans="6:36" x14ac:dyDescent="0.55000000000000004">
      <c r="AA48" s="45" t="s">
        <v>272</v>
      </c>
      <c r="AB48" s="45" t="s">
        <v>193</v>
      </c>
      <c r="AC48" s="45" t="s">
        <v>313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314</v>
      </c>
      <c r="AJ48" s="46" t="s">
        <v>315</v>
      </c>
    </row>
    <row r="49" spans="27:36" x14ac:dyDescent="0.55000000000000004">
      <c r="AA49" s="45" t="s">
        <v>276</v>
      </c>
      <c r="AB49" s="45" t="s">
        <v>193</v>
      </c>
      <c r="AC49" s="45" t="s">
        <v>316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317</v>
      </c>
      <c r="AJ49" s="46" t="s">
        <v>318</v>
      </c>
    </row>
    <row r="50" spans="27:36" x14ac:dyDescent="0.55000000000000004">
      <c r="AA50" s="45" t="s">
        <v>248</v>
      </c>
      <c r="AB50" s="45" t="s">
        <v>193</v>
      </c>
      <c r="AC50" s="45" t="s">
        <v>319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320</v>
      </c>
      <c r="AJ50" s="46" t="s">
        <v>321</v>
      </c>
    </row>
    <row r="51" spans="27:36" x14ac:dyDescent="0.55000000000000004">
      <c r="AA51" s="45" t="s">
        <v>252</v>
      </c>
      <c r="AB51" s="45" t="s">
        <v>193</v>
      </c>
      <c r="AC51" s="45" t="s">
        <v>322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323</v>
      </c>
      <c r="AJ51" s="46" t="s">
        <v>324</v>
      </c>
    </row>
    <row r="52" spans="27:36" x14ac:dyDescent="0.55000000000000004">
      <c r="AA52" s="45" t="s">
        <v>256</v>
      </c>
      <c r="AB52" s="45" t="s">
        <v>193</v>
      </c>
      <c r="AC52" s="45" t="s">
        <v>325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326</v>
      </c>
      <c r="AJ52" s="46" t="s">
        <v>327</v>
      </c>
    </row>
    <row r="53" spans="27:36" x14ac:dyDescent="0.55000000000000004">
      <c r="AA53" s="45" t="s">
        <v>157</v>
      </c>
      <c r="AB53" s="45" t="s">
        <v>193</v>
      </c>
      <c r="AC53" s="45" t="s">
        <v>328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162</v>
      </c>
      <c r="AB54" s="45" t="s">
        <v>193</v>
      </c>
      <c r="AC54" s="45" t="s">
        <v>329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7A3F22-0713-4B83-B6A4-18DCA52CFE96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EA50C0C6-3027-4DEE-93D6-955B4CD378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5C7C69-0E36-4AF5-ADE5-3514E4438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2025-10-01T09:36:15Z</dcterms:created>
  <dcterms:modified xsi:type="dcterms:W3CDTF">2025-10-01T09:36:16Z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