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FDB4CD79-1A0E-4EC3-8E75-2E0ED56DB6D3}" xr6:coauthVersionLast="47" xr6:coauthVersionMax="47" xr10:uidLastSave="{00000000-0000-0000-0000-000000000000}"/>
  <bookViews>
    <workbookView xWindow="-110" yWindow="-110" windowWidth="19420" windowHeight="11500" xr2:uid="{FFF99A2D-6D76-4656-9483-8BAEAC30CABA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20" i="4"/>
  <c r="AF246" i="4"/>
  <c r="AF37" i="4"/>
  <c r="AF73" i="4"/>
  <c r="AF125" i="4"/>
  <c r="AF65" i="4"/>
  <c r="AF80" i="4"/>
  <c r="AF105" i="4"/>
  <c r="AF102" i="4"/>
  <c r="AF127" i="4"/>
  <c r="AF66" i="4"/>
  <c r="AF154" i="4"/>
  <c r="AF27" i="4"/>
  <c r="AF144" i="4"/>
  <c r="AF2" i="4"/>
  <c r="AF31" i="4"/>
  <c r="AF173" i="4"/>
  <c r="AF201" i="4"/>
  <c r="AF57" i="4"/>
  <c r="AF199" i="4"/>
  <c r="AF108" i="4"/>
  <c r="AF106" i="4"/>
  <c r="AF10" i="4"/>
  <c r="AF249" i="4"/>
  <c r="AF160" i="4"/>
  <c r="AF97" i="4"/>
  <c r="AF98" i="4"/>
  <c r="AF60" i="4"/>
  <c r="AF225" i="4"/>
  <c r="AF116" i="4"/>
  <c r="AF195" i="4"/>
  <c r="AF53" i="4"/>
  <c r="AF212" i="4"/>
  <c r="AF221" i="4"/>
  <c r="AF104" i="4"/>
  <c r="AF93" i="4"/>
  <c r="AF6" i="4"/>
  <c r="AF41" i="4"/>
  <c r="AF196" i="4"/>
  <c r="AF30" i="4"/>
  <c r="AF207" i="4"/>
  <c r="AF51" i="4"/>
  <c r="AF48" i="4"/>
  <c r="AF90" i="4"/>
  <c r="AF112" i="4"/>
  <c r="AF11" i="4"/>
  <c r="AF100" i="4"/>
  <c r="AF218" i="4"/>
  <c r="AF96" i="4"/>
  <c r="AF5" i="4"/>
  <c r="AF83" i="4"/>
  <c r="AF113" i="4"/>
  <c r="AF74" i="4"/>
  <c r="AF78" i="4"/>
  <c r="AF95" i="4"/>
  <c r="AF45" i="4"/>
  <c r="AF228" i="4"/>
  <c r="AF135" i="4"/>
  <c r="AF155" i="4"/>
  <c r="AF75" i="4"/>
  <c r="AF69" i="4"/>
  <c r="AF114" i="4"/>
  <c r="AF79" i="4"/>
  <c r="AF99" i="4"/>
  <c r="AF214" i="4"/>
  <c r="AF35" i="4"/>
  <c r="AF141" i="4"/>
  <c r="AF76" i="4"/>
  <c r="AF158" i="4"/>
  <c r="AF12" i="4"/>
  <c r="AF164" i="4"/>
  <c r="AF190" i="4"/>
  <c r="AF7" i="4"/>
  <c r="AF21" i="4"/>
  <c r="AF208" i="4"/>
  <c r="AF232" i="4"/>
  <c r="AF39" i="4"/>
  <c r="AF244" i="4"/>
  <c r="AF50" i="4"/>
  <c r="AF71" i="4"/>
  <c r="AF34" i="4"/>
  <c r="AF126" i="4"/>
  <c r="AF151" i="4"/>
  <c r="AF143" i="4"/>
  <c r="AF176" i="4"/>
  <c r="AF227" i="4"/>
  <c r="AF171" i="4"/>
  <c r="AF8" i="4"/>
  <c r="AF120" i="4"/>
  <c r="AF115" i="4"/>
  <c r="AF250" i="4"/>
  <c r="AF215" i="4"/>
  <c r="AF152" i="4"/>
  <c r="AF191" i="4"/>
  <c r="AF213" i="4"/>
  <c r="AF177" i="4"/>
  <c r="AF67" i="4"/>
  <c r="AF18" i="4"/>
  <c r="AF87" i="4"/>
  <c r="AF23" i="4"/>
  <c r="AF52" i="4"/>
  <c r="AF159" i="4"/>
  <c r="AF68" i="4"/>
  <c r="AF107" i="4"/>
  <c r="AF236" i="4"/>
  <c r="AF70" i="4"/>
  <c r="AF223" i="4"/>
  <c r="AF229" i="4"/>
  <c r="AF118" i="4"/>
  <c r="AF217" i="4"/>
  <c r="AF156" i="4"/>
  <c r="AF15" i="4"/>
  <c r="AF180" i="4"/>
  <c r="AF24" i="4"/>
  <c r="AF147" i="4"/>
  <c r="AF91" i="4"/>
  <c r="AF242" i="4"/>
  <c r="AF165" i="4"/>
  <c r="AF240" i="4"/>
  <c r="AF237" i="4"/>
  <c r="AF33" i="4"/>
  <c r="AF172" i="4"/>
  <c r="AF163" i="4"/>
  <c r="AF81" i="4"/>
  <c r="AF26" i="4"/>
  <c r="AF226" i="4"/>
  <c r="AF54" i="4"/>
  <c r="AF46" i="4"/>
  <c r="AF36" i="4"/>
  <c r="AF85" i="4"/>
  <c r="AF61" i="4"/>
  <c r="AF40" i="4"/>
  <c r="AF205" i="4"/>
  <c r="AF239" i="4"/>
  <c r="AF146" i="4"/>
  <c r="AF142" i="4"/>
  <c r="AF129" i="4"/>
  <c r="AF94" i="4"/>
  <c r="AF139" i="4"/>
  <c r="AF13" i="4"/>
  <c r="AF84" i="4"/>
  <c r="AF16" i="4"/>
  <c r="AF182" i="4"/>
  <c r="AF222" i="4"/>
  <c r="AF157" i="4"/>
  <c r="AF224" i="4"/>
  <c r="AF174" i="4"/>
  <c r="AF103" i="4"/>
  <c r="AF193" i="4"/>
  <c r="AF101" i="4"/>
  <c r="AF178" i="4"/>
  <c r="AF59" i="4"/>
  <c r="AF43" i="4"/>
  <c r="AF189" i="4"/>
  <c r="AF123" i="4"/>
  <c r="AF29" i="4"/>
  <c r="AF179" i="4"/>
  <c r="AF203" i="4"/>
  <c r="AF140" i="4"/>
  <c r="AF17" i="4"/>
  <c r="AF211" i="4"/>
  <c r="AF131" i="4"/>
  <c r="AF153" i="4"/>
  <c r="AF230" i="4"/>
  <c r="AF32" i="4"/>
  <c r="AF241" i="4"/>
  <c r="AF248" i="4"/>
  <c r="AF234" i="4"/>
  <c r="AF117" i="4"/>
  <c r="AF62" i="4"/>
  <c r="AF132" i="4"/>
  <c r="AF192" i="4"/>
  <c r="AF150" i="4"/>
  <c r="AF44" i="4"/>
  <c r="AF58" i="4"/>
  <c r="AF14" i="4"/>
  <c r="AF183" i="4"/>
  <c r="AF175" i="4"/>
  <c r="AF194" i="4"/>
  <c r="AF136" i="4"/>
  <c r="AF197" i="4"/>
  <c r="AF166" i="4"/>
  <c r="AF121" i="4"/>
  <c r="AF124" i="4"/>
  <c r="AF119" i="4"/>
  <c r="AF138" i="4"/>
  <c r="AF247" i="4"/>
  <c r="AF133" i="4"/>
  <c r="AF186" i="4"/>
  <c r="AF49" i="4"/>
  <c r="AF20" i="4"/>
  <c r="AF137" i="4"/>
  <c r="AF162" i="4"/>
  <c r="AF243" i="4"/>
  <c r="AF184" i="4"/>
  <c r="AF47" i="4"/>
  <c r="AF233" i="4"/>
  <c r="AF209" i="4"/>
  <c r="AF149" i="4"/>
  <c r="AF56" i="4"/>
  <c r="AF88" i="4"/>
  <c r="AF202" i="4"/>
  <c r="AF64" i="4"/>
  <c r="AF170" i="4"/>
  <c r="AF42" i="4"/>
  <c r="AF89" i="4"/>
  <c r="AF110" i="4"/>
  <c r="AF219" i="4"/>
  <c r="AF77" i="4"/>
  <c r="AF130" i="4"/>
  <c r="AF28" i="4"/>
  <c r="AF206" i="4"/>
  <c r="AF109" i="4"/>
  <c r="AF134" i="4"/>
  <c r="AF187" i="4"/>
  <c r="AF128" i="4"/>
  <c r="AF235" i="4"/>
  <c r="AF9" i="4"/>
  <c r="AF181" i="4"/>
  <c r="AF231" i="4"/>
  <c r="AF55" i="4"/>
  <c r="AF168" i="4"/>
  <c r="AF200" i="4"/>
  <c r="AF145" i="4"/>
  <c r="AF86" i="4"/>
  <c r="AF111" i="4"/>
  <c r="AF169" i="4"/>
  <c r="AF82" i="4"/>
  <c r="AF216" i="4"/>
  <c r="AF122" i="4"/>
  <c r="AF72" i="4"/>
  <c r="AF167" i="4"/>
  <c r="AF198" i="4"/>
  <c r="AF92" i="4"/>
  <c r="AF188" i="4"/>
  <c r="AF38" i="4"/>
  <c r="AF238" i="4"/>
  <c r="AF148" i="4"/>
  <c r="AF25" i="4"/>
  <c r="AF185" i="4"/>
  <c r="AF245" i="4"/>
  <c r="AF210" i="4"/>
  <c r="AF19" i="4"/>
  <c r="AF22" i="4"/>
  <c r="AF161" i="4"/>
  <c r="AF63" i="4"/>
  <c r="AF204" i="4"/>
  <c r="AB2" i="4" l="1"/>
  <c r="AD2" i="4"/>
  <c r="AD39" i="4" l="1"/>
  <c r="M8" i="4" s="1"/>
  <c r="AD11" i="4"/>
  <c r="D12" i="4" s="1"/>
  <c r="AD15" i="4"/>
  <c r="H7" i="4" s="1"/>
  <c r="AD38" i="4"/>
  <c r="M7" i="4" s="1"/>
  <c r="AD37" i="4"/>
  <c r="L9" i="4" s="1"/>
  <c r="AD49" i="4"/>
  <c r="I36" i="4" s="1"/>
  <c r="AD28" i="4"/>
  <c r="I10" i="4" s="1"/>
  <c r="AD35" i="4"/>
  <c r="L7" i="4" s="1"/>
  <c r="AD47" i="4"/>
  <c r="I34" i="4" s="1"/>
  <c r="AD20" i="4"/>
  <c r="H12" i="4" s="1"/>
  <c r="AD9" i="4"/>
  <c r="D10" i="4" s="1"/>
  <c r="AD54" i="4"/>
  <c r="J32" i="4" s="1"/>
  <c r="AD40" i="4"/>
  <c r="M9" i="4" s="1"/>
  <c r="AD16" i="4"/>
  <c r="H8" i="4" s="1"/>
  <c r="AD53" i="4"/>
  <c r="J31" i="4" s="1"/>
  <c r="AD30" i="4"/>
  <c r="I12" i="4" s="1"/>
  <c r="AD22" i="4"/>
  <c r="H20" i="4" s="1"/>
  <c r="AD52" i="4"/>
  <c r="J30" i="4" s="1"/>
  <c r="AD29" i="4"/>
  <c r="I11" i="4" s="1"/>
  <c r="AD7" i="4"/>
  <c r="D7" i="4" s="1"/>
  <c r="D9" i="4" s="1"/>
  <c r="AD50" i="4"/>
  <c r="J28" i="4" s="1"/>
  <c r="AD21" i="4"/>
  <c r="H14" i="4" s="1"/>
  <c r="AD10" i="4"/>
  <c r="D11" i="4" s="1"/>
  <c r="AD46" i="4"/>
  <c r="I33" i="4" s="1"/>
  <c r="AD34" i="4"/>
  <c r="I22" i="4" s="1"/>
  <c r="AD36" i="4"/>
  <c r="L8" i="4" s="1"/>
  <c r="AD51" i="4"/>
  <c r="J29" i="4" s="1"/>
  <c r="AD14" i="4"/>
  <c r="D16" i="4" s="1"/>
  <c r="AD48" i="4"/>
  <c r="I35" i="4" s="1"/>
  <c r="AD27" i="4"/>
  <c r="I9" i="4" s="1"/>
  <c r="AD26" i="4"/>
  <c r="I8" i="4" s="1"/>
  <c r="AD32" i="4"/>
  <c r="I20" i="4" s="1"/>
  <c r="AD43" i="4"/>
  <c r="I30" i="4" s="1"/>
  <c r="AD12" i="4"/>
  <c r="D13" i="4" s="1"/>
  <c r="AD24" i="4"/>
  <c r="H22" i="4" s="1"/>
  <c r="AD45" i="4"/>
  <c r="I32" i="4" s="1"/>
  <c r="AD19" i="4"/>
  <c r="H11" i="4" s="1"/>
  <c r="AD18" i="4"/>
  <c r="H10" i="4" s="1"/>
  <c r="AD13" i="4"/>
  <c r="C18" i="4" s="1"/>
  <c r="AD25" i="4"/>
  <c r="I7" i="4" s="1"/>
  <c r="AD23" i="4"/>
  <c r="H21" i="4" s="1"/>
  <c r="AD17" i="4"/>
  <c r="H9" i="4" s="1"/>
  <c r="J9" i="4" s="1"/>
  <c r="AD8" i="4"/>
  <c r="D8" i="4" s="1"/>
  <c r="AD44" i="4"/>
  <c r="I31" i="4" s="1"/>
  <c r="AD41" i="4"/>
  <c r="I28" i="4" s="1"/>
  <c r="AD31" i="4"/>
  <c r="I14" i="4" s="1"/>
  <c r="AD42" i="4"/>
  <c r="I29" i="4" s="1"/>
  <c r="AD33" i="4"/>
  <c r="I21" i="4" s="1"/>
  <c r="J8" i="4" l="1"/>
  <c r="J14" i="4"/>
  <c r="J10" i="4"/>
  <c r="I13" i="4"/>
  <c r="I15" i="4" s="1"/>
  <c r="D14" i="4"/>
  <c r="J12" i="4"/>
  <c r="J11" i="4"/>
  <c r="J37" i="4"/>
  <c r="D15" i="4"/>
  <c r="D26" i="4"/>
  <c r="D25" i="4"/>
  <c r="I37" i="4"/>
  <c r="J20" i="4"/>
  <c r="H23" i="4"/>
  <c r="J21" i="4"/>
  <c r="L15" i="4"/>
  <c r="I23" i="4"/>
  <c r="M15" i="4"/>
  <c r="J7" i="4"/>
  <c r="J13" i="4" s="1"/>
  <c r="H13" i="4"/>
  <c r="H15" i="4" s="1"/>
  <c r="J22" i="4"/>
  <c r="K8" i="4" l="1"/>
  <c r="K11" i="4"/>
  <c r="J15" i="4"/>
  <c r="K7" i="4"/>
  <c r="K10" i="4"/>
  <c r="K12" i="4"/>
  <c r="K9" i="4"/>
  <c r="J23" i="4"/>
  <c r="D23" i="4"/>
  <c r="D22" i="4"/>
  <c r="D21" i="4"/>
  <c r="D24" i="4"/>
  <c r="D20" i="4"/>
</calcChain>
</file>

<file path=xl/sharedStrings.xml><?xml version="1.0" encoding="utf-8"?>
<sst xmlns="http://schemas.openxmlformats.org/spreadsheetml/2006/main" count="809" uniqueCount="312">
  <si>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</si>
  <si>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</si>
  <si>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</si>
  <si>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</si>
  <si>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</si>
  <si>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</si>
  <si>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</si>
  <si>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</si>
  <si>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</si>
  <si>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</si>
  <si>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</si>
  <si>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</si>
  <si>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</si>
  <si>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</si>
  <si>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</si>
  <si>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</si>
  <si>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</si>
  <si>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</si>
  <si>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</si>
  <si>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</si>
  <si>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</si>
  <si>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</si>
  <si>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</si>
  <si>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</si>
  <si>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</si>
  <si>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</si>
  <si>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</si>
  <si>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</si>
  <si>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</si>
  <si>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</si>
  <si>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</si>
  <si>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</si>
  <si>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京都府</t>
  </si>
  <si>
    <t>26000</t>
  </si>
  <si>
    <t>合計</t>
  </si>
  <si>
    <t>26100</t>
  </si>
  <si>
    <t>京都市</t>
  </si>
  <si>
    <t>○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</si>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</sst>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76F0A3AB-D84E-40A4-9215-0D5AA0607485}"/>
    <cellStyle name="桁区切り" xfId="1" builtinId="6"/>
    <cellStyle name="桁区切り 2" xfId="9" xr:uid="{37821E88-C467-401E-A36C-B6512264893F}"/>
    <cellStyle name="標準" xfId="0" builtinId="0"/>
    <cellStyle name="標準 2" xfId="2" xr:uid="{20B59369-AB0B-4C8E-9E83-940AE65D4D99}"/>
    <cellStyle name="標準 2 2" xfId="4" xr:uid="{57C26354-ECF5-4978-BD84-2DCFBE6913DF}"/>
    <cellStyle name="標準_0625し尿市1" xfId="3" xr:uid="{0554234D-3349-4B05-A498-FDB07446EB35}"/>
    <cellStyle name="標準_0625し尿市2" xfId="5" xr:uid="{5C643C9D-30EF-4563-A861-79FB2FAE4C3C}"/>
    <cellStyle name="標準_H12集計結果（ごみ処理状況）" xfId="7" xr:uid="{C4040BEA-364E-4323-A801-AB3C3C2DA777}"/>
    <cellStyle name="標準_H12集計結果（し尿処理）" xfId="6" xr:uid="{1263AC6B-C5DB-4545-B4BA-B85E258138E2}"/>
    <cellStyle name="標準_H12集計結果（経費）" xfId="8" xr:uid="{A65976F5-2D97-40BA-8EA2-C8087CC5E0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CD95-D873-4204-819E-C46D282B08BB}">
  <sheetPr codeName="Sheet2"/>
  <dimension ref="A1:AC33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88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2551575</v>
      </c>
      <c r="E7" s="21">
        <v>64267</v>
      </c>
      <c r="F7" s="22">
        <v>2.5187188305262436</v>
      </c>
      <c r="G7" s="21">
        <v>63405</v>
      </c>
      <c r="H7" s="21">
        <v>862</v>
      </c>
      <c r="I7" s="21">
        <v>2487308</v>
      </c>
      <c r="J7" s="22">
        <v>97.48128116947376</v>
      </c>
      <c r="K7" s="21">
        <v>2373977</v>
      </c>
      <c r="L7" s="22">
        <v>93.03967157539951</v>
      </c>
      <c r="M7" s="21">
        <v>87</v>
      </c>
      <c r="N7" s="22">
        <v>3.4096587401898828E-3</v>
      </c>
      <c r="O7" s="23">
        <v>20100</v>
      </c>
      <c r="P7" s="21">
        <v>93144</v>
      </c>
      <c r="Q7" s="21">
        <v>22359</v>
      </c>
      <c r="R7" s="21">
        <v>59552</v>
      </c>
      <c r="S7" s="21">
        <v>11233</v>
      </c>
      <c r="T7" s="22">
        <v>3.6504511919108786</v>
      </c>
      <c r="U7" s="21">
        <v>73130</v>
      </c>
      <c r="V7" s="24">
        <v>17</v>
      </c>
      <c r="W7" s="24">
        <v>8</v>
      </c>
      <c r="X7" s="24">
        <v>0</v>
      </c>
      <c r="Y7" s="24">
        <v>1</v>
      </c>
      <c r="Z7" s="24">
        <v>13</v>
      </c>
      <c r="AA7" s="24">
        <v>3</v>
      </c>
      <c r="AB7" s="24">
        <v>1</v>
      </c>
      <c r="AC7" s="24">
        <v>9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1443486</v>
      </c>
      <c r="E8" s="27">
        <v>4631</v>
      </c>
      <c r="F8" s="28">
        <v>0.32082056909453921</v>
      </c>
      <c r="G8" s="27">
        <v>4631</v>
      </c>
      <c r="H8" s="27">
        <v>0</v>
      </c>
      <c r="I8" s="27">
        <v>1438855</v>
      </c>
      <c r="J8" s="29">
        <v>99.679179430905464</v>
      </c>
      <c r="K8" s="27">
        <v>1430686</v>
      </c>
      <c r="L8" s="29">
        <v>99.113257766268603</v>
      </c>
      <c r="M8" s="27">
        <v>0</v>
      </c>
      <c r="N8" s="29">
        <v>0</v>
      </c>
      <c r="O8" s="27">
        <v>378</v>
      </c>
      <c r="P8" s="27">
        <v>7791</v>
      </c>
      <c r="Q8" s="27">
        <v>3430</v>
      </c>
      <c r="R8" s="27">
        <v>4361</v>
      </c>
      <c r="S8" s="27">
        <v>0</v>
      </c>
      <c r="T8" s="29">
        <v>0.53973505804697797</v>
      </c>
      <c r="U8" s="27">
        <v>54310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75453</v>
      </c>
      <c r="E9" s="27">
        <v>2724</v>
      </c>
      <c r="F9" s="28">
        <v>3.6101944256689595</v>
      </c>
      <c r="G9" s="27">
        <v>2724</v>
      </c>
      <c r="H9" s="27">
        <v>0</v>
      </c>
      <c r="I9" s="27">
        <v>72729</v>
      </c>
      <c r="J9" s="29">
        <v>96.389805574331049</v>
      </c>
      <c r="K9" s="27">
        <v>63350</v>
      </c>
      <c r="L9" s="29">
        <v>83.959550978754976</v>
      </c>
      <c r="M9" s="27">
        <v>0</v>
      </c>
      <c r="N9" s="29">
        <v>0</v>
      </c>
      <c r="O9" s="27">
        <v>6803</v>
      </c>
      <c r="P9" s="27">
        <v>2576</v>
      </c>
      <c r="Q9" s="27">
        <v>71</v>
      </c>
      <c r="R9" s="27">
        <v>2399</v>
      </c>
      <c r="S9" s="27">
        <v>106</v>
      </c>
      <c r="T9" s="29">
        <v>3.4140458298543468</v>
      </c>
      <c r="U9" s="27">
        <v>1251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75790</v>
      </c>
      <c r="E10" s="27">
        <v>5142</v>
      </c>
      <c r="F10" s="28">
        <v>6.7845362184984825</v>
      </c>
      <c r="G10" s="27">
        <v>4603</v>
      </c>
      <c r="H10" s="27">
        <v>539</v>
      </c>
      <c r="I10" s="27">
        <v>70648</v>
      </c>
      <c r="J10" s="29">
        <v>93.215463781501512</v>
      </c>
      <c r="K10" s="27">
        <v>65653</v>
      </c>
      <c r="L10" s="29">
        <v>86.624884549412855</v>
      </c>
      <c r="M10" s="27">
        <v>0</v>
      </c>
      <c r="N10" s="29">
        <v>0</v>
      </c>
      <c r="O10" s="27">
        <v>1766</v>
      </c>
      <c r="P10" s="27">
        <v>3229</v>
      </c>
      <c r="Q10" s="27">
        <v>480</v>
      </c>
      <c r="R10" s="27">
        <v>2749</v>
      </c>
      <c r="S10" s="27">
        <v>0</v>
      </c>
      <c r="T10" s="29">
        <v>4.2604565246074682</v>
      </c>
      <c r="U10" s="27">
        <v>1121</v>
      </c>
      <c r="V10" s="25"/>
      <c r="W10" s="25"/>
      <c r="X10" s="25"/>
      <c r="Y10" s="25" t="s">
        <v>37</v>
      </c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31605</v>
      </c>
      <c r="E11" s="27">
        <v>6834</v>
      </c>
      <c r="F11" s="28">
        <v>21.623160892263883</v>
      </c>
      <c r="G11" s="27">
        <v>6818</v>
      </c>
      <c r="H11" s="27">
        <v>16</v>
      </c>
      <c r="I11" s="27">
        <v>24771</v>
      </c>
      <c r="J11" s="29">
        <v>78.376839107736117</v>
      </c>
      <c r="K11" s="27">
        <v>14479</v>
      </c>
      <c r="L11" s="29">
        <v>45.812371460211992</v>
      </c>
      <c r="M11" s="27">
        <v>87</v>
      </c>
      <c r="N11" s="29">
        <v>0.27527289985761749</v>
      </c>
      <c r="O11" s="27">
        <v>3721</v>
      </c>
      <c r="P11" s="27">
        <v>6484</v>
      </c>
      <c r="Q11" s="27">
        <v>0</v>
      </c>
      <c r="R11" s="27">
        <v>768</v>
      </c>
      <c r="S11" s="27">
        <v>5716</v>
      </c>
      <c r="T11" s="29">
        <v>20.515741180193007</v>
      </c>
      <c r="U11" s="27">
        <v>637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181292</v>
      </c>
      <c r="E12" s="27">
        <v>2684</v>
      </c>
      <c r="F12" s="28">
        <v>1.4804845222072678</v>
      </c>
      <c r="G12" s="27">
        <v>2682</v>
      </c>
      <c r="H12" s="27">
        <v>2</v>
      </c>
      <c r="I12" s="27">
        <v>178608</v>
      </c>
      <c r="J12" s="29">
        <v>98.519515477792723</v>
      </c>
      <c r="K12" s="27">
        <v>158953</v>
      </c>
      <c r="L12" s="29">
        <v>87.677889813119165</v>
      </c>
      <c r="M12" s="27">
        <v>0</v>
      </c>
      <c r="N12" s="29">
        <v>0</v>
      </c>
      <c r="O12" s="27">
        <v>0</v>
      </c>
      <c r="P12" s="27">
        <v>19655</v>
      </c>
      <c r="Q12" s="27">
        <v>9230</v>
      </c>
      <c r="R12" s="27">
        <v>10425</v>
      </c>
      <c r="S12" s="27">
        <v>0</v>
      </c>
      <c r="T12" s="29">
        <v>10.841625664673565</v>
      </c>
      <c r="U12" s="27">
        <v>3424</v>
      </c>
      <c r="V12" s="25"/>
      <c r="W12" s="25" t="s">
        <v>37</v>
      </c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16151</v>
      </c>
      <c r="E13" s="27">
        <v>3906</v>
      </c>
      <c r="F13" s="28">
        <v>24.184261036468328</v>
      </c>
      <c r="G13" s="27">
        <v>3906</v>
      </c>
      <c r="H13" s="27">
        <v>0</v>
      </c>
      <c r="I13" s="27">
        <v>12245</v>
      </c>
      <c r="J13" s="29">
        <v>75.815738963531658</v>
      </c>
      <c r="K13" s="27">
        <v>10243</v>
      </c>
      <c r="L13" s="29">
        <v>63.42022165810166</v>
      </c>
      <c r="M13" s="27">
        <v>0</v>
      </c>
      <c r="N13" s="29">
        <v>0</v>
      </c>
      <c r="O13" s="27">
        <v>0</v>
      </c>
      <c r="P13" s="27">
        <v>2002</v>
      </c>
      <c r="Q13" s="27">
        <v>175</v>
      </c>
      <c r="R13" s="27">
        <v>1827</v>
      </c>
      <c r="S13" s="27">
        <v>0</v>
      </c>
      <c r="T13" s="29">
        <v>12.395517305430005</v>
      </c>
      <c r="U13" s="27">
        <v>196</v>
      </c>
      <c r="V13" s="25" t="s">
        <v>37</v>
      </c>
      <c r="W13" s="25"/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86569</v>
      </c>
      <c r="E14" s="27">
        <v>4186</v>
      </c>
      <c r="F14" s="28">
        <v>4.835449179267405</v>
      </c>
      <c r="G14" s="27">
        <v>4186</v>
      </c>
      <c r="H14" s="27">
        <v>0</v>
      </c>
      <c r="I14" s="27">
        <v>82383</v>
      </c>
      <c r="J14" s="29">
        <v>95.1645508207326</v>
      </c>
      <c r="K14" s="27">
        <v>72784</v>
      </c>
      <c r="L14" s="29">
        <v>84.076285968418247</v>
      </c>
      <c r="M14" s="27">
        <v>0</v>
      </c>
      <c r="N14" s="29">
        <v>0</v>
      </c>
      <c r="O14" s="27">
        <v>6769</v>
      </c>
      <c r="P14" s="27">
        <v>2830</v>
      </c>
      <c r="Q14" s="27">
        <v>619</v>
      </c>
      <c r="R14" s="27">
        <v>2211</v>
      </c>
      <c r="S14" s="27">
        <v>0</v>
      </c>
      <c r="T14" s="29">
        <v>3.2690686042347727</v>
      </c>
      <c r="U14" s="27">
        <v>1258</v>
      </c>
      <c r="V14" s="25" t="s">
        <v>37</v>
      </c>
      <c r="W14" s="25"/>
      <c r="X14" s="25"/>
      <c r="Y14" s="25"/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74049</v>
      </c>
      <c r="E15" s="27">
        <v>939</v>
      </c>
      <c r="F15" s="28">
        <v>1.268079244824373</v>
      </c>
      <c r="G15" s="27">
        <v>939</v>
      </c>
      <c r="H15" s="27">
        <v>0</v>
      </c>
      <c r="I15" s="27">
        <v>73110</v>
      </c>
      <c r="J15" s="29">
        <v>98.731920755175622</v>
      </c>
      <c r="K15" s="27">
        <v>70444</v>
      </c>
      <c r="L15" s="29">
        <v>95.131602047293001</v>
      </c>
      <c r="M15" s="27">
        <v>0</v>
      </c>
      <c r="N15" s="29">
        <v>0</v>
      </c>
      <c r="O15" s="27">
        <v>0</v>
      </c>
      <c r="P15" s="27">
        <v>2666</v>
      </c>
      <c r="Q15" s="27">
        <v>1791</v>
      </c>
      <c r="R15" s="27">
        <v>875</v>
      </c>
      <c r="S15" s="27">
        <v>0</v>
      </c>
      <c r="T15" s="29">
        <v>3.600318707882618</v>
      </c>
      <c r="U15" s="27">
        <v>795</v>
      </c>
      <c r="V15" s="25"/>
      <c r="W15" s="25" t="s">
        <v>37</v>
      </c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56561</v>
      </c>
      <c r="E16" s="27">
        <v>73</v>
      </c>
      <c r="F16" s="28">
        <v>0.12906419617757819</v>
      </c>
      <c r="G16" s="27">
        <v>73</v>
      </c>
      <c r="H16" s="27">
        <v>0</v>
      </c>
      <c r="I16" s="27">
        <v>56488</v>
      </c>
      <c r="J16" s="29">
        <v>99.87093580382242</v>
      </c>
      <c r="K16" s="27">
        <v>56157</v>
      </c>
      <c r="L16" s="29">
        <v>99.285726914304902</v>
      </c>
      <c r="M16" s="27">
        <v>0</v>
      </c>
      <c r="N16" s="29">
        <v>0</v>
      </c>
      <c r="O16" s="27">
        <v>0</v>
      </c>
      <c r="P16" s="27">
        <v>331</v>
      </c>
      <c r="Q16" s="27">
        <v>319</v>
      </c>
      <c r="R16" s="27">
        <v>12</v>
      </c>
      <c r="S16" s="27">
        <v>0</v>
      </c>
      <c r="T16" s="29">
        <v>0.58520888951751204</v>
      </c>
      <c r="U16" s="27">
        <v>602</v>
      </c>
      <c r="V16" s="25"/>
      <c r="W16" s="25" t="s">
        <v>37</v>
      </c>
      <c r="X16" s="25"/>
      <c r="Y16" s="25"/>
      <c r="Z16" s="25"/>
      <c r="AA16" s="25"/>
      <c r="AB16" s="25"/>
      <c r="AC16" s="25" t="s">
        <v>37</v>
      </c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82241</v>
      </c>
      <c r="E17" s="27">
        <v>94</v>
      </c>
      <c r="F17" s="28">
        <v>0.1142982210819421</v>
      </c>
      <c r="G17" s="27">
        <v>94</v>
      </c>
      <c r="H17" s="27">
        <v>0</v>
      </c>
      <c r="I17" s="27">
        <v>82147</v>
      </c>
      <c r="J17" s="29">
        <v>99.885701778918062</v>
      </c>
      <c r="K17" s="27">
        <v>81660</v>
      </c>
      <c r="L17" s="29">
        <v>99.293539718631834</v>
      </c>
      <c r="M17" s="27">
        <v>0</v>
      </c>
      <c r="N17" s="29">
        <v>0</v>
      </c>
      <c r="O17" s="27">
        <v>0</v>
      </c>
      <c r="P17" s="27">
        <v>487</v>
      </c>
      <c r="Q17" s="27">
        <v>451</v>
      </c>
      <c r="R17" s="27">
        <v>36</v>
      </c>
      <c r="S17" s="27">
        <v>0</v>
      </c>
      <c r="T17" s="29">
        <v>0.59216206028623186</v>
      </c>
      <c r="U17" s="27">
        <v>939</v>
      </c>
      <c r="V17" s="25"/>
      <c r="W17" s="25" t="s">
        <v>37</v>
      </c>
      <c r="X17" s="25"/>
      <c r="Y17" s="25"/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69258</v>
      </c>
      <c r="E18" s="27">
        <v>350</v>
      </c>
      <c r="F18" s="28">
        <v>0.50535678188801292</v>
      </c>
      <c r="G18" s="27">
        <v>350</v>
      </c>
      <c r="H18" s="27">
        <v>0</v>
      </c>
      <c r="I18" s="27">
        <v>68908</v>
      </c>
      <c r="J18" s="29">
        <v>99.494643218111989</v>
      </c>
      <c r="K18" s="27">
        <v>68571</v>
      </c>
      <c r="L18" s="29">
        <v>99.008056830979825</v>
      </c>
      <c r="M18" s="27">
        <v>0</v>
      </c>
      <c r="N18" s="29">
        <v>0</v>
      </c>
      <c r="O18" s="27">
        <v>0</v>
      </c>
      <c r="P18" s="27">
        <v>337</v>
      </c>
      <c r="Q18" s="27">
        <v>228</v>
      </c>
      <c r="R18" s="27">
        <v>109</v>
      </c>
      <c r="S18" s="27">
        <v>0</v>
      </c>
      <c r="T18" s="29">
        <v>0.48658638713217245</v>
      </c>
      <c r="U18" s="27">
        <v>2446</v>
      </c>
      <c r="V18" s="25"/>
      <c r="W18" s="25" t="s">
        <v>37</v>
      </c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71806</v>
      </c>
      <c r="E19" s="27">
        <v>1371</v>
      </c>
      <c r="F19" s="28">
        <v>1.9093111996212015</v>
      </c>
      <c r="G19" s="27">
        <v>1371</v>
      </c>
      <c r="H19" s="27">
        <v>0</v>
      </c>
      <c r="I19" s="27">
        <v>70435</v>
      </c>
      <c r="J19" s="29">
        <v>98.0906888003788</v>
      </c>
      <c r="K19" s="27">
        <v>68774</v>
      </c>
      <c r="L19" s="29">
        <v>95.777511628554706</v>
      </c>
      <c r="M19" s="27">
        <v>0</v>
      </c>
      <c r="N19" s="29">
        <v>0</v>
      </c>
      <c r="O19" s="27">
        <v>504</v>
      </c>
      <c r="P19" s="27">
        <v>1157</v>
      </c>
      <c r="Q19" s="27">
        <v>578</v>
      </c>
      <c r="R19" s="27">
        <v>579</v>
      </c>
      <c r="S19" s="27">
        <v>0</v>
      </c>
      <c r="T19" s="29">
        <v>1.6112859649611451</v>
      </c>
      <c r="U19" s="27">
        <v>1338</v>
      </c>
      <c r="V19" s="25" t="s">
        <v>37</v>
      </c>
      <c r="W19" s="25"/>
      <c r="X19" s="25"/>
      <c r="Y19" s="25"/>
      <c r="Z19" s="25"/>
      <c r="AA19" s="25"/>
      <c r="AB19" s="25" t="s">
        <v>37</v>
      </c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51187</v>
      </c>
      <c r="E20" s="27">
        <v>17562</v>
      </c>
      <c r="F20" s="28">
        <v>34.309492644616796</v>
      </c>
      <c r="G20" s="27">
        <v>17306</v>
      </c>
      <c r="H20" s="27">
        <v>256</v>
      </c>
      <c r="I20" s="27">
        <v>33625</v>
      </c>
      <c r="J20" s="29">
        <v>65.690507355383204</v>
      </c>
      <c r="K20" s="27">
        <v>18698</v>
      </c>
      <c r="L20" s="29">
        <v>36.528806142184536</v>
      </c>
      <c r="M20" s="27">
        <v>0</v>
      </c>
      <c r="N20" s="29">
        <v>0</v>
      </c>
      <c r="O20" s="27">
        <v>0</v>
      </c>
      <c r="P20" s="27">
        <v>14927</v>
      </c>
      <c r="Q20" s="27">
        <v>1063</v>
      </c>
      <c r="R20" s="27">
        <v>8453</v>
      </c>
      <c r="S20" s="27">
        <v>5411</v>
      </c>
      <c r="T20" s="29">
        <v>29.161701213198665</v>
      </c>
      <c r="U20" s="27">
        <v>469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30242</v>
      </c>
      <c r="E21" s="27">
        <v>2286</v>
      </c>
      <c r="F21" s="28">
        <v>7.5590238740824018</v>
      </c>
      <c r="G21" s="27">
        <v>2286</v>
      </c>
      <c r="H21" s="27">
        <v>0</v>
      </c>
      <c r="I21" s="27">
        <v>27956</v>
      </c>
      <c r="J21" s="29">
        <v>92.440976125917601</v>
      </c>
      <c r="K21" s="27">
        <v>20854</v>
      </c>
      <c r="L21" s="29">
        <v>68.957079558230276</v>
      </c>
      <c r="M21" s="27">
        <v>0</v>
      </c>
      <c r="N21" s="29">
        <v>0</v>
      </c>
      <c r="O21" s="27">
        <v>0</v>
      </c>
      <c r="P21" s="27">
        <v>7102</v>
      </c>
      <c r="Q21" s="27">
        <v>0</v>
      </c>
      <c r="R21" s="27">
        <v>7102</v>
      </c>
      <c r="S21" s="27">
        <v>0</v>
      </c>
      <c r="T21" s="29">
        <v>23.483896567687324</v>
      </c>
      <c r="U21" s="27">
        <v>531</v>
      </c>
      <c r="V21" s="25" t="s">
        <v>37</v>
      </c>
      <c r="W21" s="25"/>
      <c r="X21" s="25"/>
      <c r="Y21" s="25"/>
      <c r="Z21" s="25"/>
      <c r="AA21" s="25" t="s">
        <v>37</v>
      </c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79826</v>
      </c>
      <c r="E22" s="27">
        <v>2932</v>
      </c>
      <c r="F22" s="28">
        <v>3.6729887505324079</v>
      </c>
      <c r="G22" s="27">
        <v>2918</v>
      </c>
      <c r="H22" s="27">
        <v>14</v>
      </c>
      <c r="I22" s="27">
        <v>76894</v>
      </c>
      <c r="J22" s="29">
        <v>96.327011249467589</v>
      </c>
      <c r="K22" s="27">
        <v>71009</v>
      </c>
      <c r="L22" s="29">
        <v>88.954726530203189</v>
      </c>
      <c r="M22" s="27">
        <v>0</v>
      </c>
      <c r="N22" s="29">
        <v>0</v>
      </c>
      <c r="O22" s="27">
        <v>0</v>
      </c>
      <c r="P22" s="27">
        <v>5885</v>
      </c>
      <c r="Q22" s="27">
        <v>1465</v>
      </c>
      <c r="R22" s="27">
        <v>4420</v>
      </c>
      <c r="S22" s="27">
        <v>0</v>
      </c>
      <c r="T22" s="29">
        <v>7.3722847192644005</v>
      </c>
      <c r="U22" s="27">
        <v>1129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16590</v>
      </c>
      <c r="E23" s="27">
        <v>17</v>
      </c>
      <c r="F23" s="28">
        <v>0.1024713682941531</v>
      </c>
      <c r="G23" s="27">
        <v>17</v>
      </c>
      <c r="H23" s="27">
        <v>0</v>
      </c>
      <c r="I23" s="27">
        <v>16573</v>
      </c>
      <c r="J23" s="29">
        <v>99.897528631705839</v>
      </c>
      <c r="K23" s="27">
        <v>16553</v>
      </c>
      <c r="L23" s="29">
        <v>99.776974080771552</v>
      </c>
      <c r="M23" s="27">
        <v>0</v>
      </c>
      <c r="N23" s="29">
        <v>0</v>
      </c>
      <c r="O23" s="27">
        <v>0</v>
      </c>
      <c r="P23" s="27">
        <v>20</v>
      </c>
      <c r="Q23" s="27">
        <v>20</v>
      </c>
      <c r="R23" s="27">
        <v>0</v>
      </c>
      <c r="S23" s="27">
        <v>0</v>
      </c>
      <c r="T23" s="29">
        <v>0.12055455093429776</v>
      </c>
      <c r="U23" s="27">
        <v>161</v>
      </c>
      <c r="V23" s="25" t="s">
        <v>37</v>
      </c>
      <c r="W23" s="25"/>
      <c r="X23" s="25"/>
      <c r="Y23" s="25"/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15422</v>
      </c>
      <c r="E24" s="27">
        <v>305</v>
      </c>
      <c r="F24" s="28">
        <v>1.9776942030864997</v>
      </c>
      <c r="G24" s="27">
        <v>302</v>
      </c>
      <c r="H24" s="27">
        <v>3</v>
      </c>
      <c r="I24" s="27">
        <v>15117</v>
      </c>
      <c r="J24" s="29">
        <v>98.0223057969135</v>
      </c>
      <c r="K24" s="27">
        <v>14611</v>
      </c>
      <c r="L24" s="29">
        <v>94.741278692776547</v>
      </c>
      <c r="M24" s="27">
        <v>0</v>
      </c>
      <c r="N24" s="29">
        <v>0</v>
      </c>
      <c r="O24" s="27">
        <v>0</v>
      </c>
      <c r="P24" s="27">
        <v>506</v>
      </c>
      <c r="Q24" s="27">
        <v>419</v>
      </c>
      <c r="R24" s="27">
        <v>87</v>
      </c>
      <c r="S24" s="27">
        <v>0</v>
      </c>
      <c r="T24" s="29">
        <v>3.2810271041369474</v>
      </c>
      <c r="U24" s="27">
        <v>1028</v>
      </c>
      <c r="V24" s="25"/>
      <c r="W24" s="25" t="s">
        <v>37</v>
      </c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6978</v>
      </c>
      <c r="E25" s="27">
        <v>305</v>
      </c>
      <c r="F25" s="28">
        <v>4.3708799082831753</v>
      </c>
      <c r="G25" s="27">
        <v>305</v>
      </c>
      <c r="H25" s="27">
        <v>0</v>
      </c>
      <c r="I25" s="27">
        <v>6673</v>
      </c>
      <c r="J25" s="29">
        <v>95.629120091716828</v>
      </c>
      <c r="K25" s="27">
        <v>6187</v>
      </c>
      <c r="L25" s="29">
        <v>88.664373746059042</v>
      </c>
      <c r="M25" s="27">
        <v>0</v>
      </c>
      <c r="N25" s="29">
        <v>0</v>
      </c>
      <c r="O25" s="27">
        <v>0</v>
      </c>
      <c r="P25" s="27">
        <v>486</v>
      </c>
      <c r="Q25" s="27">
        <v>301</v>
      </c>
      <c r="R25" s="27">
        <v>185</v>
      </c>
      <c r="S25" s="27">
        <v>0</v>
      </c>
      <c r="T25" s="29">
        <v>6.9647463456577814</v>
      </c>
      <c r="U25" s="27">
        <v>237</v>
      </c>
      <c r="V25" s="25"/>
      <c r="W25" s="25" t="s">
        <v>37</v>
      </c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8828</v>
      </c>
      <c r="E26" s="27">
        <v>732</v>
      </c>
      <c r="F26" s="28">
        <v>8.2917988219302217</v>
      </c>
      <c r="G26" s="27">
        <v>732</v>
      </c>
      <c r="H26" s="27">
        <v>0</v>
      </c>
      <c r="I26" s="27">
        <v>8096</v>
      </c>
      <c r="J26" s="29">
        <v>91.708201178069785</v>
      </c>
      <c r="K26" s="27">
        <v>6354</v>
      </c>
      <c r="L26" s="29">
        <v>71.975532396918894</v>
      </c>
      <c r="M26" s="27">
        <v>0</v>
      </c>
      <c r="N26" s="29">
        <v>0</v>
      </c>
      <c r="O26" s="27">
        <v>0</v>
      </c>
      <c r="P26" s="27">
        <v>1742</v>
      </c>
      <c r="Q26" s="27">
        <v>713</v>
      </c>
      <c r="R26" s="27">
        <v>1029</v>
      </c>
      <c r="S26" s="27">
        <v>0</v>
      </c>
      <c r="T26" s="29">
        <v>19.732668781150885</v>
      </c>
      <c r="U26" s="27">
        <v>438</v>
      </c>
      <c r="V26" s="25"/>
      <c r="W26" s="25" t="s">
        <v>37</v>
      </c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1128</v>
      </c>
      <c r="E27" s="27">
        <v>441</v>
      </c>
      <c r="F27" s="28">
        <v>39.095744680851062</v>
      </c>
      <c r="G27" s="27">
        <v>441</v>
      </c>
      <c r="H27" s="27">
        <v>0</v>
      </c>
      <c r="I27" s="27">
        <v>687</v>
      </c>
      <c r="J27" s="29">
        <v>60.904255319148938</v>
      </c>
      <c r="K27" s="27">
        <v>0</v>
      </c>
      <c r="L27" s="29">
        <v>0</v>
      </c>
      <c r="M27" s="27">
        <v>0</v>
      </c>
      <c r="N27" s="29">
        <v>0</v>
      </c>
      <c r="O27" s="27">
        <v>0</v>
      </c>
      <c r="P27" s="27">
        <v>687</v>
      </c>
      <c r="Q27" s="27">
        <v>207</v>
      </c>
      <c r="R27" s="27">
        <v>480</v>
      </c>
      <c r="S27" s="27">
        <v>0</v>
      </c>
      <c r="T27" s="29">
        <v>60.904255319148938</v>
      </c>
      <c r="U27" s="27">
        <v>6</v>
      </c>
      <c r="V27" s="25" t="s">
        <v>37</v>
      </c>
      <c r="W27" s="25"/>
      <c r="X27" s="25"/>
      <c r="Y27" s="25"/>
      <c r="Z27" s="25"/>
      <c r="AA27" s="25" t="s">
        <v>37</v>
      </c>
      <c r="AB27" s="25"/>
      <c r="AC27" s="25"/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3441</v>
      </c>
      <c r="E28" s="27">
        <v>541</v>
      </c>
      <c r="F28" s="28">
        <v>15.722173786689916</v>
      </c>
      <c r="G28" s="27">
        <v>541</v>
      </c>
      <c r="H28" s="27">
        <v>0</v>
      </c>
      <c r="I28" s="27">
        <v>2900</v>
      </c>
      <c r="J28" s="29">
        <v>84.277826213310078</v>
      </c>
      <c r="K28" s="27">
        <v>2100</v>
      </c>
      <c r="L28" s="29">
        <v>61.028770706190059</v>
      </c>
      <c r="M28" s="27">
        <v>0</v>
      </c>
      <c r="N28" s="29">
        <v>0</v>
      </c>
      <c r="O28" s="27">
        <v>0</v>
      </c>
      <c r="P28" s="27">
        <v>800</v>
      </c>
      <c r="Q28" s="27">
        <v>0</v>
      </c>
      <c r="R28" s="27">
        <v>800</v>
      </c>
      <c r="S28" s="27">
        <v>0</v>
      </c>
      <c r="T28" s="29">
        <v>23.249055507120023</v>
      </c>
      <c r="U28" s="27">
        <v>32</v>
      </c>
      <c r="V28" s="25" t="s">
        <v>37</v>
      </c>
      <c r="W28" s="25"/>
      <c r="X28" s="25"/>
      <c r="Y28" s="25"/>
      <c r="Z28" s="25" t="s">
        <v>37</v>
      </c>
      <c r="AA28" s="25"/>
      <c r="AB28" s="25"/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36521</v>
      </c>
      <c r="E29" s="27">
        <v>626</v>
      </c>
      <c r="F29" s="28">
        <v>1.7140823088086306</v>
      </c>
      <c r="G29" s="27">
        <v>617</v>
      </c>
      <c r="H29" s="27">
        <v>9</v>
      </c>
      <c r="I29" s="27">
        <v>35895</v>
      </c>
      <c r="J29" s="29">
        <v>98.285917691191372</v>
      </c>
      <c r="K29" s="27">
        <v>35084</v>
      </c>
      <c r="L29" s="29">
        <v>96.065277511568695</v>
      </c>
      <c r="M29" s="27">
        <v>0</v>
      </c>
      <c r="N29" s="29">
        <v>0</v>
      </c>
      <c r="O29" s="27">
        <v>0</v>
      </c>
      <c r="P29" s="27">
        <v>811</v>
      </c>
      <c r="Q29" s="27">
        <v>538</v>
      </c>
      <c r="R29" s="27">
        <v>273</v>
      </c>
      <c r="S29" s="27">
        <v>0</v>
      </c>
      <c r="T29" s="29">
        <v>2.2206401796226829</v>
      </c>
      <c r="U29" s="27">
        <v>390</v>
      </c>
      <c r="V29" s="25" t="s">
        <v>37</v>
      </c>
      <c r="W29" s="25"/>
      <c r="X29" s="25"/>
      <c r="Y29" s="25"/>
      <c r="Z29" s="25"/>
      <c r="AA29" s="25"/>
      <c r="AB29" s="25"/>
      <c r="AC29" s="25" t="s">
        <v>37</v>
      </c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2461</v>
      </c>
      <c r="E30" s="27">
        <v>587</v>
      </c>
      <c r="F30" s="28">
        <v>23.852092645266151</v>
      </c>
      <c r="G30" s="27">
        <v>587</v>
      </c>
      <c r="H30" s="27">
        <v>0</v>
      </c>
      <c r="I30" s="27">
        <v>1874</v>
      </c>
      <c r="J30" s="29">
        <v>76.147907354733846</v>
      </c>
      <c r="K30" s="27">
        <v>0</v>
      </c>
      <c r="L30" s="29">
        <v>0</v>
      </c>
      <c r="M30" s="27">
        <v>0</v>
      </c>
      <c r="N30" s="29">
        <v>0</v>
      </c>
      <c r="O30" s="27">
        <v>0</v>
      </c>
      <c r="P30" s="27">
        <v>1874</v>
      </c>
      <c r="Q30" s="27">
        <v>203</v>
      </c>
      <c r="R30" s="27">
        <v>1671</v>
      </c>
      <c r="S30" s="27">
        <v>0</v>
      </c>
      <c r="T30" s="29">
        <v>76.147907354733846</v>
      </c>
      <c r="U30" s="27">
        <v>29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12876</v>
      </c>
      <c r="E31" s="27">
        <v>1016</v>
      </c>
      <c r="F31" s="28">
        <v>7.8906492699596154</v>
      </c>
      <c r="G31" s="27">
        <v>1016</v>
      </c>
      <c r="H31" s="27">
        <v>0</v>
      </c>
      <c r="I31" s="27">
        <v>11860</v>
      </c>
      <c r="J31" s="29">
        <v>92.10935073004039</v>
      </c>
      <c r="K31" s="27">
        <v>3824</v>
      </c>
      <c r="L31" s="29">
        <v>29.698664181422803</v>
      </c>
      <c r="M31" s="27">
        <v>0</v>
      </c>
      <c r="N31" s="29">
        <v>0</v>
      </c>
      <c r="O31" s="27">
        <v>0</v>
      </c>
      <c r="P31" s="27">
        <v>8036</v>
      </c>
      <c r="Q31" s="27">
        <v>0</v>
      </c>
      <c r="R31" s="27">
        <v>8036</v>
      </c>
      <c r="S31" s="27">
        <v>0</v>
      </c>
      <c r="T31" s="29">
        <v>62.410686548617576</v>
      </c>
      <c r="U31" s="27">
        <v>237</v>
      </c>
      <c r="V31" s="25" t="s">
        <v>37</v>
      </c>
      <c r="W31" s="25"/>
      <c r="X31" s="25"/>
      <c r="Y31" s="25"/>
      <c r="Z31" s="25"/>
      <c r="AA31" s="25" t="s">
        <v>37</v>
      </c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1905</v>
      </c>
      <c r="E32" s="27">
        <v>511</v>
      </c>
      <c r="F32" s="28">
        <v>26.824146981627294</v>
      </c>
      <c r="G32" s="27">
        <v>500</v>
      </c>
      <c r="H32" s="27">
        <v>11</v>
      </c>
      <c r="I32" s="27">
        <v>1394</v>
      </c>
      <c r="J32" s="29">
        <v>73.175853018372706</v>
      </c>
      <c r="K32" s="27">
        <v>1081</v>
      </c>
      <c r="L32" s="29">
        <v>56.745406824146983</v>
      </c>
      <c r="M32" s="27">
        <v>0</v>
      </c>
      <c r="N32" s="29">
        <v>0</v>
      </c>
      <c r="O32" s="27">
        <v>0</v>
      </c>
      <c r="P32" s="27">
        <v>313</v>
      </c>
      <c r="Q32" s="27">
        <v>1</v>
      </c>
      <c r="R32" s="27">
        <v>312</v>
      </c>
      <c r="S32" s="27">
        <v>0</v>
      </c>
      <c r="T32" s="29">
        <v>16.430446194225723</v>
      </c>
      <c r="U32" s="27">
        <v>12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19909</v>
      </c>
      <c r="E33" s="27">
        <v>3472</v>
      </c>
      <c r="F33" s="28">
        <v>17.43934903812346</v>
      </c>
      <c r="G33" s="27">
        <v>3460</v>
      </c>
      <c r="H33" s="27">
        <v>12</v>
      </c>
      <c r="I33" s="27">
        <v>16437</v>
      </c>
      <c r="J33" s="29">
        <v>82.560650961876533</v>
      </c>
      <c r="K33" s="27">
        <v>15868</v>
      </c>
      <c r="L33" s="29">
        <v>79.702647044050437</v>
      </c>
      <c r="M33" s="27">
        <v>0</v>
      </c>
      <c r="N33" s="29">
        <v>0</v>
      </c>
      <c r="O33" s="27">
        <v>159</v>
      </c>
      <c r="P33" s="27">
        <v>410</v>
      </c>
      <c r="Q33" s="27">
        <v>57</v>
      </c>
      <c r="R33" s="27">
        <v>353</v>
      </c>
      <c r="S33" s="27">
        <v>0</v>
      </c>
      <c r="T33" s="29">
        <v>2.0593701341102015</v>
      </c>
      <c r="U33" s="27">
        <v>114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0106-1BBA-4545-82B3-26D636ED4B3E}">
  <sheetPr codeName="Sheet3"/>
  <dimension ref="A1:BC32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118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89</v>
      </c>
      <c r="E2" s="33" t="s">
        <v>89</v>
      </c>
      <c r="F2" s="33" t="s">
        <v>89</v>
      </c>
      <c r="G2" s="33" t="s">
        <v>89</v>
      </c>
      <c r="H2" s="33" t="s">
        <v>89</v>
      </c>
      <c r="I2" s="33" t="s">
        <v>89</v>
      </c>
      <c r="J2" s="33" t="s">
        <v>89</v>
      </c>
      <c r="K2" s="33" t="s">
        <v>89</v>
      </c>
      <c r="L2" s="33" t="s">
        <v>89</v>
      </c>
      <c r="M2" s="33" t="s">
        <v>89</v>
      </c>
      <c r="N2" s="33" t="s">
        <v>90</v>
      </c>
      <c r="O2" s="33" t="s">
        <v>90</v>
      </c>
      <c r="P2" s="33" t="s">
        <v>90</v>
      </c>
      <c r="Q2" s="33" t="s">
        <v>90</v>
      </c>
      <c r="R2" s="33" t="s">
        <v>90</v>
      </c>
      <c r="S2" s="33" t="s">
        <v>90</v>
      </c>
      <c r="T2" s="33" t="s">
        <v>90</v>
      </c>
      <c r="U2" s="33" t="s">
        <v>90</v>
      </c>
      <c r="V2" s="33" t="s">
        <v>90</v>
      </c>
      <c r="W2" s="33" t="s">
        <v>90</v>
      </c>
      <c r="X2" s="33" t="s">
        <v>90</v>
      </c>
      <c r="Y2" s="33" t="s">
        <v>90</v>
      </c>
      <c r="Z2" s="33" t="s">
        <v>90</v>
      </c>
      <c r="AA2" s="33" t="s">
        <v>90</v>
      </c>
      <c r="AB2" s="33" t="s">
        <v>90</v>
      </c>
      <c r="AC2" s="33" t="s">
        <v>90</v>
      </c>
      <c r="AD2" s="33" t="s">
        <v>90</v>
      </c>
      <c r="AE2" s="33" t="s">
        <v>90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92</v>
      </c>
      <c r="AK2" s="6" t="s">
        <v>92</v>
      </c>
      <c r="AL2" s="6" t="s">
        <v>92</v>
      </c>
      <c r="AM2" s="6" t="s">
        <v>92</v>
      </c>
      <c r="AN2" s="6" t="s">
        <v>92</v>
      </c>
      <c r="AO2" s="6" t="s">
        <v>92</v>
      </c>
      <c r="AP2" s="6" t="s">
        <v>92</v>
      </c>
      <c r="AQ2" s="6" t="s">
        <v>92</v>
      </c>
      <c r="AR2" s="6" t="s">
        <v>92</v>
      </c>
      <c r="AS2" s="6" t="s">
        <v>92</v>
      </c>
      <c r="AT2" s="6" t="s">
        <v>93</v>
      </c>
      <c r="AU2" s="6" t="s">
        <v>93</v>
      </c>
      <c r="AV2" s="6" t="s">
        <v>93</v>
      </c>
      <c r="AW2" s="6" t="s">
        <v>93</v>
      </c>
      <c r="AX2" s="6" t="s">
        <v>93</v>
      </c>
      <c r="AY2" s="6" t="s">
        <v>93</v>
      </c>
      <c r="AZ2" s="6" t="s">
        <v>94</v>
      </c>
      <c r="BA2" s="6" t="s">
        <v>94</v>
      </c>
      <c r="BB2" s="6" t="s">
        <v>94</v>
      </c>
      <c r="BC2" s="6" t="s">
        <v>94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95</v>
      </c>
      <c r="F3" s="36" t="s">
        <v>95</v>
      </c>
      <c r="G3" s="36" t="s">
        <v>95</v>
      </c>
      <c r="H3" s="33" t="s">
        <v>96</v>
      </c>
      <c r="I3" s="33" t="s">
        <v>96</v>
      </c>
      <c r="J3" s="33" t="s">
        <v>96</v>
      </c>
      <c r="K3" s="36" t="s">
        <v>97</v>
      </c>
      <c r="L3" s="36" t="s">
        <v>97</v>
      </c>
      <c r="M3" s="36" t="s">
        <v>97</v>
      </c>
      <c r="N3" s="35" t="s">
        <v>7</v>
      </c>
      <c r="O3" s="36" t="s">
        <v>98</v>
      </c>
      <c r="P3" s="36" t="s">
        <v>98</v>
      </c>
      <c r="Q3" s="36" t="s">
        <v>98</v>
      </c>
      <c r="R3" s="36" t="s">
        <v>98</v>
      </c>
      <c r="S3" s="36" t="s">
        <v>98</v>
      </c>
      <c r="T3" s="36" t="s">
        <v>98</v>
      </c>
      <c r="U3" s="36" t="s">
        <v>98</v>
      </c>
      <c r="V3" s="36" t="s">
        <v>99</v>
      </c>
      <c r="W3" s="36" t="s">
        <v>99</v>
      </c>
      <c r="X3" s="36" t="s">
        <v>99</v>
      </c>
      <c r="Y3" s="36" t="s">
        <v>99</v>
      </c>
      <c r="Z3" s="36" t="s">
        <v>99</v>
      </c>
      <c r="AA3" s="36" t="s">
        <v>99</v>
      </c>
      <c r="AB3" s="36" t="s">
        <v>99</v>
      </c>
      <c r="AC3" s="33" t="s">
        <v>100</v>
      </c>
      <c r="AD3" s="33" t="s">
        <v>100</v>
      </c>
      <c r="AE3" s="33" t="s">
        <v>100</v>
      </c>
      <c r="AF3" s="13" t="s">
        <v>7</v>
      </c>
      <c r="AG3" s="6" t="s">
        <v>101</v>
      </c>
      <c r="AH3" s="6" t="s">
        <v>102</v>
      </c>
      <c r="AI3" s="6" t="s">
        <v>103</v>
      </c>
      <c r="AJ3" s="6" t="s">
        <v>7</v>
      </c>
      <c r="AK3" s="6" t="s">
        <v>104</v>
      </c>
      <c r="AL3" s="6" t="s">
        <v>105</v>
      </c>
      <c r="AM3" s="6" t="s">
        <v>106</v>
      </c>
      <c r="AN3" s="6" t="s">
        <v>102</v>
      </c>
      <c r="AO3" s="6" t="s">
        <v>103</v>
      </c>
      <c r="AP3" s="6" t="s">
        <v>107</v>
      </c>
      <c r="AQ3" s="6" t="s">
        <v>108</v>
      </c>
      <c r="AR3" s="6" t="s">
        <v>109</v>
      </c>
      <c r="AS3" s="6" t="s">
        <v>110</v>
      </c>
      <c r="AT3" s="13" t="s">
        <v>7</v>
      </c>
      <c r="AU3" s="6" t="s">
        <v>104</v>
      </c>
      <c r="AV3" s="6" t="s">
        <v>105</v>
      </c>
      <c r="AW3" s="6" t="s">
        <v>106</v>
      </c>
      <c r="AX3" s="6" t="s">
        <v>102</v>
      </c>
      <c r="AY3" s="6" t="s">
        <v>103</v>
      </c>
      <c r="AZ3" s="13" t="s">
        <v>7</v>
      </c>
      <c r="BA3" s="6" t="s">
        <v>101</v>
      </c>
      <c r="BB3" s="6" t="s">
        <v>102</v>
      </c>
      <c r="BC3" s="6" t="s">
        <v>103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111</v>
      </c>
      <c r="G4" s="36" t="s">
        <v>112</v>
      </c>
      <c r="H4" s="35" t="s">
        <v>7</v>
      </c>
      <c r="I4" s="36" t="s">
        <v>111</v>
      </c>
      <c r="J4" s="36" t="s">
        <v>112</v>
      </c>
      <c r="K4" s="35" t="s">
        <v>7</v>
      </c>
      <c r="L4" s="36" t="s">
        <v>111</v>
      </c>
      <c r="M4" s="36" t="s">
        <v>112</v>
      </c>
      <c r="N4" s="35"/>
      <c r="O4" s="35" t="s">
        <v>7</v>
      </c>
      <c r="P4" s="36" t="s">
        <v>101</v>
      </c>
      <c r="Q4" s="37" t="s">
        <v>102</v>
      </c>
      <c r="R4" s="37" t="s">
        <v>103</v>
      </c>
      <c r="S4" s="36" t="s">
        <v>113</v>
      </c>
      <c r="T4" s="36" t="s">
        <v>114</v>
      </c>
      <c r="U4" s="36" t="s">
        <v>115</v>
      </c>
      <c r="V4" s="35" t="s">
        <v>7</v>
      </c>
      <c r="W4" s="36" t="s">
        <v>101</v>
      </c>
      <c r="X4" s="37" t="s">
        <v>102</v>
      </c>
      <c r="Y4" s="37" t="s">
        <v>103</v>
      </c>
      <c r="Z4" s="36" t="s">
        <v>113</v>
      </c>
      <c r="AA4" s="36" t="s">
        <v>114</v>
      </c>
      <c r="AB4" s="36" t="s">
        <v>115</v>
      </c>
      <c r="AC4" s="35" t="s">
        <v>7</v>
      </c>
      <c r="AD4" s="36" t="s">
        <v>111</v>
      </c>
      <c r="AE4" s="36" t="s">
        <v>112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116</v>
      </c>
      <c r="E5" s="35" t="s">
        <v>116</v>
      </c>
      <c r="F5" s="35" t="s">
        <v>116</v>
      </c>
      <c r="G5" s="35" t="s">
        <v>116</v>
      </c>
      <c r="H5" s="35" t="s">
        <v>116</v>
      </c>
      <c r="I5" s="35" t="s">
        <v>116</v>
      </c>
      <c r="J5" s="35" t="s">
        <v>116</v>
      </c>
      <c r="K5" s="35" t="s">
        <v>116</v>
      </c>
      <c r="L5" s="35" t="s">
        <v>116</v>
      </c>
      <c r="M5" s="35" t="s">
        <v>116</v>
      </c>
      <c r="N5" s="35" t="s">
        <v>116</v>
      </c>
      <c r="O5" s="35" t="s">
        <v>116</v>
      </c>
      <c r="P5" s="35" t="s">
        <v>116</v>
      </c>
      <c r="Q5" s="35" t="s">
        <v>116</v>
      </c>
      <c r="R5" s="35" t="s">
        <v>116</v>
      </c>
      <c r="S5" s="35" t="s">
        <v>116</v>
      </c>
      <c r="T5" s="35" t="s">
        <v>116</v>
      </c>
      <c r="U5" s="35" t="s">
        <v>116</v>
      </c>
      <c r="V5" s="35" t="s">
        <v>116</v>
      </c>
      <c r="W5" s="35" t="s">
        <v>116</v>
      </c>
      <c r="X5" s="35" t="s">
        <v>116</v>
      </c>
      <c r="Y5" s="35" t="s">
        <v>116</v>
      </c>
      <c r="Z5" s="35" t="s">
        <v>116</v>
      </c>
      <c r="AA5" s="35" t="s">
        <v>116</v>
      </c>
      <c r="AB5" s="35" t="s">
        <v>116</v>
      </c>
      <c r="AC5" s="35" t="s">
        <v>116</v>
      </c>
      <c r="AD5" s="35" t="s">
        <v>116</v>
      </c>
      <c r="AE5" s="35" t="s">
        <v>116</v>
      </c>
      <c r="AF5" s="13" t="s">
        <v>117</v>
      </c>
      <c r="AG5" s="13" t="s">
        <v>117</v>
      </c>
      <c r="AH5" s="13" t="s">
        <v>117</v>
      </c>
      <c r="AI5" s="13" t="s">
        <v>117</v>
      </c>
      <c r="AJ5" s="13" t="s">
        <v>117</v>
      </c>
      <c r="AK5" s="13" t="s">
        <v>117</v>
      </c>
      <c r="AL5" s="13" t="s">
        <v>117</v>
      </c>
      <c r="AM5" s="13" t="s">
        <v>117</v>
      </c>
      <c r="AN5" s="13" t="s">
        <v>117</v>
      </c>
      <c r="AO5" s="13" t="s">
        <v>117</v>
      </c>
      <c r="AP5" s="13" t="s">
        <v>117</v>
      </c>
      <c r="AQ5" s="13" t="s">
        <v>117</v>
      </c>
      <c r="AR5" s="13" t="s">
        <v>117</v>
      </c>
      <c r="AS5" s="13" t="s">
        <v>117</v>
      </c>
      <c r="AT5" s="13" t="s">
        <v>117</v>
      </c>
      <c r="AU5" s="13" t="s">
        <v>117</v>
      </c>
      <c r="AV5" s="13" t="s">
        <v>117</v>
      </c>
      <c r="AW5" s="13" t="s">
        <v>117</v>
      </c>
      <c r="AX5" s="13" t="s">
        <v>117</v>
      </c>
      <c r="AY5" s="13" t="s">
        <v>117</v>
      </c>
      <c r="AZ5" s="13" t="s">
        <v>117</v>
      </c>
      <c r="BA5" s="13" t="s">
        <v>117</v>
      </c>
      <c r="BB5" s="13" t="s">
        <v>117</v>
      </c>
      <c r="BC5" s="13" t="s">
        <v>117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173852</v>
      </c>
      <c r="E6" s="23">
        <v>10802</v>
      </c>
      <c r="F6" s="23">
        <v>10802</v>
      </c>
      <c r="G6" s="23">
        <v>0</v>
      </c>
      <c r="H6" s="23">
        <v>100338</v>
      </c>
      <c r="I6" s="23">
        <v>57400</v>
      </c>
      <c r="J6" s="23">
        <v>42938</v>
      </c>
      <c r="K6" s="23">
        <v>62712</v>
      </c>
      <c r="L6" s="23">
        <v>7375</v>
      </c>
      <c r="M6" s="23">
        <v>55337</v>
      </c>
      <c r="N6" s="23">
        <v>175036</v>
      </c>
      <c r="O6" s="23">
        <v>75577</v>
      </c>
      <c r="P6" s="23">
        <v>54069</v>
      </c>
      <c r="Q6" s="23">
        <v>0</v>
      </c>
      <c r="R6" s="23">
        <v>0</v>
      </c>
      <c r="S6" s="23">
        <v>21508</v>
      </c>
      <c r="T6" s="23">
        <v>0</v>
      </c>
      <c r="U6" s="23">
        <v>0</v>
      </c>
      <c r="V6" s="23">
        <v>98275</v>
      </c>
      <c r="W6" s="23">
        <v>59487</v>
      </c>
      <c r="X6" s="23">
        <v>0</v>
      </c>
      <c r="Y6" s="23">
        <v>0</v>
      </c>
      <c r="Z6" s="23">
        <v>38788</v>
      </c>
      <c r="AA6" s="23">
        <v>0</v>
      </c>
      <c r="AB6" s="23">
        <v>0</v>
      </c>
      <c r="AC6" s="23">
        <v>1184</v>
      </c>
      <c r="AD6" s="23">
        <v>1184</v>
      </c>
      <c r="AE6" s="23">
        <v>0</v>
      </c>
      <c r="AF6" s="23">
        <v>323</v>
      </c>
      <c r="AG6" s="23">
        <v>323</v>
      </c>
      <c r="AH6" s="23">
        <v>0</v>
      </c>
      <c r="AI6" s="23">
        <v>0</v>
      </c>
      <c r="AJ6" s="23">
        <v>21879</v>
      </c>
      <c r="AK6" s="23">
        <v>21627</v>
      </c>
      <c r="AL6" s="23">
        <v>6</v>
      </c>
      <c r="AM6" s="23">
        <v>9</v>
      </c>
      <c r="AN6" s="23">
        <v>0</v>
      </c>
      <c r="AO6" s="23">
        <v>0</v>
      </c>
      <c r="AP6" s="23">
        <v>0</v>
      </c>
      <c r="AQ6" s="23">
        <v>0</v>
      </c>
      <c r="AR6" s="23">
        <v>89</v>
      </c>
      <c r="AS6" s="23">
        <v>148</v>
      </c>
      <c r="AT6" s="23">
        <v>77</v>
      </c>
      <c r="AU6" s="23">
        <v>77</v>
      </c>
      <c r="AV6" s="23">
        <v>0</v>
      </c>
      <c r="AW6" s="23">
        <v>0</v>
      </c>
      <c r="AX6" s="23">
        <v>0</v>
      </c>
      <c r="AY6" s="23">
        <v>0</v>
      </c>
      <c r="AZ6" s="23">
        <v>6</v>
      </c>
      <c r="BA6" s="23">
        <v>6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13928</v>
      </c>
      <c r="E7" s="27">
        <v>874</v>
      </c>
      <c r="F7" s="27">
        <v>874</v>
      </c>
      <c r="G7" s="27">
        <v>0</v>
      </c>
      <c r="H7" s="27">
        <v>5412</v>
      </c>
      <c r="I7" s="27">
        <v>5412</v>
      </c>
      <c r="J7" s="27">
        <v>0</v>
      </c>
      <c r="K7" s="27">
        <v>7642</v>
      </c>
      <c r="L7" s="27">
        <v>0</v>
      </c>
      <c r="M7" s="27">
        <v>7642</v>
      </c>
      <c r="N7" s="27">
        <v>13928</v>
      </c>
      <c r="O7" s="27">
        <v>6286</v>
      </c>
      <c r="P7" s="27">
        <v>0</v>
      </c>
      <c r="Q7" s="27">
        <v>0</v>
      </c>
      <c r="R7" s="27">
        <v>0</v>
      </c>
      <c r="S7" s="27">
        <v>6286</v>
      </c>
      <c r="T7" s="27">
        <v>0</v>
      </c>
      <c r="U7" s="27">
        <v>0</v>
      </c>
      <c r="V7" s="27">
        <v>7642</v>
      </c>
      <c r="W7" s="27">
        <v>0</v>
      </c>
      <c r="X7" s="27">
        <v>0</v>
      </c>
      <c r="Y7" s="27">
        <v>0</v>
      </c>
      <c r="Z7" s="27">
        <v>7642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9584</v>
      </c>
      <c r="E8" s="27">
        <v>0</v>
      </c>
      <c r="F8" s="27">
        <v>0</v>
      </c>
      <c r="G8" s="27">
        <v>0</v>
      </c>
      <c r="H8" s="27">
        <v>9584</v>
      </c>
      <c r="I8" s="27">
        <v>1856</v>
      </c>
      <c r="J8" s="27">
        <v>7728</v>
      </c>
      <c r="K8" s="27">
        <v>0</v>
      </c>
      <c r="L8" s="27">
        <v>0</v>
      </c>
      <c r="M8" s="27">
        <v>0</v>
      </c>
      <c r="N8" s="27">
        <v>9584</v>
      </c>
      <c r="O8" s="27">
        <v>1856</v>
      </c>
      <c r="P8" s="27">
        <v>0</v>
      </c>
      <c r="Q8" s="27">
        <v>0</v>
      </c>
      <c r="R8" s="27">
        <v>0</v>
      </c>
      <c r="S8" s="27">
        <v>1856</v>
      </c>
      <c r="T8" s="27">
        <v>0</v>
      </c>
      <c r="U8" s="27">
        <v>0</v>
      </c>
      <c r="V8" s="27">
        <v>7728</v>
      </c>
      <c r="W8" s="27">
        <v>0</v>
      </c>
      <c r="X8" s="27">
        <v>0</v>
      </c>
      <c r="Y8" s="27">
        <v>0</v>
      </c>
      <c r="Z8" s="27">
        <v>7728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13422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13422</v>
      </c>
      <c r="L9" s="27">
        <v>7375</v>
      </c>
      <c r="M9" s="27">
        <v>6047</v>
      </c>
      <c r="N9" s="27">
        <v>14285</v>
      </c>
      <c r="O9" s="27">
        <v>7375</v>
      </c>
      <c r="P9" s="27">
        <v>7375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6047</v>
      </c>
      <c r="W9" s="27">
        <v>6047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863</v>
      </c>
      <c r="AD9" s="27">
        <v>863</v>
      </c>
      <c r="AE9" s="27">
        <v>0</v>
      </c>
      <c r="AF9" s="27">
        <v>9</v>
      </c>
      <c r="AG9" s="27">
        <v>9</v>
      </c>
      <c r="AH9" s="27">
        <v>0</v>
      </c>
      <c r="AI9" s="27">
        <v>0</v>
      </c>
      <c r="AJ9" s="27">
        <v>9</v>
      </c>
      <c r="AK9" s="27">
        <v>0</v>
      </c>
      <c r="AL9" s="27">
        <v>0</v>
      </c>
      <c r="AM9" s="27">
        <v>9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20831</v>
      </c>
      <c r="E10" s="27">
        <v>0</v>
      </c>
      <c r="F10" s="27">
        <v>0</v>
      </c>
      <c r="G10" s="27">
        <v>0</v>
      </c>
      <c r="H10" s="27">
        <v>20831</v>
      </c>
      <c r="I10" s="27">
        <v>5920</v>
      </c>
      <c r="J10" s="27">
        <v>14911</v>
      </c>
      <c r="K10" s="27">
        <v>0</v>
      </c>
      <c r="L10" s="27">
        <v>0</v>
      </c>
      <c r="M10" s="27">
        <v>0</v>
      </c>
      <c r="N10" s="27">
        <v>20845</v>
      </c>
      <c r="O10" s="27">
        <v>5920</v>
      </c>
      <c r="P10" s="27">
        <v>5920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14911</v>
      </c>
      <c r="W10" s="27">
        <v>14911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14</v>
      </c>
      <c r="AD10" s="27">
        <v>14</v>
      </c>
      <c r="AE10" s="27">
        <v>0</v>
      </c>
      <c r="AF10" s="27">
        <v>36</v>
      </c>
      <c r="AG10" s="27">
        <v>36</v>
      </c>
      <c r="AH10" s="27">
        <v>0</v>
      </c>
      <c r="AI10" s="27">
        <v>0</v>
      </c>
      <c r="AJ10" s="27">
        <v>20831</v>
      </c>
      <c r="AK10" s="27">
        <v>20831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36</v>
      </c>
      <c r="AU10" s="27">
        <v>36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14923</v>
      </c>
      <c r="E11" s="27">
        <v>0</v>
      </c>
      <c r="F11" s="27">
        <v>0</v>
      </c>
      <c r="G11" s="27">
        <v>0</v>
      </c>
      <c r="H11" s="27">
        <v>3877</v>
      </c>
      <c r="I11" s="27">
        <v>3877</v>
      </c>
      <c r="J11" s="27">
        <v>0</v>
      </c>
      <c r="K11" s="27">
        <v>11046</v>
      </c>
      <c r="L11" s="27">
        <v>0</v>
      </c>
      <c r="M11" s="27">
        <v>11046</v>
      </c>
      <c r="N11" s="27">
        <v>14925</v>
      </c>
      <c r="O11" s="27">
        <v>3877</v>
      </c>
      <c r="P11" s="27">
        <v>0</v>
      </c>
      <c r="Q11" s="27">
        <v>0</v>
      </c>
      <c r="R11" s="27">
        <v>0</v>
      </c>
      <c r="S11" s="27">
        <v>3877</v>
      </c>
      <c r="T11" s="27">
        <v>0</v>
      </c>
      <c r="U11" s="27">
        <v>0</v>
      </c>
      <c r="V11" s="27">
        <v>11046</v>
      </c>
      <c r="W11" s="27">
        <v>0</v>
      </c>
      <c r="X11" s="27">
        <v>0</v>
      </c>
      <c r="Y11" s="27">
        <v>0</v>
      </c>
      <c r="Z11" s="27">
        <v>11046</v>
      </c>
      <c r="AA11" s="27">
        <v>0</v>
      </c>
      <c r="AB11" s="27">
        <v>0</v>
      </c>
      <c r="AC11" s="27">
        <v>2</v>
      </c>
      <c r="AD11" s="27">
        <v>2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10103</v>
      </c>
      <c r="E12" s="27">
        <v>0</v>
      </c>
      <c r="F12" s="27">
        <v>0</v>
      </c>
      <c r="G12" s="27">
        <v>0</v>
      </c>
      <c r="H12" s="27">
        <v>6249</v>
      </c>
      <c r="I12" s="27">
        <v>6249</v>
      </c>
      <c r="J12" s="27">
        <v>0</v>
      </c>
      <c r="K12" s="27">
        <v>3854</v>
      </c>
      <c r="L12" s="27">
        <v>0</v>
      </c>
      <c r="M12" s="27">
        <v>3854</v>
      </c>
      <c r="N12" s="27">
        <v>10103</v>
      </c>
      <c r="O12" s="27">
        <v>6249</v>
      </c>
      <c r="P12" s="27">
        <v>6249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3854</v>
      </c>
      <c r="W12" s="27">
        <v>3854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34</v>
      </c>
      <c r="AG12" s="27">
        <v>34</v>
      </c>
      <c r="AH12" s="27">
        <v>0</v>
      </c>
      <c r="AI12" s="27">
        <v>0</v>
      </c>
      <c r="AJ12" s="27">
        <v>22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22</v>
      </c>
      <c r="AT12" s="27">
        <v>12</v>
      </c>
      <c r="AU12" s="27">
        <v>12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8507</v>
      </c>
      <c r="E13" s="27">
        <v>0</v>
      </c>
      <c r="F13" s="27">
        <v>0</v>
      </c>
      <c r="G13" s="27">
        <v>0</v>
      </c>
      <c r="H13" s="27">
        <v>4394</v>
      </c>
      <c r="I13" s="27">
        <v>4394</v>
      </c>
      <c r="J13" s="27">
        <v>0</v>
      </c>
      <c r="K13" s="27">
        <v>4113</v>
      </c>
      <c r="L13" s="27">
        <v>0</v>
      </c>
      <c r="M13" s="27">
        <v>4113</v>
      </c>
      <c r="N13" s="27">
        <v>8507</v>
      </c>
      <c r="O13" s="27">
        <v>4394</v>
      </c>
      <c r="P13" s="27">
        <v>4394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4113</v>
      </c>
      <c r="W13" s="27">
        <v>4113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18</v>
      </c>
      <c r="AG13" s="27">
        <v>18</v>
      </c>
      <c r="AH13" s="27">
        <v>0</v>
      </c>
      <c r="AI13" s="27">
        <v>0</v>
      </c>
      <c r="AJ13" s="27">
        <v>18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18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4449</v>
      </c>
      <c r="E14" s="27">
        <v>0</v>
      </c>
      <c r="F14" s="27">
        <v>0</v>
      </c>
      <c r="G14" s="27">
        <v>0</v>
      </c>
      <c r="H14" s="27">
        <v>1885</v>
      </c>
      <c r="I14" s="27">
        <v>1885</v>
      </c>
      <c r="J14" s="27">
        <v>0</v>
      </c>
      <c r="K14" s="27">
        <v>2564</v>
      </c>
      <c r="L14" s="27">
        <v>0</v>
      </c>
      <c r="M14" s="27">
        <v>2564</v>
      </c>
      <c r="N14" s="27">
        <v>4449</v>
      </c>
      <c r="O14" s="27">
        <v>1885</v>
      </c>
      <c r="P14" s="27">
        <v>0</v>
      </c>
      <c r="Q14" s="27">
        <v>0</v>
      </c>
      <c r="R14" s="27">
        <v>0</v>
      </c>
      <c r="S14" s="27">
        <v>1885</v>
      </c>
      <c r="T14" s="27">
        <v>0</v>
      </c>
      <c r="U14" s="27">
        <v>0</v>
      </c>
      <c r="V14" s="27">
        <v>2564</v>
      </c>
      <c r="W14" s="27">
        <v>0</v>
      </c>
      <c r="X14" s="27">
        <v>0</v>
      </c>
      <c r="Y14" s="27">
        <v>0</v>
      </c>
      <c r="Z14" s="27">
        <v>2564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300</v>
      </c>
      <c r="E15" s="27">
        <v>159</v>
      </c>
      <c r="F15" s="27">
        <v>159</v>
      </c>
      <c r="G15" s="27">
        <v>0</v>
      </c>
      <c r="H15" s="27">
        <v>0</v>
      </c>
      <c r="I15" s="27">
        <v>0</v>
      </c>
      <c r="J15" s="27">
        <v>0</v>
      </c>
      <c r="K15" s="27">
        <v>141</v>
      </c>
      <c r="L15" s="27">
        <v>0</v>
      </c>
      <c r="M15" s="27">
        <v>141</v>
      </c>
      <c r="N15" s="27">
        <v>300</v>
      </c>
      <c r="O15" s="27">
        <v>159</v>
      </c>
      <c r="P15" s="27">
        <v>0</v>
      </c>
      <c r="Q15" s="27">
        <v>0</v>
      </c>
      <c r="R15" s="27">
        <v>0</v>
      </c>
      <c r="S15" s="27">
        <v>159</v>
      </c>
      <c r="T15" s="27">
        <v>0</v>
      </c>
      <c r="U15" s="27">
        <v>0</v>
      </c>
      <c r="V15" s="27">
        <v>141</v>
      </c>
      <c r="W15" s="27">
        <v>0</v>
      </c>
      <c r="X15" s="27">
        <v>0</v>
      </c>
      <c r="Y15" s="27">
        <v>0</v>
      </c>
      <c r="Z15" s="27">
        <v>141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612</v>
      </c>
      <c r="E16" s="27">
        <v>0</v>
      </c>
      <c r="F16" s="27">
        <v>0</v>
      </c>
      <c r="G16" s="27">
        <v>0</v>
      </c>
      <c r="H16" s="27">
        <v>248</v>
      </c>
      <c r="I16" s="27">
        <v>248</v>
      </c>
      <c r="J16" s="27">
        <v>0</v>
      </c>
      <c r="K16" s="27">
        <v>364</v>
      </c>
      <c r="L16" s="27">
        <v>0</v>
      </c>
      <c r="M16" s="27">
        <v>364</v>
      </c>
      <c r="N16" s="27">
        <v>612</v>
      </c>
      <c r="O16" s="27">
        <v>248</v>
      </c>
      <c r="P16" s="27">
        <v>0</v>
      </c>
      <c r="Q16" s="27">
        <v>0</v>
      </c>
      <c r="R16" s="27">
        <v>0</v>
      </c>
      <c r="S16" s="27">
        <v>248</v>
      </c>
      <c r="T16" s="27">
        <v>0</v>
      </c>
      <c r="U16" s="27">
        <v>0</v>
      </c>
      <c r="V16" s="27">
        <v>364</v>
      </c>
      <c r="W16" s="27">
        <v>0</v>
      </c>
      <c r="X16" s="27">
        <v>0</v>
      </c>
      <c r="Y16" s="27">
        <v>0</v>
      </c>
      <c r="Z16" s="27">
        <v>364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2059</v>
      </c>
      <c r="E17" s="27">
        <v>0</v>
      </c>
      <c r="F17" s="27">
        <v>0</v>
      </c>
      <c r="G17" s="27">
        <v>0</v>
      </c>
      <c r="H17" s="27">
        <v>809</v>
      </c>
      <c r="I17" s="27">
        <v>809</v>
      </c>
      <c r="J17" s="27">
        <v>0</v>
      </c>
      <c r="K17" s="27">
        <v>1250</v>
      </c>
      <c r="L17" s="27">
        <v>0</v>
      </c>
      <c r="M17" s="27">
        <v>1250</v>
      </c>
      <c r="N17" s="27">
        <v>2059</v>
      </c>
      <c r="O17" s="27">
        <v>809</v>
      </c>
      <c r="P17" s="27">
        <v>0</v>
      </c>
      <c r="Q17" s="27">
        <v>0</v>
      </c>
      <c r="R17" s="27">
        <v>0</v>
      </c>
      <c r="S17" s="27">
        <v>809</v>
      </c>
      <c r="T17" s="27">
        <v>0</v>
      </c>
      <c r="U17" s="27">
        <v>0</v>
      </c>
      <c r="V17" s="27">
        <v>1250</v>
      </c>
      <c r="W17" s="27">
        <v>0</v>
      </c>
      <c r="X17" s="27">
        <v>0</v>
      </c>
      <c r="Y17" s="27">
        <v>0</v>
      </c>
      <c r="Z17" s="27">
        <v>1250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2237</v>
      </c>
      <c r="E18" s="27">
        <v>0</v>
      </c>
      <c r="F18" s="27">
        <v>0</v>
      </c>
      <c r="G18" s="27">
        <v>0</v>
      </c>
      <c r="H18" s="27">
        <v>1218</v>
      </c>
      <c r="I18" s="27">
        <v>1218</v>
      </c>
      <c r="J18" s="27">
        <v>0</v>
      </c>
      <c r="K18" s="27">
        <v>1019</v>
      </c>
      <c r="L18" s="27">
        <v>0</v>
      </c>
      <c r="M18" s="27">
        <v>1019</v>
      </c>
      <c r="N18" s="27">
        <v>2237</v>
      </c>
      <c r="O18" s="27">
        <v>1218</v>
      </c>
      <c r="P18" s="27">
        <v>0</v>
      </c>
      <c r="Q18" s="27">
        <v>0</v>
      </c>
      <c r="R18" s="27">
        <v>0</v>
      </c>
      <c r="S18" s="27">
        <v>1218</v>
      </c>
      <c r="T18" s="27">
        <v>0</v>
      </c>
      <c r="U18" s="27">
        <v>0</v>
      </c>
      <c r="V18" s="27">
        <v>1019</v>
      </c>
      <c r="W18" s="27">
        <v>0</v>
      </c>
      <c r="X18" s="27">
        <v>0</v>
      </c>
      <c r="Y18" s="27">
        <v>0</v>
      </c>
      <c r="Z18" s="27">
        <v>1019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32877</v>
      </c>
      <c r="E19" s="27">
        <v>5236</v>
      </c>
      <c r="F19" s="27">
        <v>5236</v>
      </c>
      <c r="G19" s="27">
        <v>0</v>
      </c>
      <c r="H19" s="27">
        <v>27641</v>
      </c>
      <c r="I19" s="27">
        <v>15447</v>
      </c>
      <c r="J19" s="27">
        <v>12194</v>
      </c>
      <c r="K19" s="27">
        <v>0</v>
      </c>
      <c r="L19" s="27">
        <v>0</v>
      </c>
      <c r="M19" s="27">
        <v>0</v>
      </c>
      <c r="N19" s="27">
        <v>33133</v>
      </c>
      <c r="O19" s="27">
        <v>20683</v>
      </c>
      <c r="P19" s="27">
        <v>17988</v>
      </c>
      <c r="Q19" s="27">
        <v>0</v>
      </c>
      <c r="R19" s="27">
        <v>0</v>
      </c>
      <c r="S19" s="27">
        <v>2695</v>
      </c>
      <c r="T19" s="27">
        <v>0</v>
      </c>
      <c r="U19" s="27">
        <v>0</v>
      </c>
      <c r="V19" s="27">
        <v>12194</v>
      </c>
      <c r="W19" s="27">
        <v>8173</v>
      </c>
      <c r="X19" s="27">
        <v>0</v>
      </c>
      <c r="Y19" s="27">
        <v>0</v>
      </c>
      <c r="Z19" s="27">
        <v>4021</v>
      </c>
      <c r="AA19" s="27">
        <v>0</v>
      </c>
      <c r="AB19" s="27">
        <v>0</v>
      </c>
      <c r="AC19" s="27">
        <v>256</v>
      </c>
      <c r="AD19" s="27">
        <v>256</v>
      </c>
      <c r="AE19" s="27">
        <v>0</v>
      </c>
      <c r="AF19" s="27">
        <v>89</v>
      </c>
      <c r="AG19" s="27">
        <v>89</v>
      </c>
      <c r="AH19" s="27">
        <v>0</v>
      </c>
      <c r="AI19" s="27">
        <v>0</v>
      </c>
      <c r="AJ19" s="27">
        <v>89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89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7424</v>
      </c>
      <c r="E20" s="27">
        <v>0</v>
      </c>
      <c r="F20" s="27">
        <v>0</v>
      </c>
      <c r="G20" s="27">
        <v>0</v>
      </c>
      <c r="H20" s="27">
        <v>5432</v>
      </c>
      <c r="I20" s="27">
        <v>1449</v>
      </c>
      <c r="J20" s="27">
        <v>3983</v>
      </c>
      <c r="K20" s="27">
        <v>1992</v>
      </c>
      <c r="L20" s="27">
        <v>0</v>
      </c>
      <c r="M20" s="27">
        <v>1992</v>
      </c>
      <c r="N20" s="27">
        <v>7424</v>
      </c>
      <c r="O20" s="27">
        <v>1449</v>
      </c>
      <c r="P20" s="27">
        <v>1449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5975</v>
      </c>
      <c r="W20" s="27">
        <v>5975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15</v>
      </c>
      <c r="AG20" s="27">
        <v>15</v>
      </c>
      <c r="AH20" s="27">
        <v>0</v>
      </c>
      <c r="AI20" s="27">
        <v>0</v>
      </c>
      <c r="AJ20" s="27">
        <v>251</v>
      </c>
      <c r="AK20" s="27">
        <v>251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15</v>
      </c>
      <c r="AU20" s="27">
        <v>15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6709</v>
      </c>
      <c r="E21" s="27">
        <v>0</v>
      </c>
      <c r="F21" s="27">
        <v>0</v>
      </c>
      <c r="G21" s="27">
        <v>0</v>
      </c>
      <c r="H21" s="27">
        <v>2153</v>
      </c>
      <c r="I21" s="27">
        <v>2153</v>
      </c>
      <c r="J21" s="27">
        <v>0</v>
      </c>
      <c r="K21" s="27">
        <v>4556</v>
      </c>
      <c r="L21" s="27">
        <v>0</v>
      </c>
      <c r="M21" s="27">
        <v>4556</v>
      </c>
      <c r="N21" s="27">
        <v>6719</v>
      </c>
      <c r="O21" s="27">
        <v>2153</v>
      </c>
      <c r="P21" s="27">
        <v>2153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4556</v>
      </c>
      <c r="W21" s="27">
        <v>4556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10</v>
      </c>
      <c r="AD21" s="27">
        <v>10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192</v>
      </c>
      <c r="AK21" s="27">
        <v>192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185</v>
      </c>
      <c r="E22" s="27">
        <v>87</v>
      </c>
      <c r="F22" s="27">
        <v>87</v>
      </c>
      <c r="G22" s="27">
        <v>0</v>
      </c>
      <c r="H22" s="27">
        <v>0</v>
      </c>
      <c r="I22" s="27">
        <v>0</v>
      </c>
      <c r="J22" s="27">
        <v>0</v>
      </c>
      <c r="K22" s="27">
        <v>98</v>
      </c>
      <c r="L22" s="27">
        <v>0</v>
      </c>
      <c r="M22" s="27">
        <v>98</v>
      </c>
      <c r="N22" s="27">
        <v>185</v>
      </c>
      <c r="O22" s="27">
        <v>87</v>
      </c>
      <c r="P22" s="27">
        <v>0</v>
      </c>
      <c r="Q22" s="27">
        <v>0</v>
      </c>
      <c r="R22" s="27">
        <v>0</v>
      </c>
      <c r="S22" s="27">
        <v>87</v>
      </c>
      <c r="T22" s="27">
        <v>0</v>
      </c>
      <c r="U22" s="27">
        <v>0</v>
      </c>
      <c r="V22" s="27">
        <v>98</v>
      </c>
      <c r="W22" s="27">
        <v>0</v>
      </c>
      <c r="X22" s="27">
        <v>0</v>
      </c>
      <c r="Y22" s="27">
        <v>0</v>
      </c>
      <c r="Z22" s="27">
        <v>98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1432</v>
      </c>
      <c r="E23" s="27">
        <v>0</v>
      </c>
      <c r="F23" s="27">
        <v>0</v>
      </c>
      <c r="G23" s="27">
        <v>0</v>
      </c>
      <c r="H23" s="27">
        <v>601</v>
      </c>
      <c r="I23" s="27">
        <v>601</v>
      </c>
      <c r="J23" s="27">
        <v>0</v>
      </c>
      <c r="K23" s="27">
        <v>831</v>
      </c>
      <c r="L23" s="27">
        <v>0</v>
      </c>
      <c r="M23" s="27">
        <v>831</v>
      </c>
      <c r="N23" s="27">
        <v>1438</v>
      </c>
      <c r="O23" s="27">
        <v>601</v>
      </c>
      <c r="P23" s="27">
        <v>0</v>
      </c>
      <c r="Q23" s="27">
        <v>0</v>
      </c>
      <c r="R23" s="27">
        <v>0</v>
      </c>
      <c r="S23" s="27">
        <v>601</v>
      </c>
      <c r="T23" s="27">
        <v>0</v>
      </c>
      <c r="U23" s="27">
        <v>0</v>
      </c>
      <c r="V23" s="27">
        <v>831</v>
      </c>
      <c r="W23" s="27">
        <v>0</v>
      </c>
      <c r="X23" s="27">
        <v>0</v>
      </c>
      <c r="Y23" s="27">
        <v>0</v>
      </c>
      <c r="Z23" s="27">
        <v>831</v>
      </c>
      <c r="AA23" s="27">
        <v>0</v>
      </c>
      <c r="AB23" s="27">
        <v>0</v>
      </c>
      <c r="AC23" s="27">
        <v>6</v>
      </c>
      <c r="AD23" s="27">
        <v>6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647</v>
      </c>
      <c r="E24" s="27">
        <v>0</v>
      </c>
      <c r="F24" s="27">
        <v>0</v>
      </c>
      <c r="G24" s="27">
        <v>0</v>
      </c>
      <c r="H24" s="27">
        <v>390</v>
      </c>
      <c r="I24" s="27">
        <v>390</v>
      </c>
      <c r="J24" s="27">
        <v>0</v>
      </c>
      <c r="K24" s="27">
        <v>257</v>
      </c>
      <c r="L24" s="27">
        <v>0</v>
      </c>
      <c r="M24" s="27">
        <v>257</v>
      </c>
      <c r="N24" s="27">
        <v>647</v>
      </c>
      <c r="O24" s="27">
        <v>390</v>
      </c>
      <c r="P24" s="27">
        <v>0</v>
      </c>
      <c r="Q24" s="27">
        <v>0</v>
      </c>
      <c r="R24" s="27">
        <v>0</v>
      </c>
      <c r="S24" s="27">
        <v>390</v>
      </c>
      <c r="T24" s="27">
        <v>0</v>
      </c>
      <c r="U24" s="27">
        <v>0</v>
      </c>
      <c r="V24" s="27">
        <v>257</v>
      </c>
      <c r="W24" s="27">
        <v>0</v>
      </c>
      <c r="X24" s="27">
        <v>0</v>
      </c>
      <c r="Y24" s="27">
        <v>0</v>
      </c>
      <c r="Z24" s="27">
        <v>257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3224</v>
      </c>
      <c r="E25" s="27">
        <v>0</v>
      </c>
      <c r="F25" s="27">
        <v>0</v>
      </c>
      <c r="G25" s="27">
        <v>0</v>
      </c>
      <c r="H25" s="27">
        <v>1397</v>
      </c>
      <c r="I25" s="27">
        <v>1397</v>
      </c>
      <c r="J25" s="27">
        <v>0</v>
      </c>
      <c r="K25" s="27">
        <v>1827</v>
      </c>
      <c r="L25" s="27">
        <v>0</v>
      </c>
      <c r="M25" s="27">
        <v>1827</v>
      </c>
      <c r="N25" s="27">
        <v>3224</v>
      </c>
      <c r="O25" s="27">
        <v>1397</v>
      </c>
      <c r="P25" s="27">
        <v>0</v>
      </c>
      <c r="Q25" s="27">
        <v>0</v>
      </c>
      <c r="R25" s="27">
        <v>0</v>
      </c>
      <c r="S25" s="27">
        <v>1397</v>
      </c>
      <c r="T25" s="27">
        <v>0</v>
      </c>
      <c r="U25" s="27">
        <v>0</v>
      </c>
      <c r="V25" s="27">
        <v>1827</v>
      </c>
      <c r="W25" s="27">
        <v>0</v>
      </c>
      <c r="X25" s="27">
        <v>0</v>
      </c>
      <c r="Y25" s="27">
        <v>0</v>
      </c>
      <c r="Z25" s="27">
        <v>1827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1245</v>
      </c>
      <c r="E26" s="27">
        <v>0</v>
      </c>
      <c r="F26" s="27">
        <v>0</v>
      </c>
      <c r="G26" s="27">
        <v>0</v>
      </c>
      <c r="H26" s="27">
        <v>1245</v>
      </c>
      <c r="I26" s="27">
        <v>647</v>
      </c>
      <c r="J26" s="27">
        <v>598</v>
      </c>
      <c r="K26" s="27">
        <v>0</v>
      </c>
      <c r="L26" s="27">
        <v>0</v>
      </c>
      <c r="M26" s="27">
        <v>0</v>
      </c>
      <c r="N26" s="27">
        <v>1245</v>
      </c>
      <c r="O26" s="27">
        <v>647</v>
      </c>
      <c r="P26" s="27">
        <v>647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598</v>
      </c>
      <c r="W26" s="27">
        <v>598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36</v>
      </c>
      <c r="AK26" s="27">
        <v>36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2017</v>
      </c>
      <c r="E27" s="27">
        <v>0</v>
      </c>
      <c r="F27" s="27">
        <v>0</v>
      </c>
      <c r="G27" s="27">
        <v>0</v>
      </c>
      <c r="H27" s="27">
        <v>2017</v>
      </c>
      <c r="I27" s="27">
        <v>766</v>
      </c>
      <c r="J27" s="27">
        <v>1251</v>
      </c>
      <c r="K27" s="27">
        <v>0</v>
      </c>
      <c r="L27" s="27">
        <v>0</v>
      </c>
      <c r="M27" s="27">
        <v>0</v>
      </c>
      <c r="N27" s="27">
        <v>2017</v>
      </c>
      <c r="O27" s="27">
        <v>766</v>
      </c>
      <c r="P27" s="27">
        <v>766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1251</v>
      </c>
      <c r="W27" s="27">
        <v>1251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61</v>
      </c>
      <c r="AG27" s="27">
        <v>61</v>
      </c>
      <c r="AH27" s="27">
        <v>0</v>
      </c>
      <c r="AI27" s="27">
        <v>0</v>
      </c>
      <c r="AJ27" s="27">
        <v>61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61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988</v>
      </c>
      <c r="E28" s="27">
        <v>0</v>
      </c>
      <c r="F28" s="27">
        <v>0</v>
      </c>
      <c r="G28" s="27">
        <v>0</v>
      </c>
      <c r="H28" s="27">
        <v>466</v>
      </c>
      <c r="I28" s="27">
        <v>466</v>
      </c>
      <c r="J28" s="27">
        <v>0</v>
      </c>
      <c r="K28" s="27">
        <v>522</v>
      </c>
      <c r="L28" s="27">
        <v>0</v>
      </c>
      <c r="M28" s="27">
        <v>522</v>
      </c>
      <c r="N28" s="27">
        <v>990</v>
      </c>
      <c r="O28" s="27">
        <v>466</v>
      </c>
      <c r="P28" s="27">
        <v>466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522</v>
      </c>
      <c r="W28" s="27">
        <v>522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2</v>
      </c>
      <c r="AD28" s="27">
        <v>2</v>
      </c>
      <c r="AE28" s="27">
        <v>0</v>
      </c>
      <c r="AF28" s="27">
        <v>28</v>
      </c>
      <c r="AG28" s="27">
        <v>28</v>
      </c>
      <c r="AH28" s="27">
        <v>0</v>
      </c>
      <c r="AI28" s="27">
        <v>0</v>
      </c>
      <c r="AJ28" s="27">
        <v>28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28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1851</v>
      </c>
      <c r="E29" s="27">
        <v>0</v>
      </c>
      <c r="F29" s="27">
        <v>0</v>
      </c>
      <c r="G29" s="27">
        <v>0</v>
      </c>
      <c r="H29" s="27">
        <v>412</v>
      </c>
      <c r="I29" s="27">
        <v>412</v>
      </c>
      <c r="J29" s="27">
        <v>0</v>
      </c>
      <c r="K29" s="27">
        <v>1439</v>
      </c>
      <c r="L29" s="27">
        <v>0</v>
      </c>
      <c r="M29" s="27">
        <v>1439</v>
      </c>
      <c r="N29" s="27">
        <v>1851</v>
      </c>
      <c r="O29" s="27">
        <v>412</v>
      </c>
      <c r="P29" s="27">
        <v>412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1439</v>
      </c>
      <c r="W29" s="27">
        <v>1439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53</v>
      </c>
      <c r="AK29" s="27">
        <v>53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7823</v>
      </c>
      <c r="E30" s="27">
        <v>0</v>
      </c>
      <c r="F30" s="27">
        <v>0</v>
      </c>
      <c r="G30" s="27">
        <v>0</v>
      </c>
      <c r="H30" s="27">
        <v>3276</v>
      </c>
      <c r="I30" s="27">
        <v>1003</v>
      </c>
      <c r="J30" s="27">
        <v>2273</v>
      </c>
      <c r="K30" s="27">
        <v>4547</v>
      </c>
      <c r="L30" s="27">
        <v>0</v>
      </c>
      <c r="M30" s="27">
        <v>4547</v>
      </c>
      <c r="N30" s="27">
        <v>7823</v>
      </c>
      <c r="O30" s="27">
        <v>1003</v>
      </c>
      <c r="P30" s="27">
        <v>1003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6820</v>
      </c>
      <c r="W30" s="27">
        <v>6820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14</v>
      </c>
      <c r="AG30" s="27">
        <v>14</v>
      </c>
      <c r="AH30" s="27">
        <v>0</v>
      </c>
      <c r="AI30" s="27">
        <v>0</v>
      </c>
      <c r="AJ30" s="27">
        <v>264</v>
      </c>
      <c r="AK30" s="27">
        <v>264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14</v>
      </c>
      <c r="AU30" s="27">
        <v>14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1316</v>
      </c>
      <c r="E31" s="27">
        <v>0</v>
      </c>
      <c r="F31" s="27">
        <v>0</v>
      </c>
      <c r="G31" s="27">
        <v>0</v>
      </c>
      <c r="H31" s="27">
        <v>801</v>
      </c>
      <c r="I31" s="27">
        <v>801</v>
      </c>
      <c r="J31" s="27">
        <v>0</v>
      </c>
      <c r="K31" s="27">
        <v>515</v>
      </c>
      <c r="L31" s="27">
        <v>0</v>
      </c>
      <c r="M31" s="27">
        <v>515</v>
      </c>
      <c r="N31" s="27">
        <v>1332</v>
      </c>
      <c r="O31" s="27">
        <v>801</v>
      </c>
      <c r="P31" s="27">
        <v>801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515</v>
      </c>
      <c r="W31" s="27">
        <v>515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16</v>
      </c>
      <c r="AD31" s="27">
        <v>16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5159</v>
      </c>
      <c r="E32" s="27">
        <v>4446</v>
      </c>
      <c r="F32" s="27">
        <v>4446</v>
      </c>
      <c r="G32" s="27">
        <v>0</v>
      </c>
      <c r="H32" s="27">
        <v>0</v>
      </c>
      <c r="I32" s="27">
        <v>0</v>
      </c>
      <c r="J32" s="27">
        <v>0</v>
      </c>
      <c r="K32" s="27">
        <v>713</v>
      </c>
      <c r="L32" s="27">
        <v>0</v>
      </c>
      <c r="M32" s="27">
        <v>713</v>
      </c>
      <c r="N32" s="27">
        <v>5174</v>
      </c>
      <c r="O32" s="27">
        <v>4446</v>
      </c>
      <c r="P32" s="27">
        <v>4446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713</v>
      </c>
      <c r="W32" s="27">
        <v>713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15</v>
      </c>
      <c r="AD32" s="27">
        <v>15</v>
      </c>
      <c r="AE32" s="27">
        <v>0</v>
      </c>
      <c r="AF32" s="27">
        <v>19</v>
      </c>
      <c r="AG32" s="27">
        <v>19</v>
      </c>
      <c r="AH32" s="27">
        <v>0</v>
      </c>
      <c r="AI32" s="27">
        <v>0</v>
      </c>
      <c r="AJ32" s="27">
        <v>25</v>
      </c>
      <c r="AK32" s="27">
        <v>0</v>
      </c>
      <c r="AL32" s="27">
        <v>6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19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6</v>
      </c>
      <c r="BA32" s="27">
        <v>6</v>
      </c>
      <c r="BB32" s="27">
        <v>0</v>
      </c>
      <c r="BC32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16407-969E-4FDB-8AFF-19D8A9C849E2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119</v>
      </c>
      <c r="C2" s="49"/>
      <c r="D2" s="50" t="s">
        <v>120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33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121</v>
      </c>
      <c r="G6" s="112"/>
      <c r="H6" s="57" t="s">
        <v>122</v>
      </c>
      <c r="I6" s="57" t="s">
        <v>123</v>
      </c>
      <c r="J6" s="57" t="s">
        <v>124</v>
      </c>
      <c r="K6" s="58" t="s">
        <v>125</v>
      </c>
      <c r="L6" s="59" t="s">
        <v>126</v>
      </c>
      <c r="M6" s="60" t="s">
        <v>127</v>
      </c>
      <c r="AF6" s="46">
        <f ca="1">INDIRECT($AB$7&amp;"!"&amp;"B"&amp;ROW(B6))</f>
        <v>0</v>
      </c>
      <c r="AG6" s="46">
        <v>6</v>
      </c>
      <c r="AI6" s="61" t="s">
        <v>128</v>
      </c>
      <c r="AJ6" s="46" t="s">
        <v>129</v>
      </c>
    </row>
    <row r="7" spans="1:36" ht="16.5" customHeight="1" x14ac:dyDescent="0.55000000000000004">
      <c r="B7" s="115" t="s">
        <v>130</v>
      </c>
      <c r="C7" s="62" t="s">
        <v>131</v>
      </c>
      <c r="D7" s="63">
        <f ca="1">AD7</f>
        <v>0</v>
      </c>
      <c r="F7" s="118" t="s">
        <v>132</v>
      </c>
      <c r="G7" s="64" t="s">
        <v>133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131</v>
      </c>
      <c r="AB7" s="45" t="s">
        <v>134</v>
      </c>
      <c r="AC7" s="45" t="s">
        <v>135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26000</v>
      </c>
      <c r="AG7" s="46">
        <v>7</v>
      </c>
      <c r="AI7" s="61" t="s">
        <v>136</v>
      </c>
      <c r="AJ7" s="46" t="s">
        <v>137</v>
      </c>
    </row>
    <row r="8" spans="1:36" ht="16.5" customHeight="1" x14ac:dyDescent="0.55000000000000004">
      <c r="B8" s="116"/>
      <c r="C8" s="64" t="s">
        <v>138</v>
      </c>
      <c r="D8" s="69">
        <f ca="1">AD8</f>
        <v>0</v>
      </c>
      <c r="F8" s="119"/>
      <c r="G8" s="64" t="s">
        <v>139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138</v>
      </c>
      <c r="AB8" s="45" t="s">
        <v>134</v>
      </c>
      <c r="AC8" s="45" t="s">
        <v>140</v>
      </c>
      <c r="AD8" s="46">
        <f t="shared" ca="1" si="3"/>
        <v>0</v>
      </c>
      <c r="AF8" s="46" t="str">
        <f t="shared" ca="1" si="4"/>
        <v>26100</v>
      </c>
      <c r="AG8" s="46">
        <v>8</v>
      </c>
      <c r="AI8" s="61" t="s">
        <v>141</v>
      </c>
      <c r="AJ8" s="46" t="s">
        <v>142</v>
      </c>
    </row>
    <row r="9" spans="1:36" ht="16.5" customHeight="1" x14ac:dyDescent="0.55000000000000004">
      <c r="B9" s="117"/>
      <c r="C9" s="70" t="s">
        <v>143</v>
      </c>
      <c r="D9" s="71">
        <f ca="1">SUM(D7:D8)</f>
        <v>0</v>
      </c>
      <c r="F9" s="119"/>
      <c r="G9" s="64" t="s">
        <v>144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145</v>
      </c>
      <c r="AB9" s="45" t="s">
        <v>134</v>
      </c>
      <c r="AC9" s="45" t="s">
        <v>146</v>
      </c>
      <c r="AD9" s="46">
        <f t="shared" ca="1" si="3"/>
        <v>0</v>
      </c>
      <c r="AF9" s="46" t="str">
        <f t="shared" ca="1" si="4"/>
        <v>26201</v>
      </c>
      <c r="AG9" s="46">
        <v>9</v>
      </c>
      <c r="AI9" s="61" t="s">
        <v>147</v>
      </c>
      <c r="AJ9" s="46" t="s">
        <v>148</v>
      </c>
    </row>
    <row r="10" spans="1:36" ht="16.5" customHeight="1" x14ac:dyDescent="0.55000000000000004">
      <c r="B10" s="121" t="s">
        <v>149</v>
      </c>
      <c r="C10" s="72" t="s">
        <v>145</v>
      </c>
      <c r="D10" s="69">
        <f ca="1">AD9</f>
        <v>0</v>
      </c>
      <c r="F10" s="119"/>
      <c r="G10" s="64" t="s">
        <v>150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151</v>
      </c>
      <c r="M10" s="74" t="s">
        <v>151</v>
      </c>
      <c r="AA10" s="45" t="s">
        <v>152</v>
      </c>
      <c r="AB10" s="45" t="s">
        <v>153</v>
      </c>
      <c r="AC10" s="45" t="s">
        <v>154</v>
      </c>
      <c r="AD10" s="46">
        <f t="shared" ca="1" si="3"/>
        <v>0</v>
      </c>
      <c r="AF10" s="46" t="str">
        <f t="shared" ca="1" si="4"/>
        <v>26202</v>
      </c>
      <c r="AG10" s="46">
        <v>10</v>
      </c>
      <c r="AI10" s="61" t="s">
        <v>155</v>
      </c>
      <c r="AJ10" s="46" t="s">
        <v>156</v>
      </c>
    </row>
    <row r="11" spans="1:36" ht="16.5" customHeight="1" x14ac:dyDescent="0.55000000000000004">
      <c r="B11" s="122"/>
      <c r="C11" s="70" t="s">
        <v>152</v>
      </c>
      <c r="D11" s="69">
        <f ca="1">AD10</f>
        <v>0</v>
      </c>
      <c r="F11" s="119"/>
      <c r="G11" s="64" t="s">
        <v>157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151</v>
      </c>
      <c r="M11" s="74" t="s">
        <v>151</v>
      </c>
      <c r="AA11" s="45" t="s">
        <v>23</v>
      </c>
      <c r="AB11" s="45" t="s">
        <v>153</v>
      </c>
      <c r="AC11" s="45" t="s">
        <v>158</v>
      </c>
      <c r="AD11" s="46">
        <f t="shared" ca="1" si="3"/>
        <v>0</v>
      </c>
      <c r="AF11" s="46" t="str">
        <f t="shared" ca="1" si="4"/>
        <v>26203</v>
      </c>
      <c r="AG11" s="46">
        <v>11</v>
      </c>
      <c r="AI11" s="61" t="s">
        <v>159</v>
      </c>
      <c r="AJ11" s="46" t="s">
        <v>160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161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151</v>
      </c>
      <c r="M12" s="74" t="s">
        <v>151</v>
      </c>
      <c r="AA12" s="45" t="s">
        <v>24</v>
      </c>
      <c r="AB12" s="45" t="s">
        <v>134</v>
      </c>
      <c r="AC12" s="45" t="s">
        <v>162</v>
      </c>
      <c r="AD12" s="46">
        <f t="shared" ca="1" si="3"/>
        <v>0</v>
      </c>
      <c r="AF12" s="46" t="str">
        <f t="shared" ca="1" si="4"/>
        <v>26204</v>
      </c>
      <c r="AG12" s="46">
        <v>12</v>
      </c>
      <c r="AI12" s="61" t="s">
        <v>163</v>
      </c>
      <c r="AJ12" s="46" t="s">
        <v>164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143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151</v>
      </c>
      <c r="M13" s="74" t="s">
        <v>151</v>
      </c>
      <c r="AA13" s="45" t="s">
        <v>165</v>
      </c>
      <c r="AB13" s="45" t="s">
        <v>134</v>
      </c>
      <c r="AC13" s="45" t="s">
        <v>166</v>
      </c>
      <c r="AD13" s="46">
        <f t="shared" ca="1" si="3"/>
        <v>0</v>
      </c>
      <c r="AF13" s="46" t="str">
        <f t="shared" ca="1" si="4"/>
        <v>26205</v>
      </c>
      <c r="AG13" s="46">
        <v>13</v>
      </c>
      <c r="AI13" s="61" t="s">
        <v>167</v>
      </c>
      <c r="AJ13" s="46" t="s">
        <v>168</v>
      </c>
    </row>
    <row r="14" spans="1:36" ht="16.5" customHeight="1" x14ac:dyDescent="0.55000000000000004">
      <c r="B14" s="75"/>
      <c r="C14" s="70" t="s">
        <v>143</v>
      </c>
      <c r="D14" s="71">
        <f ca="1">SUM(D10:D13)</f>
        <v>0</v>
      </c>
      <c r="F14" s="113" t="s">
        <v>169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151</v>
      </c>
      <c r="L14" s="73" t="s">
        <v>151</v>
      </c>
      <c r="M14" s="74" t="s">
        <v>151</v>
      </c>
      <c r="AA14" s="45" t="s">
        <v>170</v>
      </c>
      <c r="AB14" s="45" t="s">
        <v>134</v>
      </c>
      <c r="AC14" s="45" t="s">
        <v>171</v>
      </c>
      <c r="AD14" s="46">
        <f t="shared" ca="1" si="3"/>
        <v>0</v>
      </c>
      <c r="AF14" s="46" t="str">
        <f t="shared" ca="1" si="4"/>
        <v>26206</v>
      </c>
      <c r="AG14" s="46">
        <v>14</v>
      </c>
      <c r="AI14" s="61" t="s">
        <v>172</v>
      </c>
      <c r="AJ14" s="46" t="s">
        <v>173</v>
      </c>
    </row>
    <row r="15" spans="1:36" ht="16.5" customHeight="1" thickBot="1" x14ac:dyDescent="0.6">
      <c r="B15" s="98" t="s">
        <v>174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151</v>
      </c>
      <c r="L15" s="80">
        <f ca="1">SUM(L7:L9)</f>
        <v>0</v>
      </c>
      <c r="M15" s="81">
        <f ca="1">SUM(M7:M9)</f>
        <v>0</v>
      </c>
      <c r="AA15" s="45" t="s">
        <v>133</v>
      </c>
      <c r="AB15" s="45" t="s">
        <v>175</v>
      </c>
      <c r="AC15" s="45" t="s">
        <v>162</v>
      </c>
      <c r="AD15" s="46">
        <f t="shared" ref="AD15:AD54" ca="1" si="6">IF(AD$2=0,INDIRECT(AB15&amp;"!"&amp;AC15&amp;$AG$2-1),0)</f>
        <v>0</v>
      </c>
      <c r="AF15" s="46" t="str">
        <f t="shared" ca="1" si="4"/>
        <v>26207</v>
      </c>
      <c r="AG15" s="46">
        <v>15</v>
      </c>
      <c r="AI15" s="61" t="s">
        <v>176</v>
      </c>
      <c r="AJ15" s="46" t="s">
        <v>177</v>
      </c>
    </row>
    <row r="16" spans="1:36" ht="16.5" customHeight="1" thickBot="1" x14ac:dyDescent="0.6">
      <c r="B16" s="108" t="s">
        <v>178</v>
      </c>
      <c r="C16" s="109"/>
      <c r="D16" s="69">
        <f ca="1">AD14</f>
        <v>0</v>
      </c>
      <c r="AA16" s="45" t="s">
        <v>139</v>
      </c>
      <c r="AB16" s="45" t="s">
        <v>175</v>
      </c>
      <c r="AC16" s="45" t="s">
        <v>179</v>
      </c>
      <c r="AD16" s="46">
        <f t="shared" ca="1" si="6"/>
        <v>0</v>
      </c>
      <c r="AF16" s="46" t="str">
        <f t="shared" ca="1" si="4"/>
        <v>26208</v>
      </c>
      <c r="AG16" s="46">
        <v>16</v>
      </c>
      <c r="AI16" s="61" t="s">
        <v>180</v>
      </c>
      <c r="AJ16" s="46" t="s">
        <v>181</v>
      </c>
    </row>
    <row r="17" spans="2:36" ht="16.5" customHeight="1" thickBot="1" x14ac:dyDescent="0.6">
      <c r="B17" s="110" t="s">
        <v>182</v>
      </c>
      <c r="C17" s="110"/>
      <c r="D17" s="110"/>
      <c r="AA17" s="45" t="s">
        <v>144</v>
      </c>
      <c r="AB17" s="45" t="s">
        <v>175</v>
      </c>
      <c r="AC17" s="45" t="s">
        <v>166</v>
      </c>
      <c r="AD17" s="46">
        <f t="shared" ca="1" si="6"/>
        <v>0</v>
      </c>
      <c r="AF17" s="46" t="str">
        <f t="shared" ca="1" si="4"/>
        <v>26209</v>
      </c>
      <c r="AG17" s="46">
        <v>17</v>
      </c>
      <c r="AI17" s="61" t="s">
        <v>183</v>
      </c>
      <c r="AJ17" s="46" t="s">
        <v>184</v>
      </c>
    </row>
    <row r="18" spans="2:36" ht="16.5" customHeight="1" thickBot="1" x14ac:dyDescent="0.6">
      <c r="B18" s="82"/>
      <c r="C18" s="83">
        <f ca="1">AD13</f>
        <v>0</v>
      </c>
      <c r="D18" s="45" t="s">
        <v>185</v>
      </c>
      <c r="J18" s="56"/>
      <c r="AA18" s="45" t="s">
        <v>150</v>
      </c>
      <c r="AB18" s="45" t="s">
        <v>175</v>
      </c>
      <c r="AC18" s="45" t="s">
        <v>186</v>
      </c>
      <c r="AD18" s="46">
        <f t="shared" ca="1" si="6"/>
        <v>0</v>
      </c>
      <c r="AF18" s="46" t="str">
        <f t="shared" ca="1" si="4"/>
        <v>26210</v>
      </c>
      <c r="AG18" s="46">
        <v>18</v>
      </c>
      <c r="AI18" s="61" t="s">
        <v>187</v>
      </c>
      <c r="AJ18" s="46" t="s">
        <v>188</v>
      </c>
    </row>
    <row r="19" spans="2:36" ht="30" customHeight="1" x14ac:dyDescent="0.55000000000000004">
      <c r="F19" s="111" t="s">
        <v>189</v>
      </c>
      <c r="G19" s="112"/>
      <c r="H19" s="57" t="s">
        <v>122</v>
      </c>
      <c r="I19" s="57" t="s">
        <v>123</v>
      </c>
      <c r="J19" s="84" t="s">
        <v>124</v>
      </c>
      <c r="AA19" s="45" t="s">
        <v>157</v>
      </c>
      <c r="AB19" s="45" t="s">
        <v>175</v>
      </c>
      <c r="AC19" s="45" t="s">
        <v>190</v>
      </c>
      <c r="AD19" s="46">
        <f t="shared" ca="1" si="6"/>
        <v>0</v>
      </c>
      <c r="AF19" s="46" t="str">
        <f t="shared" ca="1" si="4"/>
        <v>26211</v>
      </c>
      <c r="AG19" s="46">
        <v>19</v>
      </c>
      <c r="AI19" s="61" t="s">
        <v>191</v>
      </c>
      <c r="AJ19" s="46" t="s">
        <v>192</v>
      </c>
    </row>
    <row r="20" spans="2:36" ht="16.5" customHeight="1" x14ac:dyDescent="0.55000000000000004">
      <c r="C20" s="85" t="s">
        <v>193</v>
      </c>
      <c r="D20" s="86">
        <f ca="1">IF(D$15&gt;0,D14/D$15,0)</f>
        <v>0</v>
      </c>
      <c r="F20" s="113" t="s">
        <v>194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161</v>
      </c>
      <c r="AB20" s="45" t="s">
        <v>175</v>
      </c>
      <c r="AC20" s="45" t="s">
        <v>195</v>
      </c>
      <c r="AD20" s="46">
        <f t="shared" ca="1" si="6"/>
        <v>0</v>
      </c>
      <c r="AF20" s="46" t="str">
        <f t="shared" ca="1" si="4"/>
        <v>26212</v>
      </c>
      <c r="AG20" s="46">
        <v>20</v>
      </c>
      <c r="AI20" s="61" t="s">
        <v>196</v>
      </c>
      <c r="AJ20" s="46" t="s">
        <v>197</v>
      </c>
    </row>
    <row r="21" spans="2:36" ht="16.5" customHeight="1" x14ac:dyDescent="0.55000000000000004">
      <c r="C21" s="85" t="s">
        <v>198</v>
      </c>
      <c r="D21" s="86">
        <f ca="1">IF(D$15&gt;0,D9/D$15,0)</f>
        <v>0</v>
      </c>
      <c r="F21" s="113" t="s">
        <v>199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169</v>
      </c>
      <c r="AB21" s="45" t="s">
        <v>175</v>
      </c>
      <c r="AC21" s="45" t="s">
        <v>200</v>
      </c>
      <c r="AD21" s="46">
        <f t="shared" ca="1" si="6"/>
        <v>0</v>
      </c>
      <c r="AF21" s="46" t="str">
        <f t="shared" ca="1" si="4"/>
        <v>26213</v>
      </c>
      <c r="AG21" s="46">
        <v>21</v>
      </c>
      <c r="AI21" s="61" t="s">
        <v>201</v>
      </c>
      <c r="AJ21" s="46" t="s">
        <v>202</v>
      </c>
    </row>
    <row r="22" spans="2:36" ht="16.5" customHeight="1" x14ac:dyDescent="0.55000000000000004">
      <c r="C22" s="87" t="s">
        <v>203</v>
      </c>
      <c r="D22" s="86">
        <f ca="1">IF(D$15&gt;0,D10/D$15,0)</f>
        <v>0</v>
      </c>
      <c r="F22" s="113" t="s">
        <v>204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194</v>
      </c>
      <c r="AB22" s="45" t="s">
        <v>175</v>
      </c>
      <c r="AC22" s="45" t="s">
        <v>205</v>
      </c>
      <c r="AD22" s="46">
        <f t="shared" ca="1" si="6"/>
        <v>0</v>
      </c>
      <c r="AF22" s="46" t="str">
        <f t="shared" ca="1" si="4"/>
        <v>26214</v>
      </c>
      <c r="AG22" s="46">
        <v>22</v>
      </c>
      <c r="AI22" s="61" t="s">
        <v>206</v>
      </c>
      <c r="AJ22" s="46" t="s">
        <v>207</v>
      </c>
    </row>
    <row r="23" spans="2:36" ht="16.5" customHeight="1" thickBot="1" x14ac:dyDescent="0.6">
      <c r="C23" s="85" t="s">
        <v>208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199</v>
      </c>
      <c r="AB23" s="45" t="s">
        <v>175</v>
      </c>
      <c r="AC23" s="45" t="s">
        <v>209</v>
      </c>
      <c r="AD23" s="46">
        <f t="shared" ca="1" si="6"/>
        <v>0</v>
      </c>
      <c r="AF23" s="46" t="str">
        <f t="shared" ca="1" si="4"/>
        <v>26303</v>
      </c>
      <c r="AG23" s="46">
        <v>23</v>
      </c>
      <c r="AI23" s="61" t="s">
        <v>210</v>
      </c>
      <c r="AJ23" s="46" t="s">
        <v>211</v>
      </c>
    </row>
    <row r="24" spans="2:36" ht="16.5" customHeight="1" x14ac:dyDescent="0.55000000000000004">
      <c r="C24" s="85" t="s">
        <v>212</v>
      </c>
      <c r="D24" s="86">
        <f ca="1">IF(D$15&gt;0,C18/D$15,0)</f>
        <v>0</v>
      </c>
      <c r="F24" s="89"/>
      <c r="J24" s="90"/>
      <c r="AA24" s="45" t="s">
        <v>204</v>
      </c>
      <c r="AB24" s="45" t="s">
        <v>175</v>
      </c>
      <c r="AC24" s="45" t="s">
        <v>213</v>
      </c>
      <c r="AD24" s="46">
        <f t="shared" ca="1" si="6"/>
        <v>0</v>
      </c>
      <c r="AF24" s="46" t="str">
        <f t="shared" ca="1" si="4"/>
        <v>26322</v>
      </c>
      <c r="AG24" s="46">
        <v>24</v>
      </c>
      <c r="AI24" s="61" t="s">
        <v>214</v>
      </c>
      <c r="AJ24" s="46" t="s">
        <v>215</v>
      </c>
    </row>
    <row r="25" spans="2:36" ht="16.5" customHeight="1" thickBot="1" x14ac:dyDescent="0.25">
      <c r="C25" s="85" t="s">
        <v>216</v>
      </c>
      <c r="D25" s="86">
        <f ca="1">IF(D$9&gt;0,D7/D$9,0)</f>
        <v>0</v>
      </c>
      <c r="J25" s="91" t="s">
        <v>217</v>
      </c>
      <c r="AA25" s="45" t="s">
        <v>133</v>
      </c>
      <c r="AB25" s="45" t="s">
        <v>175</v>
      </c>
      <c r="AC25" s="45" t="s">
        <v>218</v>
      </c>
      <c r="AD25" s="46">
        <f t="shared" ca="1" si="6"/>
        <v>0</v>
      </c>
      <c r="AF25" s="46" t="str">
        <f t="shared" ca="1" si="4"/>
        <v>26343</v>
      </c>
      <c r="AG25" s="46">
        <v>25</v>
      </c>
      <c r="AI25" s="61" t="s">
        <v>219</v>
      </c>
      <c r="AJ25" s="46" t="s">
        <v>220</v>
      </c>
    </row>
    <row r="26" spans="2:36" ht="16.5" customHeight="1" x14ac:dyDescent="0.55000000000000004">
      <c r="C26" s="85" t="s">
        <v>221</v>
      </c>
      <c r="D26" s="86">
        <f ca="1">IF(D$9&gt;0,D8/D$9,0)</f>
        <v>0</v>
      </c>
      <c r="F26" s="100" t="s">
        <v>222</v>
      </c>
      <c r="G26" s="101"/>
      <c r="H26" s="101"/>
      <c r="I26" s="104" t="s">
        <v>223</v>
      </c>
      <c r="J26" s="106" t="s">
        <v>224</v>
      </c>
      <c r="AA26" s="45" t="s">
        <v>139</v>
      </c>
      <c r="AB26" s="45" t="s">
        <v>175</v>
      </c>
      <c r="AC26" s="45" t="s">
        <v>225</v>
      </c>
      <c r="AD26" s="46">
        <f t="shared" ca="1" si="6"/>
        <v>0</v>
      </c>
      <c r="AF26" s="46" t="str">
        <f t="shared" ca="1" si="4"/>
        <v>26344</v>
      </c>
      <c r="AG26" s="46">
        <v>26</v>
      </c>
      <c r="AI26" s="61" t="s">
        <v>226</v>
      </c>
      <c r="AJ26" s="46" t="s">
        <v>227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144</v>
      </c>
      <c r="AB27" s="45" t="s">
        <v>175</v>
      </c>
      <c r="AC27" s="45" t="s">
        <v>228</v>
      </c>
      <c r="AD27" s="46">
        <f t="shared" ca="1" si="6"/>
        <v>0</v>
      </c>
      <c r="AF27" s="46" t="str">
        <f t="shared" ca="1" si="4"/>
        <v>26364</v>
      </c>
      <c r="AG27" s="46">
        <v>27</v>
      </c>
      <c r="AI27" s="61" t="s">
        <v>229</v>
      </c>
      <c r="AJ27" s="46" t="s">
        <v>230</v>
      </c>
    </row>
    <row r="28" spans="2:36" ht="16.5" customHeight="1" x14ac:dyDescent="0.55000000000000004">
      <c r="F28" s="92" t="s">
        <v>231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150</v>
      </c>
      <c r="AB28" s="45" t="s">
        <v>175</v>
      </c>
      <c r="AC28" s="45" t="s">
        <v>232</v>
      </c>
      <c r="AD28" s="46">
        <f t="shared" ca="1" si="6"/>
        <v>0</v>
      </c>
      <c r="AF28" s="46" t="str">
        <f t="shared" ca="1" si="4"/>
        <v>26365</v>
      </c>
      <c r="AG28" s="46">
        <v>28</v>
      </c>
      <c r="AI28" s="61" t="s">
        <v>233</v>
      </c>
      <c r="AJ28" s="46" t="s">
        <v>234</v>
      </c>
    </row>
    <row r="29" spans="2:36" ht="16.5" customHeight="1" x14ac:dyDescent="0.55000000000000004">
      <c r="F29" s="92" t="s">
        <v>235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157</v>
      </c>
      <c r="AB29" s="45" t="s">
        <v>175</v>
      </c>
      <c r="AC29" s="45" t="s">
        <v>236</v>
      </c>
      <c r="AD29" s="46">
        <f t="shared" ca="1" si="6"/>
        <v>0</v>
      </c>
      <c r="AF29" s="46" t="str">
        <f t="shared" ca="1" si="4"/>
        <v>26366</v>
      </c>
      <c r="AG29" s="46">
        <v>29</v>
      </c>
      <c r="AI29" s="61" t="s">
        <v>237</v>
      </c>
      <c r="AJ29" s="46" t="s">
        <v>238</v>
      </c>
    </row>
    <row r="30" spans="2:36" ht="16.5" customHeight="1" x14ac:dyDescent="0.55000000000000004">
      <c r="F30" s="92" t="s">
        <v>239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161</v>
      </c>
      <c r="AB30" s="45" t="s">
        <v>175</v>
      </c>
      <c r="AC30" s="45" t="s">
        <v>240</v>
      </c>
      <c r="AD30" s="46">
        <f t="shared" ca="1" si="6"/>
        <v>0</v>
      </c>
      <c r="AF30" s="46" t="str">
        <f t="shared" ca="1" si="4"/>
        <v>26367</v>
      </c>
      <c r="AG30" s="46">
        <v>30</v>
      </c>
      <c r="AI30" s="61" t="s">
        <v>241</v>
      </c>
      <c r="AJ30" s="46" t="s">
        <v>242</v>
      </c>
    </row>
    <row r="31" spans="2:36" ht="16.5" customHeight="1" x14ac:dyDescent="0.55000000000000004">
      <c r="F31" s="92" t="s">
        <v>139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169</v>
      </c>
      <c r="AB31" s="45" t="s">
        <v>175</v>
      </c>
      <c r="AC31" s="45" t="s">
        <v>243</v>
      </c>
      <c r="AD31" s="46">
        <f t="shared" ca="1" si="6"/>
        <v>0</v>
      </c>
      <c r="AF31" s="46" t="str">
        <f t="shared" ca="1" si="4"/>
        <v>26407</v>
      </c>
      <c r="AG31" s="46">
        <v>31</v>
      </c>
      <c r="AI31" s="61" t="s">
        <v>244</v>
      </c>
      <c r="AJ31" s="46" t="s">
        <v>32</v>
      </c>
    </row>
    <row r="32" spans="2:36" ht="16.5" customHeight="1" x14ac:dyDescent="0.55000000000000004">
      <c r="F32" s="92" t="s">
        <v>144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194</v>
      </c>
      <c r="AB32" s="45" t="s">
        <v>175</v>
      </c>
      <c r="AC32" s="45" t="s">
        <v>135</v>
      </c>
      <c r="AD32" s="46">
        <f t="shared" ca="1" si="6"/>
        <v>0</v>
      </c>
      <c r="AF32" s="46" t="str">
        <f t="shared" ca="1" si="4"/>
        <v>26463</v>
      </c>
      <c r="AG32" s="46">
        <v>32</v>
      </c>
      <c r="AI32" s="61" t="s">
        <v>245</v>
      </c>
      <c r="AJ32" s="46" t="s">
        <v>246</v>
      </c>
    </row>
    <row r="33" spans="6:36" ht="16.5" customHeight="1" x14ac:dyDescent="0.55000000000000004">
      <c r="F33" s="92" t="s">
        <v>247</v>
      </c>
      <c r="G33" s="93"/>
      <c r="H33" s="94"/>
      <c r="I33" s="67">
        <f t="shared" ca="1" si="7"/>
        <v>0</v>
      </c>
      <c r="J33" s="74" t="s">
        <v>151</v>
      </c>
      <c r="AA33" s="45" t="s">
        <v>199</v>
      </c>
      <c r="AB33" s="45" t="s">
        <v>175</v>
      </c>
      <c r="AC33" s="45" t="s">
        <v>248</v>
      </c>
      <c r="AD33" s="46">
        <f t="shared" ca="1" si="6"/>
        <v>0</v>
      </c>
      <c r="AF33" s="46" t="str">
        <f t="shared" ca="1" si="4"/>
        <v>26465</v>
      </c>
      <c r="AG33" s="46">
        <v>33</v>
      </c>
      <c r="AI33" s="61" t="s">
        <v>249</v>
      </c>
      <c r="AJ33" s="46" t="s">
        <v>250</v>
      </c>
    </row>
    <row r="34" spans="6:36" ht="16.5" customHeight="1" x14ac:dyDescent="0.55000000000000004">
      <c r="F34" s="92" t="s">
        <v>251</v>
      </c>
      <c r="G34" s="93"/>
      <c r="H34" s="94"/>
      <c r="I34" s="67">
        <f t="shared" ca="1" si="7"/>
        <v>0</v>
      </c>
      <c r="J34" s="74" t="s">
        <v>151</v>
      </c>
      <c r="AA34" s="45" t="s">
        <v>204</v>
      </c>
      <c r="AB34" s="45" t="s">
        <v>175</v>
      </c>
      <c r="AC34" s="45" t="s">
        <v>154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252</v>
      </c>
      <c r="AJ34" s="46" t="s">
        <v>253</v>
      </c>
    </row>
    <row r="35" spans="6:36" ht="16.5" customHeight="1" x14ac:dyDescent="0.55000000000000004">
      <c r="F35" s="92" t="s">
        <v>254</v>
      </c>
      <c r="G35" s="93"/>
      <c r="H35" s="94"/>
      <c r="I35" s="67">
        <f t="shared" ca="1" si="7"/>
        <v>0</v>
      </c>
      <c r="J35" s="74" t="s">
        <v>151</v>
      </c>
      <c r="AA35" s="45" t="s">
        <v>133</v>
      </c>
      <c r="AB35" s="45" t="s">
        <v>175</v>
      </c>
      <c r="AC35" s="45" t="s">
        <v>255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256</v>
      </c>
      <c r="AJ35" s="46" t="s">
        <v>257</v>
      </c>
    </row>
    <row r="36" spans="6:36" ht="16.5" customHeight="1" x14ac:dyDescent="0.55000000000000004">
      <c r="F36" s="92" t="s">
        <v>258</v>
      </c>
      <c r="G36" s="93"/>
      <c r="H36" s="94"/>
      <c r="I36" s="67">
        <f t="shared" ca="1" si="7"/>
        <v>0</v>
      </c>
      <c r="J36" s="74" t="s">
        <v>151</v>
      </c>
      <c r="AA36" s="45" t="s">
        <v>139</v>
      </c>
      <c r="AB36" s="45" t="s">
        <v>175</v>
      </c>
      <c r="AC36" s="45" t="s">
        <v>259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260</v>
      </c>
      <c r="AJ36" s="46" t="s">
        <v>261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144</v>
      </c>
      <c r="AB37" s="45" t="s">
        <v>175</v>
      </c>
      <c r="AC37" s="45" t="s">
        <v>262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263</v>
      </c>
      <c r="AJ37" s="46" t="s">
        <v>264</v>
      </c>
    </row>
    <row r="38" spans="6:36" x14ac:dyDescent="0.55000000000000004">
      <c r="AA38" s="45" t="s">
        <v>133</v>
      </c>
      <c r="AB38" s="45" t="s">
        <v>175</v>
      </c>
      <c r="AC38" s="45" t="s">
        <v>265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266</v>
      </c>
      <c r="AJ38" s="46" t="s">
        <v>267</v>
      </c>
    </row>
    <row r="39" spans="6:36" x14ac:dyDescent="0.55000000000000004">
      <c r="AA39" s="45" t="s">
        <v>139</v>
      </c>
      <c r="AB39" s="45" t="s">
        <v>175</v>
      </c>
      <c r="AC39" s="45" t="s">
        <v>268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269</v>
      </c>
      <c r="AJ39" s="46" t="s">
        <v>270</v>
      </c>
    </row>
    <row r="40" spans="6:36" x14ac:dyDescent="0.55000000000000004">
      <c r="AA40" s="45" t="s">
        <v>144</v>
      </c>
      <c r="AB40" s="45" t="s">
        <v>175</v>
      </c>
      <c r="AC40" s="45" t="s">
        <v>271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272</v>
      </c>
      <c r="AJ40" s="46" t="s">
        <v>273</v>
      </c>
    </row>
    <row r="41" spans="6:36" x14ac:dyDescent="0.55000000000000004">
      <c r="AA41" s="45" t="s">
        <v>231</v>
      </c>
      <c r="AB41" s="45" t="s">
        <v>175</v>
      </c>
      <c r="AC41" s="45" t="s">
        <v>274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275</v>
      </c>
      <c r="AJ41" s="46" t="s">
        <v>276</v>
      </c>
    </row>
    <row r="42" spans="6:36" x14ac:dyDescent="0.55000000000000004">
      <c r="AA42" s="45" t="s">
        <v>235</v>
      </c>
      <c r="AB42" s="45" t="s">
        <v>175</v>
      </c>
      <c r="AC42" s="45" t="s">
        <v>277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278</v>
      </c>
      <c r="AJ42" s="46" t="s">
        <v>279</v>
      </c>
    </row>
    <row r="43" spans="6:36" x14ac:dyDescent="0.55000000000000004">
      <c r="AA43" s="45" t="s">
        <v>239</v>
      </c>
      <c r="AB43" s="45" t="s">
        <v>175</v>
      </c>
      <c r="AC43" s="45" t="s">
        <v>280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281</v>
      </c>
      <c r="AJ43" s="46" t="s">
        <v>282</v>
      </c>
    </row>
    <row r="44" spans="6:36" x14ac:dyDescent="0.55000000000000004">
      <c r="AA44" s="45" t="s">
        <v>139</v>
      </c>
      <c r="AB44" s="45" t="s">
        <v>175</v>
      </c>
      <c r="AC44" s="45" t="s">
        <v>283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284</v>
      </c>
      <c r="AJ44" s="46" t="s">
        <v>285</v>
      </c>
    </row>
    <row r="45" spans="6:36" x14ac:dyDescent="0.55000000000000004">
      <c r="AA45" s="45" t="s">
        <v>144</v>
      </c>
      <c r="AB45" s="45" t="s">
        <v>175</v>
      </c>
      <c r="AC45" s="45" t="s">
        <v>286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287</v>
      </c>
      <c r="AJ45" s="46" t="s">
        <v>288</v>
      </c>
    </row>
    <row r="46" spans="6:36" x14ac:dyDescent="0.55000000000000004">
      <c r="AA46" s="45" t="s">
        <v>247</v>
      </c>
      <c r="AB46" s="45" t="s">
        <v>175</v>
      </c>
      <c r="AC46" s="45" t="s">
        <v>289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290</v>
      </c>
      <c r="AJ46" s="46" t="s">
        <v>291</v>
      </c>
    </row>
    <row r="47" spans="6:36" x14ac:dyDescent="0.55000000000000004">
      <c r="AA47" s="45" t="s">
        <v>251</v>
      </c>
      <c r="AB47" s="45" t="s">
        <v>175</v>
      </c>
      <c r="AC47" s="45" t="s">
        <v>292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293</v>
      </c>
      <c r="AJ47" s="46" t="s">
        <v>294</v>
      </c>
    </row>
    <row r="48" spans="6:36" x14ac:dyDescent="0.55000000000000004">
      <c r="AA48" s="45" t="s">
        <v>254</v>
      </c>
      <c r="AB48" s="45" t="s">
        <v>175</v>
      </c>
      <c r="AC48" s="45" t="s">
        <v>295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296</v>
      </c>
      <c r="AJ48" s="46" t="s">
        <v>297</v>
      </c>
    </row>
    <row r="49" spans="27:36" x14ac:dyDescent="0.55000000000000004">
      <c r="AA49" s="45" t="s">
        <v>258</v>
      </c>
      <c r="AB49" s="45" t="s">
        <v>175</v>
      </c>
      <c r="AC49" s="45" t="s">
        <v>298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299</v>
      </c>
      <c r="AJ49" s="46" t="s">
        <v>300</v>
      </c>
    </row>
    <row r="50" spans="27:36" x14ac:dyDescent="0.55000000000000004">
      <c r="AA50" s="45" t="s">
        <v>231</v>
      </c>
      <c r="AB50" s="45" t="s">
        <v>175</v>
      </c>
      <c r="AC50" s="45" t="s">
        <v>301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302</v>
      </c>
      <c r="AJ50" s="46" t="s">
        <v>303</v>
      </c>
    </row>
    <row r="51" spans="27:36" x14ac:dyDescent="0.55000000000000004">
      <c r="AA51" s="45" t="s">
        <v>235</v>
      </c>
      <c r="AB51" s="45" t="s">
        <v>175</v>
      </c>
      <c r="AC51" s="45" t="s">
        <v>304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305</v>
      </c>
      <c r="AJ51" s="46" t="s">
        <v>306</v>
      </c>
    </row>
    <row r="52" spans="27:36" x14ac:dyDescent="0.55000000000000004">
      <c r="AA52" s="45" t="s">
        <v>239</v>
      </c>
      <c r="AB52" s="45" t="s">
        <v>175</v>
      </c>
      <c r="AC52" s="45" t="s">
        <v>307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308</v>
      </c>
      <c r="AJ52" s="46" t="s">
        <v>309</v>
      </c>
    </row>
    <row r="53" spans="27:36" x14ac:dyDescent="0.55000000000000004">
      <c r="AA53" s="45" t="s">
        <v>139</v>
      </c>
      <c r="AB53" s="45" t="s">
        <v>175</v>
      </c>
      <c r="AC53" s="45" t="s">
        <v>310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144</v>
      </c>
      <c r="AB54" s="45" t="s">
        <v>175</v>
      </c>
      <c r="AC54" s="45" t="s">
        <v>311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3FD940-22C8-44F8-A0FD-B27A11166D6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3126C0BD-BBA4-4AF5-9F81-DD43FE7E67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BB91AA-F773-462B-B48B-FE49CBFC6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2025-10-01T09:37:15Z</dcterms:created>
  <dcterms:modified xsi:type="dcterms:W3CDTF">2025-10-01T09:37:16Z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