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1E2804E7-568A-4859-AA13-992BFF15C47A}" xr6:coauthVersionLast="47" xr6:coauthVersionMax="47" xr10:uidLastSave="{00000000-0000-0000-0000-000000000000}"/>
  <bookViews>
    <workbookView xWindow="-110" yWindow="-110" windowWidth="19420" windowHeight="11500" xr2:uid="{E470CFD9-24E6-4F8C-94DB-A239737079C6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49" i="4"/>
  <c r="AF74" i="4"/>
  <c r="AF5" i="4"/>
  <c r="AF114" i="4"/>
  <c r="AF108" i="4"/>
  <c r="AF22" i="4"/>
  <c r="AF208" i="4"/>
  <c r="AF171" i="4"/>
  <c r="AF134" i="4"/>
  <c r="AF212" i="4"/>
  <c r="AF149" i="4"/>
  <c r="AF169" i="4"/>
  <c r="AF186" i="4"/>
  <c r="AF20" i="4"/>
  <c r="AF43" i="4"/>
  <c r="AF104" i="4"/>
  <c r="AF210" i="4"/>
  <c r="AF172" i="4"/>
  <c r="AF97" i="4"/>
  <c r="AF231" i="4"/>
  <c r="AF189" i="4"/>
  <c r="AF23" i="4"/>
  <c r="AF79" i="4"/>
  <c r="AF204" i="4"/>
  <c r="AF154" i="4"/>
  <c r="AF177" i="4"/>
  <c r="AF17" i="4"/>
  <c r="AF15" i="4"/>
  <c r="AF191" i="4"/>
  <c r="AF207" i="4"/>
  <c r="AF230" i="4"/>
  <c r="AF41" i="4"/>
  <c r="AF54" i="4"/>
  <c r="AF174" i="4"/>
  <c r="AF24" i="4"/>
  <c r="AF188" i="4"/>
  <c r="AF59" i="4"/>
  <c r="AF75" i="4"/>
  <c r="AF238" i="4"/>
  <c r="AF77" i="4"/>
  <c r="AF243" i="4"/>
  <c r="AF18" i="4"/>
  <c r="AF88" i="4"/>
  <c r="AF198" i="4"/>
  <c r="AF14" i="4"/>
  <c r="AF221" i="4"/>
  <c r="AF213" i="4"/>
  <c r="AF121" i="4"/>
  <c r="AF42" i="4"/>
  <c r="AF80" i="4"/>
  <c r="AF159" i="4"/>
  <c r="AF27" i="4"/>
  <c r="AF12" i="4"/>
  <c r="AF106" i="4"/>
  <c r="AF127" i="4"/>
  <c r="AF13" i="4"/>
  <c r="AF8" i="4"/>
  <c r="AF129" i="4"/>
  <c r="AF94" i="4"/>
  <c r="AF199" i="4"/>
  <c r="AF76" i="4"/>
  <c r="AF48" i="4"/>
  <c r="AF60" i="4"/>
  <c r="AF96" i="4"/>
  <c r="AF90" i="4"/>
  <c r="AF83" i="4"/>
  <c r="AF65" i="4"/>
  <c r="AF226" i="4"/>
  <c r="AF137" i="4"/>
  <c r="AF30" i="4"/>
  <c r="AF224" i="4"/>
  <c r="AF119" i="4"/>
  <c r="AF232" i="4"/>
  <c r="AF235" i="4"/>
  <c r="AF142" i="4"/>
  <c r="AF117" i="4"/>
  <c r="AF130" i="4"/>
  <c r="AF112" i="4"/>
  <c r="AF229" i="4"/>
  <c r="AF219" i="4"/>
  <c r="AF197" i="4"/>
  <c r="AF161" i="4"/>
  <c r="AF241" i="4"/>
  <c r="AF82" i="4"/>
  <c r="AF220" i="4"/>
  <c r="AF147" i="4"/>
  <c r="AF116" i="4"/>
  <c r="AF216" i="4"/>
  <c r="AF167" i="4"/>
  <c r="AF179" i="4"/>
  <c r="AF99" i="4"/>
  <c r="AF122" i="4"/>
  <c r="AF44" i="4"/>
  <c r="AF111" i="4"/>
  <c r="AF67" i="4"/>
  <c r="AF190" i="4"/>
  <c r="AF145" i="4"/>
  <c r="AF223" i="4"/>
  <c r="AF136" i="4"/>
  <c r="AF10" i="4"/>
  <c r="AF228" i="4"/>
  <c r="AF95" i="4"/>
  <c r="AF250" i="4"/>
  <c r="AF193" i="4"/>
  <c r="AF240" i="4"/>
  <c r="AF148" i="4"/>
  <c r="AF57" i="4"/>
  <c r="AF53" i="4"/>
  <c r="AF214" i="4"/>
  <c r="AF123" i="4"/>
  <c r="AF86" i="4"/>
  <c r="AF78" i="4"/>
  <c r="AF182" i="4"/>
  <c r="AF120" i="4"/>
  <c r="AF84" i="4"/>
  <c r="AF21" i="4"/>
  <c r="AF233" i="4"/>
  <c r="AF170" i="4"/>
  <c r="AF51" i="4"/>
  <c r="AF125" i="4"/>
  <c r="AF115" i="4"/>
  <c r="AF234" i="4"/>
  <c r="AF201" i="4"/>
  <c r="AF70" i="4"/>
  <c r="AF29" i="4"/>
  <c r="AF93" i="4"/>
  <c r="AF211" i="4"/>
  <c r="AF56" i="4"/>
  <c r="AF66" i="4"/>
  <c r="AF181" i="4"/>
  <c r="AF28" i="4"/>
  <c r="AF7" i="4"/>
  <c r="AF92" i="4"/>
  <c r="AF180" i="4"/>
  <c r="AF195" i="4"/>
  <c r="AF222" i="4"/>
  <c r="AF165" i="4"/>
  <c r="AF100" i="4"/>
  <c r="AF45" i="4"/>
  <c r="AF140" i="4"/>
  <c r="AF39" i="4"/>
  <c r="AF102" i="4"/>
  <c r="AF6" i="4"/>
  <c r="AF141" i="4"/>
  <c r="AF52" i="4"/>
  <c r="AF2" i="4"/>
  <c r="AF128" i="4"/>
  <c r="AF225" i="4"/>
  <c r="AF124" i="4"/>
  <c r="AF227" i="4"/>
  <c r="AF194" i="4"/>
  <c r="AF203" i="4"/>
  <c r="AF157" i="4"/>
  <c r="AF38" i="4"/>
  <c r="AF245" i="4"/>
  <c r="AF168" i="4"/>
  <c r="AF58" i="4"/>
  <c r="AF36" i="4"/>
  <c r="AF63" i="4"/>
  <c r="AF62" i="4"/>
  <c r="AF236" i="4"/>
  <c r="AF72" i="4"/>
  <c r="AF158" i="4"/>
  <c r="AF19" i="4"/>
  <c r="AF244" i="4"/>
  <c r="AF61" i="4"/>
  <c r="AF200" i="4"/>
  <c r="AF50" i="4"/>
  <c r="AF156" i="4"/>
  <c r="AF32" i="4"/>
  <c r="AF185" i="4"/>
  <c r="AF49" i="4"/>
  <c r="AF164" i="4"/>
  <c r="AF73" i="4"/>
  <c r="AF152" i="4"/>
  <c r="AF202" i="4"/>
  <c r="AF242" i="4"/>
  <c r="AF209" i="4"/>
  <c r="AF187" i="4"/>
  <c r="AF98" i="4"/>
  <c r="AF166" i="4"/>
  <c r="AF109" i="4"/>
  <c r="AF126" i="4"/>
  <c r="AF25" i="4"/>
  <c r="AF55" i="4"/>
  <c r="AF11" i="4"/>
  <c r="AF101" i="4"/>
  <c r="AF26" i="4"/>
  <c r="AF139" i="4"/>
  <c r="AF37" i="4"/>
  <c r="AF35" i="4"/>
  <c r="AF146" i="4"/>
  <c r="AF217" i="4"/>
  <c r="AF183" i="4"/>
  <c r="AF64" i="4"/>
  <c r="AF31" i="4"/>
  <c r="AF103" i="4"/>
  <c r="AF178" i="4"/>
  <c r="AF85" i="4"/>
  <c r="AF91" i="4"/>
  <c r="AF113" i="4"/>
  <c r="AF138" i="4"/>
  <c r="AF237" i="4"/>
  <c r="AF118" i="4"/>
  <c r="AF206" i="4"/>
  <c r="AF247" i="4"/>
  <c r="AF184" i="4"/>
  <c r="AF205" i="4"/>
  <c r="AF215" i="4"/>
  <c r="AF71" i="4"/>
  <c r="AF34" i="4"/>
  <c r="AF110" i="4"/>
  <c r="AF248" i="4"/>
  <c r="AF47" i="4"/>
  <c r="AF33" i="4"/>
  <c r="AF196" i="4"/>
  <c r="AF68" i="4"/>
  <c r="AF246" i="4"/>
  <c r="AF133" i="4"/>
  <c r="AF144" i="4"/>
  <c r="AF192" i="4"/>
  <c r="AF105" i="4"/>
  <c r="AF143" i="4"/>
  <c r="AF89" i="4"/>
  <c r="AF87" i="4"/>
  <c r="AF160" i="4"/>
  <c r="AF16" i="4"/>
  <c r="AF162" i="4"/>
  <c r="AF151" i="4"/>
  <c r="AF173" i="4"/>
  <c r="AF81" i="4"/>
  <c r="AF239" i="4"/>
  <c r="AF153" i="4"/>
  <c r="AF176" i="4"/>
  <c r="AF131" i="4"/>
  <c r="AF163" i="4"/>
  <c r="AF218" i="4"/>
  <c r="AF69" i="4"/>
  <c r="AF175" i="4"/>
  <c r="AF40" i="4"/>
  <c r="AF135" i="4"/>
  <c r="AF46" i="4"/>
  <c r="AF155" i="4"/>
  <c r="AF150" i="4"/>
  <c r="AF107" i="4"/>
  <c r="AF9" i="4"/>
  <c r="AF132" i="4"/>
  <c r="AB2" i="4" l="1"/>
  <c r="AD2" i="4"/>
  <c r="AD54" i="4" l="1"/>
  <c r="J32" i="4" s="1"/>
  <c r="AD40" i="4"/>
  <c r="M9" i="4" s="1"/>
  <c r="AD16" i="4"/>
  <c r="H8" i="4" s="1"/>
  <c r="AD50" i="4"/>
  <c r="J28" i="4" s="1"/>
  <c r="AD10" i="4"/>
  <c r="D11" i="4" s="1"/>
  <c r="AD36" i="4"/>
  <c r="L8" i="4" s="1"/>
  <c r="AD48" i="4"/>
  <c r="I35" i="4" s="1"/>
  <c r="AD20" i="4"/>
  <c r="H12" i="4" s="1"/>
  <c r="AD25" i="4"/>
  <c r="I7" i="4" s="1"/>
  <c r="AD44" i="4"/>
  <c r="I31" i="4" s="1"/>
  <c r="AD8" i="4"/>
  <c r="D8" i="4" s="1"/>
  <c r="AD53" i="4"/>
  <c r="J31" i="4" s="1"/>
  <c r="AD39" i="4"/>
  <c r="M8" i="4" s="1"/>
  <c r="AD30" i="4"/>
  <c r="I12" i="4" s="1"/>
  <c r="AD11" i="4"/>
  <c r="D12" i="4" s="1"/>
  <c r="AD51" i="4"/>
  <c r="J29" i="4" s="1"/>
  <c r="AD21" i="4"/>
  <c r="H14" i="4" s="1"/>
  <c r="AD27" i="4"/>
  <c r="I9" i="4" s="1"/>
  <c r="AD26" i="4"/>
  <c r="I8" i="4" s="1"/>
  <c r="AD23" i="4"/>
  <c r="H21" i="4" s="1"/>
  <c r="J21" i="4" s="1"/>
  <c r="AD22" i="4"/>
  <c r="H20" i="4" s="1"/>
  <c r="AD15" i="4"/>
  <c r="H7" i="4" s="1"/>
  <c r="AD38" i="4"/>
  <c r="M7" i="4" s="1"/>
  <c r="AD28" i="4"/>
  <c r="I10" i="4" s="1"/>
  <c r="AD14" i="4"/>
  <c r="D16" i="4" s="1"/>
  <c r="AD47" i="4"/>
  <c r="I34" i="4" s="1"/>
  <c r="AD34" i="4"/>
  <c r="I22" i="4" s="1"/>
  <c r="AD43" i="4"/>
  <c r="I30" i="4" s="1"/>
  <c r="AD52" i="4"/>
  <c r="J30" i="4" s="1"/>
  <c r="AD37" i="4"/>
  <c r="L9" i="4" s="1"/>
  <c r="AD7" i="4"/>
  <c r="D7" i="4" s="1"/>
  <c r="AD32" i="4"/>
  <c r="I20" i="4" s="1"/>
  <c r="AD18" i="4"/>
  <c r="H10" i="4" s="1"/>
  <c r="AD42" i="4"/>
  <c r="I29" i="4" s="1"/>
  <c r="AD41" i="4"/>
  <c r="I28" i="4" s="1"/>
  <c r="AD29" i="4"/>
  <c r="I11" i="4" s="1"/>
  <c r="AD49" i="4"/>
  <c r="I36" i="4" s="1"/>
  <c r="AD35" i="4"/>
  <c r="L7" i="4" s="1"/>
  <c r="L15" i="4" s="1"/>
  <c r="AD46" i="4"/>
  <c r="I33" i="4" s="1"/>
  <c r="AD9" i="4"/>
  <c r="D10" i="4" s="1"/>
  <c r="AD45" i="4"/>
  <c r="I32" i="4" s="1"/>
  <c r="AD33" i="4"/>
  <c r="I21" i="4" s="1"/>
  <c r="AD24" i="4"/>
  <c r="H22" i="4" s="1"/>
  <c r="AD12" i="4"/>
  <c r="D13" i="4" s="1"/>
  <c r="AD31" i="4"/>
  <c r="I14" i="4" s="1"/>
  <c r="AD13" i="4"/>
  <c r="C18" i="4" s="1"/>
  <c r="AD19" i="4"/>
  <c r="H11" i="4" s="1"/>
  <c r="AD17" i="4"/>
  <c r="H9" i="4" s="1"/>
  <c r="J9" i="4" s="1"/>
  <c r="J11" i="4" l="1"/>
  <c r="M15" i="4"/>
  <c r="J12" i="4"/>
  <c r="I37" i="4"/>
  <c r="J10" i="4"/>
  <c r="I23" i="4"/>
  <c r="J37" i="4"/>
  <c r="D9" i="4"/>
  <c r="J8" i="4"/>
  <c r="J7" i="4"/>
  <c r="H13" i="4"/>
  <c r="H15" i="4" s="1"/>
  <c r="H23" i="4"/>
  <c r="J20" i="4"/>
  <c r="J14" i="4"/>
  <c r="J22" i="4"/>
  <c r="D14" i="4"/>
  <c r="I13" i="4"/>
  <c r="I15" i="4" s="1"/>
  <c r="J13" i="4" l="1"/>
  <c r="J23" i="4"/>
  <c r="K8" i="4"/>
  <c r="K10" i="4"/>
  <c r="K9" i="4"/>
  <c r="J15" i="4"/>
  <c r="K11" i="4"/>
  <c r="K7" i="4"/>
  <c r="K12" i="4"/>
  <c r="D25" i="4"/>
  <c r="D15" i="4"/>
  <c r="D26" i="4"/>
  <c r="D22" i="4" l="1"/>
  <c r="D23" i="4"/>
  <c r="D20" i="4"/>
  <c r="D24" i="4"/>
  <c r="D21" i="4"/>
</calcChain>
</file>

<file path=xl/sharedStrings.xml><?xml version="1.0" encoding="utf-8"?>
<sst xmlns="http://schemas.openxmlformats.org/spreadsheetml/2006/main" count="929" uniqueCount="342">
  <si>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</si>
  <si>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</si>
  <si>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</si>
  <si>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</si>
  <si>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</si>
  <si>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</si>
  <si>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</si>
  <si>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</si>
  <si>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</si>
  <si>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</si>
  <si>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</si>
  <si>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</si>
  <si>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</si>
  <si>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</si>
  <si>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</si>
  <si>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</si>
  <si>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</si>
  <si>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</si>
  <si>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</si>
  <si>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</si>
  <si>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</si>
  <si>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</si>
  <si>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</si>
  <si>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</si>
  <si>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</si>
  <si>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</si>
  <si>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</si>
  <si>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</si>
  <si>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</si>
  <si>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</si>
  <si>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</si>
  <si>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</si>
  <si>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兵庫県</t>
  </si>
  <si>
    <t>28000</t>
  </si>
  <si>
    <t>合計</t>
  </si>
  <si>
    <t>28100</t>
  </si>
  <si>
    <t>神戸市</t>
  </si>
  <si>
    <t>○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</si>
  <si>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</si>
  <si>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</si>
  <si>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</si>
  <si>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</si>
  <si>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</si>
  <si>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</si>
  <si>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</si>
  <si>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</si>
  <si>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</si>
  <si>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</si>
  <si>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</si>
  <si>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</si>
  <si>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</si>
  <si>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</si>
  <si>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</si>
  <si>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</si>
  <si>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</si>
  <si>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</si>
  <si>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</si>
  <si>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</si>
  <si>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</si>
  <si>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</si>
  <si>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</si>
  <si>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</si>
  <si>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</si>
  <si>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</si>
  <si>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</si>
  <si>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</si>
  <si>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</si>
  <si>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</si>
  <si>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</si>
  <si>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</si>
  <si>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</si>
  <si>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</si>
  <si>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</si>
  <si>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</si>
  <si>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</si>
  <si>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</si>
  <si>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</si>
  <si>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</si>
  <si>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</si>
  <si>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</si>
  <si>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</si>
  <si>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</si>
  <si>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</si>
  <si>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</si>
  <si>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</si>
  <si>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</si>
  <si>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</si>
  <si>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</si>
  <si>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</si>
  <si>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</si>
  <si>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</si>
  <si>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</si>
  <si>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</si>
  <si>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</si>
  <si>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</si>
  <si>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</si>
  <si>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</si>
  <si>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</si>
  <si>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</si>
  <si>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</si>
  <si>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</si>
  <si>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</si>
  <si>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</si>
  <si>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</si>
  <si>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</si>
  <si>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</si>
  <si>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</si>
  <si>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</si>
  <si>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</si>
  <si>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太子町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</si>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</sst>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C30DDBA2-C7EF-4AAA-B27D-E39B03560602}"/>
    <cellStyle name="桁区切り" xfId="1" builtinId="6"/>
    <cellStyle name="桁区切り 2" xfId="9" xr:uid="{E880BF47-1665-4073-BA01-9965B9EDF8F1}"/>
    <cellStyle name="標準" xfId="0" builtinId="0"/>
    <cellStyle name="標準 2" xfId="2" xr:uid="{E738A7D3-E874-4BD3-B255-A34440016DCA}"/>
    <cellStyle name="標準 2 2" xfId="4" xr:uid="{6DEFB6EE-FAE0-427F-B34D-E80F5620E82D}"/>
    <cellStyle name="標準_0625し尿市1" xfId="3" xr:uid="{B20EA7C3-FBBC-440C-9039-6571D5039E6F}"/>
    <cellStyle name="標準_0625し尿市2" xfId="5" xr:uid="{BFB8B7B1-6853-4101-B92A-79398EDF57AA}"/>
    <cellStyle name="標準_H12集計結果（ごみ処理状況）" xfId="7" xr:uid="{2B88D90B-4C3A-4693-8752-1079B156B783}"/>
    <cellStyle name="標準_H12集計結果（し尿処理）" xfId="6" xr:uid="{F1BDD575-7B7C-4B22-A616-B51E79F60B62}"/>
    <cellStyle name="標準_H12集計結果（経費）" xfId="8" xr:uid="{A2A5C2E9-201D-4237-8BF1-104EA80C3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0DCB4-841D-4122-B740-36B2D7A5B496}">
  <sheetPr codeName="Sheet2"/>
  <dimension ref="A1:AC4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118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5428523</v>
      </c>
      <c r="E7" s="21">
        <v>72341</v>
      </c>
      <c r="F7" s="22">
        <v>1.3326092566983689</v>
      </c>
      <c r="G7" s="21">
        <v>72192</v>
      </c>
      <c r="H7" s="21">
        <v>149</v>
      </c>
      <c r="I7" s="21">
        <v>5356182</v>
      </c>
      <c r="J7" s="22">
        <v>98.667390743301624</v>
      </c>
      <c r="K7" s="21">
        <v>5039642</v>
      </c>
      <c r="L7" s="22">
        <v>92.836338724179669</v>
      </c>
      <c r="M7" s="21">
        <v>45105</v>
      </c>
      <c r="N7" s="22">
        <v>0.83088899135179117</v>
      </c>
      <c r="O7" s="23">
        <v>115227</v>
      </c>
      <c r="P7" s="21">
        <v>156208</v>
      </c>
      <c r="Q7" s="21">
        <v>44139</v>
      </c>
      <c r="R7" s="21">
        <v>108810</v>
      </c>
      <c r="S7" s="21">
        <v>3259</v>
      </c>
      <c r="T7" s="22">
        <v>2.8775414601725</v>
      </c>
      <c r="U7" s="21">
        <v>127319</v>
      </c>
      <c r="V7" s="24">
        <v>34</v>
      </c>
      <c r="W7" s="24">
        <v>3</v>
      </c>
      <c r="X7" s="24">
        <v>1</v>
      </c>
      <c r="Y7" s="24">
        <v>3</v>
      </c>
      <c r="Z7" s="24">
        <v>29</v>
      </c>
      <c r="AA7" s="24">
        <v>1</v>
      </c>
      <c r="AB7" s="24">
        <v>0</v>
      </c>
      <c r="AC7" s="24">
        <v>11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1501595</v>
      </c>
      <c r="E8" s="27">
        <v>1584</v>
      </c>
      <c r="F8" s="28">
        <v>0.10548783127274665</v>
      </c>
      <c r="G8" s="27">
        <v>1523</v>
      </c>
      <c r="H8" s="27">
        <v>61</v>
      </c>
      <c r="I8" s="27">
        <v>1500011</v>
      </c>
      <c r="J8" s="29">
        <v>99.89451216872726</v>
      </c>
      <c r="K8" s="27">
        <v>1483486</v>
      </c>
      <c r="L8" s="29">
        <v>98.79401569664256</v>
      </c>
      <c r="M8" s="27">
        <v>0</v>
      </c>
      <c r="N8" s="29">
        <v>0</v>
      </c>
      <c r="O8" s="27">
        <v>11585</v>
      </c>
      <c r="P8" s="27">
        <v>4940</v>
      </c>
      <c r="Q8" s="27">
        <v>1322</v>
      </c>
      <c r="R8" s="27">
        <v>3618</v>
      </c>
      <c r="S8" s="27">
        <v>0</v>
      </c>
      <c r="T8" s="29">
        <v>0.32898351419657096</v>
      </c>
      <c r="U8" s="27">
        <v>53354</v>
      </c>
      <c r="V8" s="25"/>
      <c r="W8" s="25"/>
      <c r="X8" s="25" t="s">
        <v>37</v>
      </c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524149</v>
      </c>
      <c r="E9" s="27">
        <v>11808</v>
      </c>
      <c r="F9" s="28">
        <v>2.2527945297997327</v>
      </c>
      <c r="G9" s="27">
        <v>11808</v>
      </c>
      <c r="H9" s="27">
        <v>0</v>
      </c>
      <c r="I9" s="27">
        <v>512341</v>
      </c>
      <c r="J9" s="29">
        <v>97.747205470200271</v>
      </c>
      <c r="K9" s="27">
        <v>480300</v>
      </c>
      <c r="L9" s="29">
        <v>91.634249039872245</v>
      </c>
      <c r="M9" s="27">
        <v>13317</v>
      </c>
      <c r="N9" s="29">
        <v>2.5406897656963952</v>
      </c>
      <c r="O9" s="27">
        <v>8505</v>
      </c>
      <c r="P9" s="27">
        <v>10219</v>
      </c>
      <c r="Q9" s="27">
        <v>2648</v>
      </c>
      <c r="R9" s="27">
        <v>7571</v>
      </c>
      <c r="S9" s="27">
        <v>0</v>
      </c>
      <c r="T9" s="29">
        <v>1.9496364583353207</v>
      </c>
      <c r="U9" s="27">
        <v>12933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458102</v>
      </c>
      <c r="E10" s="27">
        <v>2479</v>
      </c>
      <c r="F10" s="28">
        <v>0.54114585834595785</v>
      </c>
      <c r="G10" s="27">
        <v>2479</v>
      </c>
      <c r="H10" s="27">
        <v>0</v>
      </c>
      <c r="I10" s="27">
        <v>455623</v>
      </c>
      <c r="J10" s="29">
        <v>99.458854141654044</v>
      </c>
      <c r="K10" s="27">
        <v>455623</v>
      </c>
      <c r="L10" s="29">
        <v>99.458854141654044</v>
      </c>
      <c r="M10" s="27">
        <v>0</v>
      </c>
      <c r="N10" s="29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9">
        <v>0</v>
      </c>
      <c r="U10" s="27">
        <v>12841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306610</v>
      </c>
      <c r="E11" s="27">
        <v>678</v>
      </c>
      <c r="F11" s="28">
        <v>0.22112781709663745</v>
      </c>
      <c r="G11" s="27">
        <v>678</v>
      </c>
      <c r="H11" s="27">
        <v>0</v>
      </c>
      <c r="I11" s="27">
        <v>305932</v>
      </c>
      <c r="J11" s="29">
        <v>99.77887218290337</v>
      </c>
      <c r="K11" s="27">
        <v>303275</v>
      </c>
      <c r="L11" s="29">
        <v>98.912299011773925</v>
      </c>
      <c r="M11" s="27">
        <v>0</v>
      </c>
      <c r="N11" s="29">
        <v>0</v>
      </c>
      <c r="O11" s="27">
        <v>0</v>
      </c>
      <c r="P11" s="27">
        <v>2657</v>
      </c>
      <c r="Q11" s="27">
        <v>1881</v>
      </c>
      <c r="R11" s="27">
        <v>776</v>
      </c>
      <c r="S11" s="27">
        <v>0</v>
      </c>
      <c r="T11" s="29">
        <v>0.86657317112944776</v>
      </c>
      <c r="U11" s="27">
        <v>3911</v>
      </c>
      <c r="V11" s="25" t="s">
        <v>37</v>
      </c>
      <c r="W11" s="25"/>
      <c r="X11" s="25"/>
      <c r="Y11" s="25"/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482467</v>
      </c>
      <c r="E12" s="27">
        <v>220</v>
      </c>
      <c r="F12" s="28">
        <v>4.5598973608557684E-2</v>
      </c>
      <c r="G12" s="27">
        <v>220</v>
      </c>
      <c r="H12" s="27">
        <v>0</v>
      </c>
      <c r="I12" s="27">
        <v>482247</v>
      </c>
      <c r="J12" s="29">
        <v>99.954401026391437</v>
      </c>
      <c r="K12" s="27">
        <v>481429</v>
      </c>
      <c r="L12" s="29">
        <v>99.78485575179235</v>
      </c>
      <c r="M12" s="27">
        <v>0</v>
      </c>
      <c r="N12" s="29">
        <v>0</v>
      </c>
      <c r="O12" s="27">
        <v>0</v>
      </c>
      <c r="P12" s="27">
        <v>818</v>
      </c>
      <c r="Q12" s="27">
        <v>762</v>
      </c>
      <c r="R12" s="27">
        <v>56</v>
      </c>
      <c r="S12" s="27">
        <v>0</v>
      </c>
      <c r="T12" s="29">
        <v>0.16954527459909174</v>
      </c>
      <c r="U12" s="27">
        <v>8333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41367</v>
      </c>
      <c r="E13" s="27">
        <v>6565</v>
      </c>
      <c r="F13" s="28">
        <v>15.870138032731404</v>
      </c>
      <c r="G13" s="27">
        <v>6565</v>
      </c>
      <c r="H13" s="27">
        <v>0</v>
      </c>
      <c r="I13" s="27">
        <v>34802</v>
      </c>
      <c r="J13" s="29">
        <v>84.129861967268596</v>
      </c>
      <c r="K13" s="27">
        <v>9670</v>
      </c>
      <c r="L13" s="29">
        <v>23.376121062682813</v>
      </c>
      <c r="M13" s="27">
        <v>655</v>
      </c>
      <c r="N13" s="29">
        <v>1.5833877245147097</v>
      </c>
      <c r="O13" s="27">
        <v>0</v>
      </c>
      <c r="P13" s="27">
        <v>24477</v>
      </c>
      <c r="Q13" s="27">
        <v>7744</v>
      </c>
      <c r="R13" s="27">
        <v>16733</v>
      </c>
      <c r="S13" s="27">
        <v>0</v>
      </c>
      <c r="T13" s="29">
        <v>59.170353180071068</v>
      </c>
      <c r="U13" s="27">
        <v>469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94824</v>
      </c>
      <c r="E14" s="27">
        <v>0</v>
      </c>
      <c r="F14" s="28">
        <v>0</v>
      </c>
      <c r="G14" s="27">
        <v>0</v>
      </c>
      <c r="H14" s="27">
        <v>0</v>
      </c>
      <c r="I14" s="27">
        <v>94824</v>
      </c>
      <c r="J14" s="29">
        <v>100</v>
      </c>
      <c r="K14" s="27">
        <v>94824</v>
      </c>
      <c r="L14" s="29">
        <v>100</v>
      </c>
      <c r="M14" s="27">
        <v>0</v>
      </c>
      <c r="N14" s="29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9">
        <v>0</v>
      </c>
      <c r="U14" s="27">
        <v>1893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201752</v>
      </c>
      <c r="E15" s="27">
        <v>69</v>
      </c>
      <c r="F15" s="28">
        <v>3.4200404456957052E-2</v>
      </c>
      <c r="G15" s="27">
        <v>69</v>
      </c>
      <c r="H15" s="27">
        <v>0</v>
      </c>
      <c r="I15" s="27">
        <v>201683</v>
      </c>
      <c r="J15" s="29">
        <v>99.965799595543047</v>
      </c>
      <c r="K15" s="27">
        <v>201512</v>
      </c>
      <c r="L15" s="29">
        <v>99.881042071454061</v>
      </c>
      <c r="M15" s="27">
        <v>0</v>
      </c>
      <c r="N15" s="29">
        <v>0</v>
      </c>
      <c r="O15" s="27">
        <v>0</v>
      </c>
      <c r="P15" s="27">
        <v>171</v>
      </c>
      <c r="Q15" s="27">
        <v>169</v>
      </c>
      <c r="R15" s="27">
        <v>2</v>
      </c>
      <c r="S15" s="27">
        <v>0</v>
      </c>
      <c r="T15" s="29">
        <v>8.4757524088980532E-2</v>
      </c>
      <c r="U15" s="27">
        <v>3557</v>
      </c>
      <c r="V15" s="25"/>
      <c r="W15" s="25" t="s">
        <v>37</v>
      </c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27567</v>
      </c>
      <c r="E16" s="27">
        <v>0</v>
      </c>
      <c r="F16" s="28">
        <v>0</v>
      </c>
      <c r="G16" s="27">
        <v>0</v>
      </c>
      <c r="H16" s="27">
        <v>0</v>
      </c>
      <c r="I16" s="27">
        <v>27567</v>
      </c>
      <c r="J16" s="29">
        <v>100</v>
      </c>
      <c r="K16" s="27">
        <v>24055</v>
      </c>
      <c r="L16" s="29">
        <v>87.260129865418804</v>
      </c>
      <c r="M16" s="27">
        <v>0</v>
      </c>
      <c r="N16" s="29">
        <v>0</v>
      </c>
      <c r="O16" s="27">
        <v>3331</v>
      </c>
      <c r="P16" s="27">
        <v>181</v>
      </c>
      <c r="Q16" s="27">
        <v>0</v>
      </c>
      <c r="R16" s="27">
        <v>181</v>
      </c>
      <c r="S16" s="27">
        <v>0</v>
      </c>
      <c r="T16" s="29">
        <v>0.65658214531867809</v>
      </c>
      <c r="U16" s="27">
        <v>516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76574</v>
      </c>
      <c r="E17" s="27">
        <v>2616</v>
      </c>
      <c r="F17" s="28">
        <v>3.4163031838483038</v>
      </c>
      <c r="G17" s="27">
        <v>2616</v>
      </c>
      <c r="H17" s="27">
        <v>0</v>
      </c>
      <c r="I17" s="27">
        <v>73958</v>
      </c>
      <c r="J17" s="29">
        <v>96.583696816151701</v>
      </c>
      <c r="K17" s="27">
        <v>69212</v>
      </c>
      <c r="L17" s="29">
        <v>90.385770627105813</v>
      </c>
      <c r="M17" s="27">
        <v>108</v>
      </c>
      <c r="N17" s="29">
        <v>0.14104003970015933</v>
      </c>
      <c r="O17" s="27">
        <v>2361</v>
      </c>
      <c r="P17" s="27">
        <v>2277</v>
      </c>
      <c r="Q17" s="27">
        <v>1259</v>
      </c>
      <c r="R17" s="27">
        <v>1018</v>
      </c>
      <c r="S17" s="27">
        <v>0</v>
      </c>
      <c r="T17" s="29">
        <v>2.9735941703450259</v>
      </c>
      <c r="U17" s="27">
        <v>1105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258846</v>
      </c>
      <c r="E18" s="27">
        <v>11036</v>
      </c>
      <c r="F18" s="28">
        <v>4.2635389382103641</v>
      </c>
      <c r="G18" s="27">
        <v>11036</v>
      </c>
      <c r="H18" s="27">
        <v>0</v>
      </c>
      <c r="I18" s="27">
        <v>247810</v>
      </c>
      <c r="J18" s="29">
        <v>95.73646106178964</v>
      </c>
      <c r="K18" s="27">
        <v>230929</v>
      </c>
      <c r="L18" s="29">
        <v>89.214822713119005</v>
      </c>
      <c r="M18" s="27">
        <v>0</v>
      </c>
      <c r="N18" s="29">
        <v>0</v>
      </c>
      <c r="O18" s="27">
        <v>1513</v>
      </c>
      <c r="P18" s="27">
        <v>15368</v>
      </c>
      <c r="Q18" s="27">
        <v>7162</v>
      </c>
      <c r="R18" s="27">
        <v>8206</v>
      </c>
      <c r="S18" s="27">
        <v>0</v>
      </c>
      <c r="T18" s="29">
        <v>5.9371209135934109</v>
      </c>
      <c r="U18" s="27">
        <v>3509</v>
      </c>
      <c r="V18" s="25" t="s">
        <v>37</v>
      </c>
      <c r="W18" s="25"/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44883</v>
      </c>
      <c r="E19" s="27">
        <v>400</v>
      </c>
      <c r="F19" s="28">
        <v>0.89120602455272591</v>
      </c>
      <c r="G19" s="27">
        <v>400</v>
      </c>
      <c r="H19" s="27">
        <v>0</v>
      </c>
      <c r="I19" s="27">
        <v>44483</v>
      </c>
      <c r="J19" s="29">
        <v>99.10879397544727</v>
      </c>
      <c r="K19" s="27">
        <v>41914</v>
      </c>
      <c r="L19" s="29">
        <v>93.385023282757402</v>
      </c>
      <c r="M19" s="27">
        <v>0</v>
      </c>
      <c r="N19" s="29">
        <v>0</v>
      </c>
      <c r="O19" s="27">
        <v>1710</v>
      </c>
      <c r="P19" s="27">
        <v>859</v>
      </c>
      <c r="Q19" s="27">
        <v>0</v>
      </c>
      <c r="R19" s="27">
        <v>103</v>
      </c>
      <c r="S19" s="27">
        <v>756</v>
      </c>
      <c r="T19" s="29">
        <v>1.913864937726979</v>
      </c>
      <c r="U19" s="27">
        <v>455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38296</v>
      </c>
      <c r="E20" s="27">
        <v>161</v>
      </c>
      <c r="F20" s="28">
        <v>0.42040944223939836</v>
      </c>
      <c r="G20" s="27">
        <v>161</v>
      </c>
      <c r="H20" s="27">
        <v>0</v>
      </c>
      <c r="I20" s="27">
        <v>38135</v>
      </c>
      <c r="J20" s="29">
        <v>99.579590557760596</v>
      </c>
      <c r="K20" s="27">
        <v>32410</v>
      </c>
      <c r="L20" s="29">
        <v>84.630248589931071</v>
      </c>
      <c r="M20" s="27">
        <v>0</v>
      </c>
      <c r="N20" s="29">
        <v>0</v>
      </c>
      <c r="O20" s="27">
        <v>2916</v>
      </c>
      <c r="P20" s="27">
        <v>2809</v>
      </c>
      <c r="Q20" s="27">
        <v>863</v>
      </c>
      <c r="R20" s="27">
        <v>1946</v>
      </c>
      <c r="S20" s="27">
        <v>0</v>
      </c>
      <c r="T20" s="29">
        <v>7.3349697096302489</v>
      </c>
      <c r="U20" s="27">
        <v>683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229265</v>
      </c>
      <c r="E21" s="27">
        <v>244</v>
      </c>
      <c r="F21" s="28">
        <v>0.10642706038863324</v>
      </c>
      <c r="G21" s="27">
        <v>244</v>
      </c>
      <c r="H21" s="27">
        <v>0</v>
      </c>
      <c r="I21" s="27">
        <v>229021</v>
      </c>
      <c r="J21" s="29">
        <v>99.89357293961136</v>
      </c>
      <c r="K21" s="27">
        <v>226690</v>
      </c>
      <c r="L21" s="29">
        <v>98.87684557171832</v>
      </c>
      <c r="M21" s="27">
        <v>0</v>
      </c>
      <c r="N21" s="29">
        <v>0</v>
      </c>
      <c r="O21" s="27">
        <v>0</v>
      </c>
      <c r="P21" s="27">
        <v>2331</v>
      </c>
      <c r="Q21" s="27">
        <v>472</v>
      </c>
      <c r="R21" s="27">
        <v>1859</v>
      </c>
      <c r="S21" s="27">
        <v>0</v>
      </c>
      <c r="T21" s="29">
        <v>1.0167273678930495</v>
      </c>
      <c r="U21" s="27">
        <v>3307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73656</v>
      </c>
      <c r="E22" s="27">
        <v>3123</v>
      </c>
      <c r="F22" s="28">
        <v>4.2399804496578684</v>
      </c>
      <c r="G22" s="27">
        <v>3123</v>
      </c>
      <c r="H22" s="27">
        <v>0</v>
      </c>
      <c r="I22" s="27">
        <v>70533</v>
      </c>
      <c r="J22" s="29">
        <v>95.760019550342136</v>
      </c>
      <c r="K22" s="27">
        <v>62589</v>
      </c>
      <c r="L22" s="29">
        <v>84.974747474747474</v>
      </c>
      <c r="M22" s="27">
        <v>0</v>
      </c>
      <c r="N22" s="29">
        <v>0</v>
      </c>
      <c r="O22" s="27">
        <v>1136</v>
      </c>
      <c r="P22" s="27">
        <v>6808</v>
      </c>
      <c r="Q22" s="27">
        <v>1681</v>
      </c>
      <c r="R22" s="27">
        <v>5127</v>
      </c>
      <c r="S22" s="27">
        <v>0</v>
      </c>
      <c r="T22" s="29">
        <v>9.2429673074834362</v>
      </c>
      <c r="U22" s="27">
        <v>2442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87578</v>
      </c>
      <c r="E23" s="27">
        <v>1244</v>
      </c>
      <c r="F23" s="28">
        <v>1.4204480577313936</v>
      </c>
      <c r="G23" s="27">
        <v>1244</v>
      </c>
      <c r="H23" s="27">
        <v>0</v>
      </c>
      <c r="I23" s="27">
        <v>86334</v>
      </c>
      <c r="J23" s="29">
        <v>98.579551942268608</v>
      </c>
      <c r="K23" s="27">
        <v>78890</v>
      </c>
      <c r="L23" s="29">
        <v>90.079700381374323</v>
      </c>
      <c r="M23" s="27">
        <v>0</v>
      </c>
      <c r="N23" s="29">
        <v>0</v>
      </c>
      <c r="O23" s="27">
        <v>0</v>
      </c>
      <c r="P23" s="27">
        <v>7444</v>
      </c>
      <c r="Q23" s="27">
        <v>2259</v>
      </c>
      <c r="R23" s="27">
        <v>5185</v>
      </c>
      <c r="S23" s="27">
        <v>0</v>
      </c>
      <c r="T23" s="29">
        <v>8.4998515608942871</v>
      </c>
      <c r="U23" s="27">
        <v>1423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154159</v>
      </c>
      <c r="E24" s="27">
        <v>304</v>
      </c>
      <c r="F24" s="28">
        <v>0.19719899584195538</v>
      </c>
      <c r="G24" s="27">
        <v>304</v>
      </c>
      <c r="H24" s="27">
        <v>0</v>
      </c>
      <c r="I24" s="27">
        <v>153855</v>
      </c>
      <c r="J24" s="29">
        <v>99.802801004158042</v>
      </c>
      <c r="K24" s="27">
        <v>153257</v>
      </c>
      <c r="L24" s="29">
        <v>99.414889821547874</v>
      </c>
      <c r="M24" s="27">
        <v>0</v>
      </c>
      <c r="N24" s="29">
        <v>0</v>
      </c>
      <c r="O24" s="27">
        <v>0</v>
      </c>
      <c r="P24" s="27">
        <v>598</v>
      </c>
      <c r="Q24" s="27">
        <v>402</v>
      </c>
      <c r="R24" s="27">
        <v>196</v>
      </c>
      <c r="S24" s="27">
        <v>0</v>
      </c>
      <c r="T24" s="29">
        <v>0.38791118261016222</v>
      </c>
      <c r="U24" s="27">
        <v>1796</v>
      </c>
      <c r="V24" s="25"/>
      <c r="W24" s="25" t="s">
        <v>37</v>
      </c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47240</v>
      </c>
      <c r="E25" s="27">
        <v>1775</v>
      </c>
      <c r="F25" s="28">
        <v>3.7574089754445388</v>
      </c>
      <c r="G25" s="27">
        <v>1775</v>
      </c>
      <c r="H25" s="27">
        <v>0</v>
      </c>
      <c r="I25" s="27">
        <v>45465</v>
      </c>
      <c r="J25" s="29">
        <v>96.242591024555452</v>
      </c>
      <c r="K25" s="27">
        <v>39925</v>
      </c>
      <c r="L25" s="29">
        <v>84.515241320914484</v>
      </c>
      <c r="M25" s="27">
        <v>0</v>
      </c>
      <c r="N25" s="29">
        <v>0</v>
      </c>
      <c r="O25" s="27">
        <v>3331</v>
      </c>
      <c r="P25" s="27">
        <v>2209</v>
      </c>
      <c r="Q25" s="27">
        <v>0</v>
      </c>
      <c r="R25" s="27">
        <v>2209</v>
      </c>
      <c r="S25" s="27">
        <v>0</v>
      </c>
      <c r="T25" s="29">
        <v>4.6761219305673158</v>
      </c>
      <c r="U25" s="27">
        <v>1251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107346</v>
      </c>
      <c r="E26" s="27">
        <v>1630</v>
      </c>
      <c r="F26" s="28">
        <v>1.5184543438973039</v>
      </c>
      <c r="G26" s="27">
        <v>1630</v>
      </c>
      <c r="H26" s="27">
        <v>0</v>
      </c>
      <c r="I26" s="27">
        <v>105716</v>
      </c>
      <c r="J26" s="29">
        <v>98.481545656102696</v>
      </c>
      <c r="K26" s="27">
        <v>94255</v>
      </c>
      <c r="L26" s="29">
        <v>87.804855327632154</v>
      </c>
      <c r="M26" s="27">
        <v>1417</v>
      </c>
      <c r="N26" s="29">
        <v>1.3200305554002942</v>
      </c>
      <c r="O26" s="27">
        <v>4323</v>
      </c>
      <c r="P26" s="27">
        <v>5721</v>
      </c>
      <c r="Q26" s="27">
        <v>698</v>
      </c>
      <c r="R26" s="27">
        <v>5023</v>
      </c>
      <c r="S26" s="27">
        <v>0</v>
      </c>
      <c r="T26" s="29">
        <v>5.3294952769548942</v>
      </c>
      <c r="U26" s="27">
        <v>1263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41986</v>
      </c>
      <c r="E27" s="27">
        <v>3006</v>
      </c>
      <c r="F27" s="28">
        <v>7.1595293669318343</v>
      </c>
      <c r="G27" s="27">
        <v>3006</v>
      </c>
      <c r="H27" s="27">
        <v>0</v>
      </c>
      <c r="I27" s="27">
        <v>38980</v>
      </c>
      <c r="J27" s="29">
        <v>92.840470633068165</v>
      </c>
      <c r="K27" s="27">
        <v>26176</v>
      </c>
      <c r="L27" s="29">
        <v>62.344591054160915</v>
      </c>
      <c r="M27" s="27">
        <v>5682</v>
      </c>
      <c r="N27" s="29">
        <v>13.53308245605678</v>
      </c>
      <c r="O27" s="27">
        <v>6901</v>
      </c>
      <c r="P27" s="27">
        <v>221</v>
      </c>
      <c r="Q27" s="27">
        <v>0</v>
      </c>
      <c r="R27" s="27">
        <v>221</v>
      </c>
      <c r="S27" s="27">
        <v>0</v>
      </c>
      <c r="T27" s="29">
        <v>0.52636593150097655</v>
      </c>
      <c r="U27" s="27">
        <v>1496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39783</v>
      </c>
      <c r="E28" s="27">
        <v>1121</v>
      </c>
      <c r="F28" s="28">
        <v>2.8177864917175679</v>
      </c>
      <c r="G28" s="27">
        <v>1121</v>
      </c>
      <c r="H28" s="27">
        <v>0</v>
      </c>
      <c r="I28" s="27">
        <v>38662</v>
      </c>
      <c r="J28" s="29">
        <v>97.18221350828243</v>
      </c>
      <c r="K28" s="27">
        <v>29226</v>
      </c>
      <c r="L28" s="29">
        <v>73.46353970288817</v>
      </c>
      <c r="M28" s="27">
        <v>2285</v>
      </c>
      <c r="N28" s="29">
        <v>5.7436593519845163</v>
      </c>
      <c r="O28" s="27">
        <v>4634</v>
      </c>
      <c r="P28" s="27">
        <v>2517</v>
      </c>
      <c r="Q28" s="27">
        <v>0</v>
      </c>
      <c r="R28" s="27">
        <v>2517</v>
      </c>
      <c r="S28" s="27">
        <v>0</v>
      </c>
      <c r="T28" s="29">
        <v>6.3268230148555915</v>
      </c>
      <c r="U28" s="27">
        <v>1018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21590</v>
      </c>
      <c r="E29" s="27">
        <v>641</v>
      </c>
      <c r="F29" s="28">
        <v>2.9689671144048169</v>
      </c>
      <c r="G29" s="27">
        <v>641</v>
      </c>
      <c r="H29" s="27">
        <v>0</v>
      </c>
      <c r="I29" s="27">
        <v>20949</v>
      </c>
      <c r="J29" s="29">
        <v>97.031032885595181</v>
      </c>
      <c r="K29" s="27">
        <v>13643</v>
      </c>
      <c r="L29" s="29">
        <v>63.191292264937474</v>
      </c>
      <c r="M29" s="27">
        <v>1132</v>
      </c>
      <c r="N29" s="29">
        <v>5.2431681333950904</v>
      </c>
      <c r="O29" s="27">
        <v>5117</v>
      </c>
      <c r="P29" s="27">
        <v>1057</v>
      </c>
      <c r="Q29" s="27">
        <v>0</v>
      </c>
      <c r="R29" s="27">
        <v>885</v>
      </c>
      <c r="S29" s="27">
        <v>172</v>
      </c>
      <c r="T29" s="29">
        <v>4.8957850856878187</v>
      </c>
      <c r="U29" s="27">
        <v>126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61053</v>
      </c>
      <c r="E30" s="27">
        <v>513</v>
      </c>
      <c r="F30" s="28">
        <v>0.84025355019409353</v>
      </c>
      <c r="G30" s="27">
        <v>505</v>
      </c>
      <c r="H30" s="27">
        <v>8</v>
      </c>
      <c r="I30" s="27">
        <v>60540</v>
      </c>
      <c r="J30" s="29">
        <v>99.159746449805908</v>
      </c>
      <c r="K30" s="27">
        <v>35768</v>
      </c>
      <c r="L30" s="29">
        <v>58.585163710218993</v>
      </c>
      <c r="M30" s="27">
        <v>980</v>
      </c>
      <c r="N30" s="29">
        <v>1.6051627274662996</v>
      </c>
      <c r="O30" s="27">
        <v>14082</v>
      </c>
      <c r="P30" s="27">
        <v>9710</v>
      </c>
      <c r="Q30" s="27">
        <v>301</v>
      </c>
      <c r="R30" s="27">
        <v>9409</v>
      </c>
      <c r="S30" s="27">
        <v>0</v>
      </c>
      <c r="T30" s="29">
        <v>15.904214371120172</v>
      </c>
      <c r="U30" s="27">
        <v>1187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44576</v>
      </c>
      <c r="E31" s="27">
        <v>414</v>
      </c>
      <c r="F31" s="28">
        <v>0.92875089734386207</v>
      </c>
      <c r="G31" s="27">
        <v>414</v>
      </c>
      <c r="H31" s="27">
        <v>0</v>
      </c>
      <c r="I31" s="27">
        <v>44162</v>
      </c>
      <c r="J31" s="29">
        <v>99.071249102656139</v>
      </c>
      <c r="K31" s="27">
        <v>38357</v>
      </c>
      <c r="L31" s="29">
        <v>86.048546302943279</v>
      </c>
      <c r="M31" s="27">
        <v>0</v>
      </c>
      <c r="N31" s="29">
        <v>0</v>
      </c>
      <c r="O31" s="27">
        <v>3202</v>
      </c>
      <c r="P31" s="27">
        <v>2603</v>
      </c>
      <c r="Q31" s="27">
        <v>0</v>
      </c>
      <c r="R31" s="27">
        <v>2603</v>
      </c>
      <c r="S31" s="27">
        <v>0</v>
      </c>
      <c r="T31" s="29">
        <v>5.8394651830581479</v>
      </c>
      <c r="U31" s="27">
        <v>688</v>
      </c>
      <c r="V31" s="25"/>
      <c r="W31" s="25"/>
      <c r="X31" s="25"/>
      <c r="Y31" s="25" t="s">
        <v>37</v>
      </c>
      <c r="Z31" s="25"/>
      <c r="AA31" s="25"/>
      <c r="AB31" s="25"/>
      <c r="AC31" s="25" t="s">
        <v>37</v>
      </c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28317</v>
      </c>
      <c r="E32" s="27">
        <v>1336</v>
      </c>
      <c r="F32" s="28">
        <v>4.7180139139033086</v>
      </c>
      <c r="G32" s="27">
        <v>1336</v>
      </c>
      <c r="H32" s="27">
        <v>0</v>
      </c>
      <c r="I32" s="27">
        <v>26981</v>
      </c>
      <c r="J32" s="29">
        <v>95.281986086096694</v>
      </c>
      <c r="K32" s="27">
        <v>12595</v>
      </c>
      <c r="L32" s="29">
        <v>44.478581770667795</v>
      </c>
      <c r="M32" s="27">
        <v>6627</v>
      </c>
      <c r="N32" s="29">
        <v>23.402902849878167</v>
      </c>
      <c r="O32" s="27">
        <v>6488</v>
      </c>
      <c r="P32" s="27">
        <v>1271</v>
      </c>
      <c r="Q32" s="27">
        <v>32</v>
      </c>
      <c r="R32" s="27">
        <v>1239</v>
      </c>
      <c r="S32" s="27">
        <v>0</v>
      </c>
      <c r="T32" s="29">
        <v>4.4884698237807674</v>
      </c>
      <c r="U32" s="27">
        <v>428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42054</v>
      </c>
      <c r="E33" s="27">
        <v>3804</v>
      </c>
      <c r="F33" s="28">
        <v>9.0455129119703237</v>
      </c>
      <c r="G33" s="27">
        <v>3804</v>
      </c>
      <c r="H33" s="27">
        <v>0</v>
      </c>
      <c r="I33" s="27">
        <v>38250</v>
      </c>
      <c r="J33" s="29">
        <v>90.95448708802968</v>
      </c>
      <c r="K33" s="27">
        <v>19702</v>
      </c>
      <c r="L33" s="29">
        <v>46.849289009368903</v>
      </c>
      <c r="M33" s="27">
        <v>715</v>
      </c>
      <c r="N33" s="29">
        <v>1.700194987397156</v>
      </c>
      <c r="O33" s="27">
        <v>0</v>
      </c>
      <c r="P33" s="27">
        <v>17833</v>
      </c>
      <c r="Q33" s="27">
        <v>7209</v>
      </c>
      <c r="R33" s="27">
        <v>10624</v>
      </c>
      <c r="S33" s="27">
        <v>0</v>
      </c>
      <c r="T33" s="29">
        <v>42.405003091263616</v>
      </c>
      <c r="U33" s="27">
        <v>629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34667</v>
      </c>
      <c r="E34" s="27">
        <v>1544</v>
      </c>
      <c r="F34" s="28">
        <v>4.4538033288141463</v>
      </c>
      <c r="G34" s="27">
        <v>1544</v>
      </c>
      <c r="H34" s="27">
        <v>0</v>
      </c>
      <c r="I34" s="27">
        <v>33123</v>
      </c>
      <c r="J34" s="29">
        <v>95.546196671185854</v>
      </c>
      <c r="K34" s="27">
        <v>18356</v>
      </c>
      <c r="L34" s="29">
        <v>52.949490870280094</v>
      </c>
      <c r="M34" s="27">
        <v>7600</v>
      </c>
      <c r="N34" s="29">
        <v>21.922866126287246</v>
      </c>
      <c r="O34" s="27">
        <v>6290</v>
      </c>
      <c r="P34" s="27">
        <v>877</v>
      </c>
      <c r="Q34" s="27">
        <v>0</v>
      </c>
      <c r="R34" s="27">
        <v>860</v>
      </c>
      <c r="S34" s="27">
        <v>17</v>
      </c>
      <c r="T34" s="29">
        <v>2.5297833674676204</v>
      </c>
      <c r="U34" s="27">
        <v>367</v>
      </c>
      <c r="V34" s="25" t="s">
        <v>37</v>
      </c>
      <c r="W34" s="25"/>
      <c r="X34" s="25"/>
      <c r="Y34" s="25"/>
      <c r="Z34" s="25" t="s">
        <v>37</v>
      </c>
      <c r="AA34" s="25"/>
      <c r="AB34" s="25"/>
      <c r="AC34" s="25"/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39620</v>
      </c>
      <c r="E35" s="27">
        <v>2470</v>
      </c>
      <c r="F35" s="28">
        <v>6.2342251388187782</v>
      </c>
      <c r="G35" s="27">
        <v>2470</v>
      </c>
      <c r="H35" s="27">
        <v>0</v>
      </c>
      <c r="I35" s="27">
        <v>37150</v>
      </c>
      <c r="J35" s="29">
        <v>93.765774861181214</v>
      </c>
      <c r="K35" s="27">
        <v>34965</v>
      </c>
      <c r="L35" s="29">
        <v>88.250883392226157</v>
      </c>
      <c r="M35" s="27">
        <v>147</v>
      </c>
      <c r="N35" s="29">
        <v>0.37102473498233218</v>
      </c>
      <c r="O35" s="27">
        <v>1140</v>
      </c>
      <c r="P35" s="27">
        <v>898</v>
      </c>
      <c r="Q35" s="27">
        <v>101</v>
      </c>
      <c r="R35" s="27">
        <v>797</v>
      </c>
      <c r="S35" s="27">
        <v>0</v>
      </c>
      <c r="T35" s="29">
        <v>2.2665320545179202</v>
      </c>
      <c r="U35" s="27">
        <v>1678</v>
      </c>
      <c r="V35" s="25" t="s">
        <v>37</v>
      </c>
      <c r="W35" s="25"/>
      <c r="X35" s="25"/>
      <c r="Y35" s="25"/>
      <c r="Z35" s="25"/>
      <c r="AA35" s="25"/>
      <c r="AB35" s="25"/>
      <c r="AC35" s="25" t="s">
        <v>37</v>
      </c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73333</v>
      </c>
      <c r="E36" s="27">
        <v>1813</v>
      </c>
      <c r="F36" s="28">
        <v>2.4722839649271133</v>
      </c>
      <c r="G36" s="27">
        <v>1813</v>
      </c>
      <c r="H36" s="27">
        <v>0</v>
      </c>
      <c r="I36" s="27">
        <v>71520</v>
      </c>
      <c r="J36" s="29">
        <v>97.527716035072885</v>
      </c>
      <c r="K36" s="27">
        <v>63338</v>
      </c>
      <c r="L36" s="29">
        <v>86.370392592693605</v>
      </c>
      <c r="M36" s="27">
        <v>77</v>
      </c>
      <c r="N36" s="29">
        <v>0.1050004772748967</v>
      </c>
      <c r="O36" s="27">
        <v>4612</v>
      </c>
      <c r="P36" s="27">
        <v>3493</v>
      </c>
      <c r="Q36" s="27">
        <v>1494</v>
      </c>
      <c r="R36" s="27">
        <v>1999</v>
      </c>
      <c r="S36" s="27">
        <v>0</v>
      </c>
      <c r="T36" s="29">
        <v>4.7632034691066778</v>
      </c>
      <c r="U36" s="27">
        <v>939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29212</v>
      </c>
      <c r="E37" s="27">
        <v>117</v>
      </c>
      <c r="F37" s="28">
        <v>0.40052033410927013</v>
      </c>
      <c r="G37" s="27">
        <v>117</v>
      </c>
      <c r="H37" s="27">
        <v>0</v>
      </c>
      <c r="I37" s="27">
        <v>29095</v>
      </c>
      <c r="J37" s="29">
        <v>99.599479665890726</v>
      </c>
      <c r="K37" s="27">
        <v>28884</v>
      </c>
      <c r="L37" s="29">
        <v>98.877173764206489</v>
      </c>
      <c r="M37" s="27">
        <v>0</v>
      </c>
      <c r="N37" s="29">
        <v>0</v>
      </c>
      <c r="O37" s="27">
        <v>0</v>
      </c>
      <c r="P37" s="27">
        <v>211</v>
      </c>
      <c r="Q37" s="27">
        <v>5</v>
      </c>
      <c r="R37" s="27">
        <v>206</v>
      </c>
      <c r="S37" s="27">
        <v>0</v>
      </c>
      <c r="T37" s="29">
        <v>0.72230590168423936</v>
      </c>
      <c r="U37" s="27">
        <v>226</v>
      </c>
      <c r="V37" s="25"/>
      <c r="W37" s="25" t="s">
        <v>37</v>
      </c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18891</v>
      </c>
      <c r="E38" s="27">
        <v>947</v>
      </c>
      <c r="F38" s="28">
        <v>5.0129691387433164</v>
      </c>
      <c r="G38" s="27">
        <v>947</v>
      </c>
      <c r="H38" s="27">
        <v>0</v>
      </c>
      <c r="I38" s="27">
        <v>17944</v>
      </c>
      <c r="J38" s="29">
        <v>94.987030861256684</v>
      </c>
      <c r="K38" s="27">
        <v>9682</v>
      </c>
      <c r="L38" s="29">
        <v>51.251918903181405</v>
      </c>
      <c r="M38" s="27">
        <v>426</v>
      </c>
      <c r="N38" s="29">
        <v>2.2550420835318405</v>
      </c>
      <c r="O38" s="27">
        <v>5485</v>
      </c>
      <c r="P38" s="27">
        <v>2351</v>
      </c>
      <c r="Q38" s="27">
        <v>0</v>
      </c>
      <c r="R38" s="27">
        <v>2351</v>
      </c>
      <c r="S38" s="27">
        <v>0</v>
      </c>
      <c r="T38" s="29">
        <v>12.445079667566567</v>
      </c>
      <c r="U38" s="27">
        <v>422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30595</v>
      </c>
      <c r="E39" s="27">
        <v>1099</v>
      </c>
      <c r="F39" s="28">
        <v>3.5920902108187609</v>
      </c>
      <c r="G39" s="27">
        <v>1099</v>
      </c>
      <c r="H39" s="27">
        <v>0</v>
      </c>
      <c r="I39" s="27">
        <v>29496</v>
      </c>
      <c r="J39" s="29">
        <v>96.407909789181232</v>
      </c>
      <c r="K39" s="27">
        <v>24702</v>
      </c>
      <c r="L39" s="29">
        <v>80.738682791305777</v>
      </c>
      <c r="M39" s="27">
        <v>0</v>
      </c>
      <c r="N39" s="29">
        <v>0</v>
      </c>
      <c r="O39" s="27">
        <v>4072</v>
      </c>
      <c r="P39" s="27">
        <v>722</v>
      </c>
      <c r="Q39" s="27">
        <v>0</v>
      </c>
      <c r="R39" s="27">
        <v>722</v>
      </c>
      <c r="S39" s="27">
        <v>0</v>
      </c>
      <c r="T39" s="29">
        <v>2.3598627226671027</v>
      </c>
      <c r="U39" s="27">
        <v>607</v>
      </c>
      <c r="V39" s="25" t="s">
        <v>37</v>
      </c>
      <c r="W39" s="25"/>
      <c r="X39" s="25"/>
      <c r="Y39" s="25"/>
      <c r="Z39" s="25"/>
      <c r="AA39" s="25" t="s">
        <v>37</v>
      </c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34833</v>
      </c>
      <c r="E40" s="27">
        <v>281</v>
      </c>
      <c r="F40" s="28">
        <v>0.80670628427066282</v>
      </c>
      <c r="G40" s="27">
        <v>281</v>
      </c>
      <c r="H40" s="27">
        <v>0</v>
      </c>
      <c r="I40" s="27">
        <v>34552</v>
      </c>
      <c r="J40" s="29">
        <v>99.19329371572934</v>
      </c>
      <c r="K40" s="27">
        <v>32117</v>
      </c>
      <c r="L40" s="29">
        <v>92.202796199006684</v>
      </c>
      <c r="M40" s="27">
        <v>0</v>
      </c>
      <c r="N40" s="29">
        <v>0</v>
      </c>
      <c r="O40" s="27">
        <v>0</v>
      </c>
      <c r="P40" s="27">
        <v>2435</v>
      </c>
      <c r="Q40" s="27">
        <v>0</v>
      </c>
      <c r="R40" s="27">
        <v>148</v>
      </c>
      <c r="S40" s="27">
        <v>2287</v>
      </c>
      <c r="T40" s="29">
        <v>6.9904975167226473</v>
      </c>
      <c r="U40" s="27">
        <v>534</v>
      </c>
      <c r="V40" s="25" t="s">
        <v>37</v>
      </c>
      <c r="W40" s="25"/>
      <c r="X40" s="25"/>
      <c r="Y40" s="25"/>
      <c r="Z40" s="25"/>
      <c r="AA40" s="25"/>
      <c r="AB40" s="25"/>
      <c r="AC40" s="25" t="s">
        <v>37</v>
      </c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10949</v>
      </c>
      <c r="E41" s="27">
        <v>1423</v>
      </c>
      <c r="F41" s="28">
        <v>12.996620695953967</v>
      </c>
      <c r="G41" s="27">
        <v>1423</v>
      </c>
      <c r="H41" s="27">
        <v>0</v>
      </c>
      <c r="I41" s="27">
        <v>9526</v>
      </c>
      <c r="J41" s="29">
        <v>87.003379304046035</v>
      </c>
      <c r="K41" s="27">
        <v>2326</v>
      </c>
      <c r="L41" s="29">
        <v>21.243949219106767</v>
      </c>
      <c r="M41" s="27">
        <v>904</v>
      </c>
      <c r="N41" s="29">
        <v>8.2564617773312623</v>
      </c>
      <c r="O41" s="27">
        <v>960</v>
      </c>
      <c r="P41" s="27">
        <v>5336</v>
      </c>
      <c r="Q41" s="27">
        <v>622</v>
      </c>
      <c r="R41" s="27">
        <v>4714</v>
      </c>
      <c r="S41" s="27">
        <v>0</v>
      </c>
      <c r="T41" s="29">
        <v>48.735044296282766</v>
      </c>
      <c r="U41" s="27">
        <v>149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18805</v>
      </c>
      <c r="E42" s="27">
        <v>1175</v>
      </c>
      <c r="F42" s="28">
        <v>6.2483382079234246</v>
      </c>
      <c r="G42" s="27">
        <v>1175</v>
      </c>
      <c r="H42" s="27">
        <v>0</v>
      </c>
      <c r="I42" s="27">
        <v>17630</v>
      </c>
      <c r="J42" s="29">
        <v>93.751661792076575</v>
      </c>
      <c r="K42" s="27">
        <v>12672</v>
      </c>
      <c r="L42" s="29">
        <v>67.386333421962235</v>
      </c>
      <c r="M42" s="27">
        <v>0</v>
      </c>
      <c r="N42" s="29">
        <v>0</v>
      </c>
      <c r="O42" s="27">
        <v>2749</v>
      </c>
      <c r="P42" s="27">
        <v>2209</v>
      </c>
      <c r="Q42" s="27">
        <v>572</v>
      </c>
      <c r="R42" s="27">
        <v>1610</v>
      </c>
      <c r="S42" s="27">
        <v>27</v>
      </c>
      <c r="T42" s="29">
        <v>11.746875830896037</v>
      </c>
      <c r="U42" s="27">
        <v>551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10460</v>
      </c>
      <c r="E43" s="27">
        <v>339</v>
      </c>
      <c r="F43" s="28">
        <v>3.2409177820267683</v>
      </c>
      <c r="G43" s="27">
        <v>339</v>
      </c>
      <c r="H43" s="27">
        <v>0</v>
      </c>
      <c r="I43" s="27">
        <v>10121</v>
      </c>
      <c r="J43" s="29">
        <v>96.75908221797323</v>
      </c>
      <c r="K43" s="27">
        <v>6017</v>
      </c>
      <c r="L43" s="29">
        <v>57.523900573613759</v>
      </c>
      <c r="M43" s="27">
        <v>902</v>
      </c>
      <c r="N43" s="29">
        <v>8.6233269598470361</v>
      </c>
      <c r="O43" s="27">
        <v>2167</v>
      </c>
      <c r="P43" s="27">
        <v>1035</v>
      </c>
      <c r="Q43" s="27">
        <v>0</v>
      </c>
      <c r="R43" s="27">
        <v>1035</v>
      </c>
      <c r="S43" s="27">
        <v>0</v>
      </c>
      <c r="T43" s="29">
        <v>9.8948374760994255</v>
      </c>
      <c r="U43" s="27">
        <v>95</v>
      </c>
      <c r="V43" s="25" t="s">
        <v>37</v>
      </c>
      <c r="W43" s="25"/>
      <c r="X43" s="25"/>
      <c r="Y43" s="25"/>
      <c r="Z43" s="25" t="s">
        <v>37</v>
      </c>
      <c r="AA43" s="25"/>
      <c r="AB43" s="25"/>
      <c r="AC43" s="25"/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33645</v>
      </c>
      <c r="E44" s="27">
        <v>399</v>
      </c>
      <c r="F44" s="28">
        <v>1.1859117253678111</v>
      </c>
      <c r="G44" s="27">
        <v>399</v>
      </c>
      <c r="H44" s="27">
        <v>0</v>
      </c>
      <c r="I44" s="27">
        <v>33246</v>
      </c>
      <c r="J44" s="29">
        <v>98.814088274632184</v>
      </c>
      <c r="K44" s="27">
        <v>32869</v>
      </c>
      <c r="L44" s="29">
        <v>97.693565165700704</v>
      </c>
      <c r="M44" s="27">
        <v>0</v>
      </c>
      <c r="N44" s="29">
        <v>0</v>
      </c>
      <c r="O44" s="27">
        <v>0</v>
      </c>
      <c r="P44" s="27">
        <v>377</v>
      </c>
      <c r="Q44" s="27">
        <v>227</v>
      </c>
      <c r="R44" s="27">
        <v>150</v>
      </c>
      <c r="S44" s="27">
        <v>0</v>
      </c>
      <c r="T44" s="29">
        <v>1.1205231089314907</v>
      </c>
      <c r="U44" s="27">
        <v>309</v>
      </c>
      <c r="V44" s="25" t="s">
        <v>37</v>
      </c>
      <c r="W44" s="25"/>
      <c r="X44" s="25"/>
      <c r="Y44" s="25"/>
      <c r="Z44" s="25" t="s">
        <v>37</v>
      </c>
      <c r="AA44" s="25"/>
      <c r="AB44" s="25"/>
      <c r="AC44" s="25"/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13979</v>
      </c>
      <c r="E45" s="27">
        <v>447</v>
      </c>
      <c r="F45" s="28">
        <v>3.1976536232920809</v>
      </c>
      <c r="G45" s="27">
        <v>447</v>
      </c>
      <c r="H45" s="27">
        <v>0</v>
      </c>
      <c r="I45" s="27">
        <v>13532</v>
      </c>
      <c r="J45" s="29">
        <v>96.802346376707916</v>
      </c>
      <c r="K45" s="27">
        <v>10171</v>
      </c>
      <c r="L45" s="29">
        <v>72.759138708062082</v>
      </c>
      <c r="M45" s="27">
        <v>525</v>
      </c>
      <c r="N45" s="29">
        <v>3.7556334501752628</v>
      </c>
      <c r="O45" s="27">
        <v>2453</v>
      </c>
      <c r="P45" s="27">
        <v>383</v>
      </c>
      <c r="Q45" s="27">
        <v>0</v>
      </c>
      <c r="R45" s="27">
        <v>383</v>
      </c>
      <c r="S45" s="27">
        <v>0</v>
      </c>
      <c r="T45" s="29">
        <v>2.7398240217469061</v>
      </c>
      <c r="U45" s="27">
        <v>272</v>
      </c>
      <c r="V45" s="25" t="s">
        <v>37</v>
      </c>
      <c r="W45" s="25"/>
      <c r="X45" s="25"/>
      <c r="Y45" s="25"/>
      <c r="Z45" s="25" t="s">
        <v>37</v>
      </c>
      <c r="AA45" s="25"/>
      <c r="AB45" s="25"/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15236</v>
      </c>
      <c r="E46" s="27">
        <v>298</v>
      </c>
      <c r="F46" s="28">
        <v>1.9558939354161198</v>
      </c>
      <c r="G46" s="27">
        <v>298</v>
      </c>
      <c r="H46" s="27">
        <v>0</v>
      </c>
      <c r="I46" s="27">
        <v>14938</v>
      </c>
      <c r="J46" s="29">
        <v>98.044106064583886</v>
      </c>
      <c r="K46" s="27">
        <v>8993</v>
      </c>
      <c r="L46" s="29">
        <v>59.024678393279075</v>
      </c>
      <c r="M46" s="27">
        <v>283</v>
      </c>
      <c r="N46" s="29">
        <v>1.8574428983985296</v>
      </c>
      <c r="O46" s="27">
        <v>0</v>
      </c>
      <c r="P46" s="27">
        <v>5662</v>
      </c>
      <c r="Q46" s="27">
        <v>0</v>
      </c>
      <c r="R46" s="27">
        <v>5662</v>
      </c>
      <c r="S46" s="27">
        <v>0</v>
      </c>
      <c r="T46" s="29">
        <v>37.161984772906273</v>
      </c>
      <c r="U46" s="27">
        <v>215</v>
      </c>
      <c r="V46" s="25" t="s">
        <v>37</v>
      </c>
      <c r="W46" s="25"/>
      <c r="X46" s="25"/>
      <c r="Y46" s="25"/>
      <c r="Z46" s="25" t="s">
        <v>37</v>
      </c>
      <c r="AA46" s="25"/>
      <c r="AB46" s="25"/>
      <c r="AC46" s="25"/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15690</v>
      </c>
      <c r="E47" s="27">
        <v>1525</v>
      </c>
      <c r="F47" s="28">
        <v>9.7195666029318026</v>
      </c>
      <c r="G47" s="27">
        <v>1445</v>
      </c>
      <c r="H47" s="27">
        <v>80</v>
      </c>
      <c r="I47" s="27">
        <v>14165</v>
      </c>
      <c r="J47" s="29">
        <v>90.280433397068194</v>
      </c>
      <c r="K47" s="27">
        <v>11199</v>
      </c>
      <c r="L47" s="29">
        <v>71.376673040152966</v>
      </c>
      <c r="M47" s="27">
        <v>635</v>
      </c>
      <c r="N47" s="29">
        <v>4.0471637985978335</v>
      </c>
      <c r="O47" s="27">
        <v>1172</v>
      </c>
      <c r="P47" s="27">
        <v>1159</v>
      </c>
      <c r="Q47" s="27">
        <v>947</v>
      </c>
      <c r="R47" s="27">
        <v>212</v>
      </c>
      <c r="S47" s="27">
        <v>0</v>
      </c>
      <c r="T47" s="29">
        <v>7.3868706182281709</v>
      </c>
      <c r="U47" s="27">
        <v>160</v>
      </c>
      <c r="V47" s="25" t="s">
        <v>37</v>
      </c>
      <c r="W47" s="25"/>
      <c r="X47" s="25"/>
      <c r="Y47" s="25"/>
      <c r="Z47" s="25" t="s">
        <v>37</v>
      </c>
      <c r="AA47" s="25"/>
      <c r="AB47" s="25"/>
      <c r="AC47" s="25"/>
    </row>
    <row r="48" spans="1:29" ht="13.5" customHeight="1" x14ac:dyDescent="0.55000000000000004">
      <c r="A48" s="25" t="s">
        <v>32</v>
      </c>
      <c r="B48" s="26" t="s">
        <v>116</v>
      </c>
      <c r="C48" s="25" t="s">
        <v>117</v>
      </c>
      <c r="D48" s="27">
        <v>12973</v>
      </c>
      <c r="E48" s="27">
        <v>1693</v>
      </c>
      <c r="F48" s="28">
        <v>13.050181145455946</v>
      </c>
      <c r="G48" s="27">
        <v>1693</v>
      </c>
      <c r="H48" s="27">
        <v>0</v>
      </c>
      <c r="I48" s="27">
        <v>11280</v>
      </c>
      <c r="J48" s="29">
        <v>86.949818854544048</v>
      </c>
      <c r="K48" s="27">
        <v>3639</v>
      </c>
      <c r="L48" s="29">
        <v>28.050566561319663</v>
      </c>
      <c r="M48" s="27">
        <v>688</v>
      </c>
      <c r="N48" s="29">
        <v>5.3033222847452395</v>
      </c>
      <c r="O48" s="27">
        <v>2992</v>
      </c>
      <c r="P48" s="27">
        <v>3961</v>
      </c>
      <c r="Q48" s="27">
        <v>3307</v>
      </c>
      <c r="R48" s="27">
        <v>654</v>
      </c>
      <c r="S48" s="27">
        <v>0</v>
      </c>
      <c r="T48" s="29">
        <v>30.532644723656826</v>
      </c>
      <c r="U48" s="27">
        <v>182</v>
      </c>
      <c r="V48" s="25" t="s">
        <v>37</v>
      </c>
      <c r="W48" s="25"/>
      <c r="X48" s="25"/>
      <c r="Y48" s="25"/>
      <c r="Z48" s="25" t="s">
        <v>37</v>
      </c>
      <c r="AA48" s="25"/>
      <c r="AB48" s="25"/>
      <c r="AC48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E19AF-93BE-4A5A-B957-03C97F7CB2BB}">
  <sheetPr codeName="Sheet3"/>
  <dimension ref="A1:BC47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148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119</v>
      </c>
      <c r="E2" s="33" t="s">
        <v>119</v>
      </c>
      <c r="F2" s="33" t="s">
        <v>119</v>
      </c>
      <c r="G2" s="33" t="s">
        <v>119</v>
      </c>
      <c r="H2" s="33" t="s">
        <v>119</v>
      </c>
      <c r="I2" s="33" t="s">
        <v>119</v>
      </c>
      <c r="J2" s="33" t="s">
        <v>119</v>
      </c>
      <c r="K2" s="33" t="s">
        <v>119</v>
      </c>
      <c r="L2" s="33" t="s">
        <v>119</v>
      </c>
      <c r="M2" s="33" t="s">
        <v>119</v>
      </c>
      <c r="N2" s="33" t="s">
        <v>120</v>
      </c>
      <c r="O2" s="33" t="s">
        <v>120</v>
      </c>
      <c r="P2" s="33" t="s">
        <v>120</v>
      </c>
      <c r="Q2" s="33" t="s">
        <v>120</v>
      </c>
      <c r="R2" s="33" t="s">
        <v>120</v>
      </c>
      <c r="S2" s="33" t="s">
        <v>120</v>
      </c>
      <c r="T2" s="33" t="s">
        <v>120</v>
      </c>
      <c r="U2" s="33" t="s">
        <v>120</v>
      </c>
      <c r="V2" s="33" t="s">
        <v>120</v>
      </c>
      <c r="W2" s="33" t="s">
        <v>120</v>
      </c>
      <c r="X2" s="33" t="s">
        <v>120</v>
      </c>
      <c r="Y2" s="33" t="s">
        <v>120</v>
      </c>
      <c r="Z2" s="33" t="s">
        <v>120</v>
      </c>
      <c r="AA2" s="33" t="s">
        <v>120</v>
      </c>
      <c r="AB2" s="33" t="s">
        <v>120</v>
      </c>
      <c r="AC2" s="33" t="s">
        <v>120</v>
      </c>
      <c r="AD2" s="33" t="s">
        <v>120</v>
      </c>
      <c r="AE2" s="33" t="s">
        <v>120</v>
      </c>
      <c r="AF2" s="6" t="s">
        <v>121</v>
      </c>
      <c r="AG2" s="6" t="s">
        <v>121</v>
      </c>
      <c r="AH2" s="6" t="s">
        <v>121</v>
      </c>
      <c r="AI2" s="6" t="s">
        <v>121</v>
      </c>
      <c r="AJ2" s="6" t="s">
        <v>122</v>
      </c>
      <c r="AK2" s="6" t="s">
        <v>122</v>
      </c>
      <c r="AL2" s="6" t="s">
        <v>122</v>
      </c>
      <c r="AM2" s="6" t="s">
        <v>122</v>
      </c>
      <c r="AN2" s="6" t="s">
        <v>122</v>
      </c>
      <c r="AO2" s="6" t="s">
        <v>122</v>
      </c>
      <c r="AP2" s="6" t="s">
        <v>122</v>
      </c>
      <c r="AQ2" s="6" t="s">
        <v>122</v>
      </c>
      <c r="AR2" s="6" t="s">
        <v>122</v>
      </c>
      <c r="AS2" s="6" t="s">
        <v>122</v>
      </c>
      <c r="AT2" s="6" t="s">
        <v>123</v>
      </c>
      <c r="AU2" s="6" t="s">
        <v>123</v>
      </c>
      <c r="AV2" s="6" t="s">
        <v>123</v>
      </c>
      <c r="AW2" s="6" t="s">
        <v>123</v>
      </c>
      <c r="AX2" s="6" t="s">
        <v>123</v>
      </c>
      <c r="AY2" s="6" t="s">
        <v>123</v>
      </c>
      <c r="AZ2" s="6" t="s">
        <v>124</v>
      </c>
      <c r="BA2" s="6" t="s">
        <v>124</v>
      </c>
      <c r="BB2" s="6" t="s">
        <v>124</v>
      </c>
      <c r="BC2" s="6" t="s">
        <v>124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125</v>
      </c>
      <c r="F3" s="36" t="s">
        <v>125</v>
      </c>
      <c r="G3" s="36" t="s">
        <v>125</v>
      </c>
      <c r="H3" s="33" t="s">
        <v>126</v>
      </c>
      <c r="I3" s="33" t="s">
        <v>126</v>
      </c>
      <c r="J3" s="33" t="s">
        <v>126</v>
      </c>
      <c r="K3" s="36" t="s">
        <v>127</v>
      </c>
      <c r="L3" s="36" t="s">
        <v>127</v>
      </c>
      <c r="M3" s="36" t="s">
        <v>127</v>
      </c>
      <c r="N3" s="35" t="s">
        <v>7</v>
      </c>
      <c r="O3" s="36" t="s">
        <v>128</v>
      </c>
      <c r="P3" s="36" t="s">
        <v>128</v>
      </c>
      <c r="Q3" s="36" t="s">
        <v>128</v>
      </c>
      <c r="R3" s="36" t="s">
        <v>128</v>
      </c>
      <c r="S3" s="36" t="s">
        <v>128</v>
      </c>
      <c r="T3" s="36" t="s">
        <v>128</v>
      </c>
      <c r="U3" s="36" t="s">
        <v>128</v>
      </c>
      <c r="V3" s="36" t="s">
        <v>129</v>
      </c>
      <c r="W3" s="36" t="s">
        <v>129</v>
      </c>
      <c r="X3" s="36" t="s">
        <v>129</v>
      </c>
      <c r="Y3" s="36" t="s">
        <v>129</v>
      </c>
      <c r="Z3" s="36" t="s">
        <v>129</v>
      </c>
      <c r="AA3" s="36" t="s">
        <v>129</v>
      </c>
      <c r="AB3" s="36" t="s">
        <v>129</v>
      </c>
      <c r="AC3" s="33" t="s">
        <v>130</v>
      </c>
      <c r="AD3" s="33" t="s">
        <v>130</v>
      </c>
      <c r="AE3" s="33" t="s">
        <v>130</v>
      </c>
      <c r="AF3" s="13" t="s">
        <v>7</v>
      </c>
      <c r="AG3" s="6" t="s">
        <v>131</v>
      </c>
      <c r="AH3" s="6" t="s">
        <v>132</v>
      </c>
      <c r="AI3" s="6" t="s">
        <v>133</v>
      </c>
      <c r="AJ3" s="6" t="s">
        <v>7</v>
      </c>
      <c r="AK3" s="6" t="s">
        <v>134</v>
      </c>
      <c r="AL3" s="6" t="s">
        <v>135</v>
      </c>
      <c r="AM3" s="6" t="s">
        <v>136</v>
      </c>
      <c r="AN3" s="6" t="s">
        <v>132</v>
      </c>
      <c r="AO3" s="6" t="s">
        <v>133</v>
      </c>
      <c r="AP3" s="6" t="s">
        <v>137</v>
      </c>
      <c r="AQ3" s="6" t="s">
        <v>138</v>
      </c>
      <c r="AR3" s="6" t="s">
        <v>139</v>
      </c>
      <c r="AS3" s="6" t="s">
        <v>140</v>
      </c>
      <c r="AT3" s="13" t="s">
        <v>7</v>
      </c>
      <c r="AU3" s="6" t="s">
        <v>134</v>
      </c>
      <c r="AV3" s="6" t="s">
        <v>135</v>
      </c>
      <c r="AW3" s="6" t="s">
        <v>136</v>
      </c>
      <c r="AX3" s="6" t="s">
        <v>132</v>
      </c>
      <c r="AY3" s="6" t="s">
        <v>133</v>
      </c>
      <c r="AZ3" s="13" t="s">
        <v>7</v>
      </c>
      <c r="BA3" s="6" t="s">
        <v>131</v>
      </c>
      <c r="BB3" s="6" t="s">
        <v>132</v>
      </c>
      <c r="BC3" s="6" t="s">
        <v>133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141</v>
      </c>
      <c r="G4" s="36" t="s">
        <v>142</v>
      </c>
      <c r="H4" s="35" t="s">
        <v>7</v>
      </c>
      <c r="I4" s="36" t="s">
        <v>141</v>
      </c>
      <c r="J4" s="36" t="s">
        <v>142</v>
      </c>
      <c r="K4" s="35" t="s">
        <v>7</v>
      </c>
      <c r="L4" s="36" t="s">
        <v>141</v>
      </c>
      <c r="M4" s="36" t="s">
        <v>142</v>
      </c>
      <c r="N4" s="35"/>
      <c r="O4" s="35" t="s">
        <v>7</v>
      </c>
      <c r="P4" s="36" t="s">
        <v>131</v>
      </c>
      <c r="Q4" s="37" t="s">
        <v>132</v>
      </c>
      <c r="R4" s="37" t="s">
        <v>133</v>
      </c>
      <c r="S4" s="36" t="s">
        <v>143</v>
      </c>
      <c r="T4" s="36" t="s">
        <v>144</v>
      </c>
      <c r="U4" s="36" t="s">
        <v>145</v>
      </c>
      <c r="V4" s="35" t="s">
        <v>7</v>
      </c>
      <c r="W4" s="36" t="s">
        <v>131</v>
      </c>
      <c r="X4" s="37" t="s">
        <v>132</v>
      </c>
      <c r="Y4" s="37" t="s">
        <v>133</v>
      </c>
      <c r="Z4" s="36" t="s">
        <v>143</v>
      </c>
      <c r="AA4" s="36" t="s">
        <v>144</v>
      </c>
      <c r="AB4" s="36" t="s">
        <v>145</v>
      </c>
      <c r="AC4" s="35" t="s">
        <v>7</v>
      </c>
      <c r="AD4" s="36" t="s">
        <v>141</v>
      </c>
      <c r="AE4" s="36" t="s">
        <v>142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146</v>
      </c>
      <c r="E5" s="35" t="s">
        <v>146</v>
      </c>
      <c r="F5" s="35" t="s">
        <v>146</v>
      </c>
      <c r="G5" s="35" t="s">
        <v>146</v>
      </c>
      <c r="H5" s="35" t="s">
        <v>146</v>
      </c>
      <c r="I5" s="35" t="s">
        <v>146</v>
      </c>
      <c r="J5" s="35" t="s">
        <v>146</v>
      </c>
      <c r="K5" s="35" t="s">
        <v>146</v>
      </c>
      <c r="L5" s="35" t="s">
        <v>146</v>
      </c>
      <c r="M5" s="35" t="s">
        <v>146</v>
      </c>
      <c r="N5" s="35" t="s">
        <v>146</v>
      </c>
      <c r="O5" s="35" t="s">
        <v>146</v>
      </c>
      <c r="P5" s="35" t="s">
        <v>146</v>
      </c>
      <c r="Q5" s="35" t="s">
        <v>146</v>
      </c>
      <c r="R5" s="35" t="s">
        <v>146</v>
      </c>
      <c r="S5" s="35" t="s">
        <v>146</v>
      </c>
      <c r="T5" s="35" t="s">
        <v>146</v>
      </c>
      <c r="U5" s="35" t="s">
        <v>146</v>
      </c>
      <c r="V5" s="35" t="s">
        <v>146</v>
      </c>
      <c r="W5" s="35" t="s">
        <v>146</v>
      </c>
      <c r="X5" s="35" t="s">
        <v>146</v>
      </c>
      <c r="Y5" s="35" t="s">
        <v>146</v>
      </c>
      <c r="Z5" s="35" t="s">
        <v>146</v>
      </c>
      <c r="AA5" s="35" t="s">
        <v>146</v>
      </c>
      <c r="AB5" s="35" t="s">
        <v>146</v>
      </c>
      <c r="AC5" s="35" t="s">
        <v>146</v>
      </c>
      <c r="AD5" s="35" t="s">
        <v>146</v>
      </c>
      <c r="AE5" s="35" t="s">
        <v>146</v>
      </c>
      <c r="AF5" s="13" t="s">
        <v>147</v>
      </c>
      <c r="AG5" s="13" t="s">
        <v>147</v>
      </c>
      <c r="AH5" s="13" t="s">
        <v>147</v>
      </c>
      <c r="AI5" s="13" t="s">
        <v>147</v>
      </c>
      <c r="AJ5" s="13" t="s">
        <v>147</v>
      </c>
      <c r="AK5" s="13" t="s">
        <v>147</v>
      </c>
      <c r="AL5" s="13" t="s">
        <v>147</v>
      </c>
      <c r="AM5" s="13" t="s">
        <v>147</v>
      </c>
      <c r="AN5" s="13" t="s">
        <v>147</v>
      </c>
      <c r="AO5" s="13" t="s">
        <v>147</v>
      </c>
      <c r="AP5" s="13" t="s">
        <v>147</v>
      </c>
      <c r="AQ5" s="13" t="s">
        <v>147</v>
      </c>
      <c r="AR5" s="13" t="s">
        <v>147</v>
      </c>
      <c r="AS5" s="13" t="s">
        <v>147</v>
      </c>
      <c r="AT5" s="13" t="s">
        <v>147</v>
      </c>
      <c r="AU5" s="13" t="s">
        <v>147</v>
      </c>
      <c r="AV5" s="13" t="s">
        <v>147</v>
      </c>
      <c r="AW5" s="13" t="s">
        <v>147</v>
      </c>
      <c r="AX5" s="13" t="s">
        <v>147</v>
      </c>
      <c r="AY5" s="13" t="s">
        <v>147</v>
      </c>
      <c r="AZ5" s="13" t="s">
        <v>147</v>
      </c>
      <c r="BA5" s="13" t="s">
        <v>147</v>
      </c>
      <c r="BB5" s="13" t="s">
        <v>147</v>
      </c>
      <c r="BC5" s="13" t="s">
        <v>147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258304</v>
      </c>
      <c r="E6" s="23">
        <v>20225</v>
      </c>
      <c r="F6" s="23">
        <v>11967</v>
      </c>
      <c r="G6" s="23">
        <v>8258</v>
      </c>
      <c r="H6" s="23">
        <v>76932</v>
      </c>
      <c r="I6" s="23">
        <v>36891</v>
      </c>
      <c r="J6" s="23">
        <v>40041</v>
      </c>
      <c r="K6" s="23">
        <v>161147</v>
      </c>
      <c r="L6" s="23">
        <v>13567</v>
      </c>
      <c r="M6" s="23">
        <v>147580</v>
      </c>
      <c r="N6" s="23">
        <v>258393</v>
      </c>
      <c r="O6" s="23">
        <v>62425</v>
      </c>
      <c r="P6" s="23">
        <v>28864</v>
      </c>
      <c r="Q6" s="23">
        <v>0</v>
      </c>
      <c r="R6" s="23">
        <v>0</v>
      </c>
      <c r="S6" s="23">
        <v>33561</v>
      </c>
      <c r="T6" s="23">
        <v>0</v>
      </c>
      <c r="U6" s="23">
        <v>0</v>
      </c>
      <c r="V6" s="23">
        <v>195879</v>
      </c>
      <c r="W6" s="23">
        <v>136718</v>
      </c>
      <c r="X6" s="23">
        <v>0</v>
      </c>
      <c r="Y6" s="23">
        <v>0</v>
      </c>
      <c r="Z6" s="23">
        <v>59161</v>
      </c>
      <c r="AA6" s="23">
        <v>0</v>
      </c>
      <c r="AB6" s="23">
        <v>0</v>
      </c>
      <c r="AC6" s="23">
        <v>89</v>
      </c>
      <c r="AD6" s="23">
        <v>89</v>
      </c>
      <c r="AE6" s="23">
        <v>0</v>
      </c>
      <c r="AF6" s="23">
        <v>4467</v>
      </c>
      <c r="AG6" s="23">
        <v>4467</v>
      </c>
      <c r="AH6" s="23">
        <v>0</v>
      </c>
      <c r="AI6" s="23">
        <v>0</v>
      </c>
      <c r="AJ6" s="23">
        <v>5129</v>
      </c>
      <c r="AK6" s="23">
        <v>698</v>
      </c>
      <c r="AL6" s="23">
        <v>0</v>
      </c>
      <c r="AM6" s="23">
        <v>2273</v>
      </c>
      <c r="AN6" s="23">
        <v>365</v>
      </c>
      <c r="AO6" s="23">
        <v>0</v>
      </c>
      <c r="AP6" s="23">
        <v>0</v>
      </c>
      <c r="AQ6" s="23">
        <v>17</v>
      </c>
      <c r="AR6" s="23">
        <v>43</v>
      </c>
      <c r="AS6" s="23">
        <v>1733</v>
      </c>
      <c r="AT6" s="23">
        <v>36</v>
      </c>
      <c r="AU6" s="23">
        <v>36</v>
      </c>
      <c r="AV6" s="23">
        <v>0</v>
      </c>
      <c r="AW6" s="23">
        <v>0</v>
      </c>
      <c r="AX6" s="23">
        <v>0</v>
      </c>
      <c r="AY6" s="23">
        <v>0</v>
      </c>
      <c r="AZ6" s="23">
        <v>370</v>
      </c>
      <c r="BA6" s="23">
        <v>370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18525</v>
      </c>
      <c r="E7" s="27">
        <v>0</v>
      </c>
      <c r="F7" s="27">
        <v>0</v>
      </c>
      <c r="G7" s="27">
        <v>0</v>
      </c>
      <c r="H7" s="27">
        <v>1319</v>
      </c>
      <c r="I7" s="27">
        <v>1319</v>
      </c>
      <c r="J7" s="27">
        <v>0</v>
      </c>
      <c r="K7" s="27">
        <v>17206</v>
      </c>
      <c r="L7" s="27">
        <v>855</v>
      </c>
      <c r="M7" s="27">
        <v>16351</v>
      </c>
      <c r="N7" s="27">
        <v>18544</v>
      </c>
      <c r="O7" s="27">
        <v>2174</v>
      </c>
      <c r="P7" s="27">
        <v>2174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16351</v>
      </c>
      <c r="W7" s="27">
        <v>16351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19</v>
      </c>
      <c r="AD7" s="27">
        <v>19</v>
      </c>
      <c r="AE7" s="27">
        <v>0</v>
      </c>
      <c r="AF7" s="27">
        <v>53</v>
      </c>
      <c r="AG7" s="27">
        <v>53</v>
      </c>
      <c r="AH7" s="27">
        <v>0</v>
      </c>
      <c r="AI7" s="27">
        <v>0</v>
      </c>
      <c r="AJ7" s="27">
        <v>53</v>
      </c>
      <c r="AK7" s="27">
        <v>0</v>
      </c>
      <c r="AL7" s="27">
        <v>0</v>
      </c>
      <c r="AM7" s="27">
        <v>11</v>
      </c>
      <c r="AN7" s="27">
        <v>0</v>
      </c>
      <c r="AO7" s="27">
        <v>0</v>
      </c>
      <c r="AP7" s="27">
        <v>0</v>
      </c>
      <c r="AQ7" s="27">
        <v>0</v>
      </c>
      <c r="AR7" s="27">
        <v>42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21601</v>
      </c>
      <c r="E8" s="27">
        <v>4416</v>
      </c>
      <c r="F8" s="27">
        <v>4416</v>
      </c>
      <c r="G8" s="27">
        <v>0</v>
      </c>
      <c r="H8" s="27">
        <v>523</v>
      </c>
      <c r="I8" s="27">
        <v>523</v>
      </c>
      <c r="J8" s="27">
        <v>0</v>
      </c>
      <c r="K8" s="27">
        <v>16662</v>
      </c>
      <c r="L8" s="27">
        <v>1500</v>
      </c>
      <c r="M8" s="27">
        <v>15162</v>
      </c>
      <c r="N8" s="27">
        <v>21601</v>
      </c>
      <c r="O8" s="27">
        <v>6439</v>
      </c>
      <c r="P8" s="27">
        <v>6439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15162</v>
      </c>
      <c r="W8" s="27">
        <v>15162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673</v>
      </c>
      <c r="AG8" s="27">
        <v>673</v>
      </c>
      <c r="AH8" s="27">
        <v>0</v>
      </c>
      <c r="AI8" s="27">
        <v>0</v>
      </c>
      <c r="AJ8" s="27">
        <v>673</v>
      </c>
      <c r="AK8" s="27">
        <v>0</v>
      </c>
      <c r="AL8" s="27">
        <v>0</v>
      </c>
      <c r="AM8" s="27">
        <v>596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77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4895</v>
      </c>
      <c r="E9" s="27">
        <v>0</v>
      </c>
      <c r="F9" s="27">
        <v>0</v>
      </c>
      <c r="G9" s="27">
        <v>0</v>
      </c>
      <c r="H9" s="27">
        <v>780</v>
      </c>
      <c r="I9" s="27">
        <v>780</v>
      </c>
      <c r="J9" s="27">
        <v>0</v>
      </c>
      <c r="K9" s="27">
        <v>4115</v>
      </c>
      <c r="L9" s="27">
        <v>0</v>
      </c>
      <c r="M9" s="27">
        <v>4115</v>
      </c>
      <c r="N9" s="27">
        <v>4895</v>
      </c>
      <c r="O9" s="27">
        <v>780</v>
      </c>
      <c r="P9" s="27">
        <v>0</v>
      </c>
      <c r="Q9" s="27">
        <v>0</v>
      </c>
      <c r="R9" s="27">
        <v>0</v>
      </c>
      <c r="S9" s="27">
        <v>780</v>
      </c>
      <c r="T9" s="27">
        <v>0</v>
      </c>
      <c r="U9" s="27">
        <v>0</v>
      </c>
      <c r="V9" s="27">
        <v>4115</v>
      </c>
      <c r="W9" s="27">
        <v>0</v>
      </c>
      <c r="X9" s="27">
        <v>0</v>
      </c>
      <c r="Y9" s="27">
        <v>0</v>
      </c>
      <c r="Z9" s="27">
        <v>4115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3250</v>
      </c>
      <c r="E10" s="27">
        <v>0</v>
      </c>
      <c r="F10" s="27">
        <v>0</v>
      </c>
      <c r="G10" s="27">
        <v>0</v>
      </c>
      <c r="H10" s="27">
        <v>1272</v>
      </c>
      <c r="I10" s="27">
        <v>1272</v>
      </c>
      <c r="J10" s="27">
        <v>0</v>
      </c>
      <c r="K10" s="27">
        <v>1978</v>
      </c>
      <c r="L10" s="27">
        <v>0</v>
      </c>
      <c r="M10" s="27">
        <v>1978</v>
      </c>
      <c r="N10" s="27">
        <v>3250</v>
      </c>
      <c r="O10" s="27">
        <v>1272</v>
      </c>
      <c r="P10" s="27">
        <v>0</v>
      </c>
      <c r="Q10" s="27">
        <v>0</v>
      </c>
      <c r="R10" s="27">
        <v>0</v>
      </c>
      <c r="S10" s="27">
        <v>1272</v>
      </c>
      <c r="T10" s="27">
        <v>0</v>
      </c>
      <c r="U10" s="27">
        <v>0</v>
      </c>
      <c r="V10" s="27">
        <v>1978</v>
      </c>
      <c r="W10" s="27">
        <v>0</v>
      </c>
      <c r="X10" s="27">
        <v>0</v>
      </c>
      <c r="Y10" s="27">
        <v>0</v>
      </c>
      <c r="Z10" s="27">
        <v>1978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2104</v>
      </c>
      <c r="E11" s="27">
        <v>0</v>
      </c>
      <c r="F11" s="27">
        <v>0</v>
      </c>
      <c r="G11" s="27">
        <v>0</v>
      </c>
      <c r="H11" s="27">
        <v>974</v>
      </c>
      <c r="I11" s="27">
        <v>974</v>
      </c>
      <c r="J11" s="27">
        <v>0</v>
      </c>
      <c r="K11" s="27">
        <v>1130</v>
      </c>
      <c r="L11" s="27">
        <v>190</v>
      </c>
      <c r="M11" s="27">
        <v>940</v>
      </c>
      <c r="N11" s="27">
        <v>2104</v>
      </c>
      <c r="O11" s="27">
        <v>1164</v>
      </c>
      <c r="P11" s="27">
        <v>0</v>
      </c>
      <c r="Q11" s="27">
        <v>0</v>
      </c>
      <c r="R11" s="27">
        <v>0</v>
      </c>
      <c r="S11" s="27">
        <v>1164</v>
      </c>
      <c r="T11" s="27">
        <v>0</v>
      </c>
      <c r="U11" s="27">
        <v>0</v>
      </c>
      <c r="V11" s="27">
        <v>940</v>
      </c>
      <c r="W11" s="27">
        <v>0</v>
      </c>
      <c r="X11" s="27">
        <v>0</v>
      </c>
      <c r="Y11" s="27">
        <v>0</v>
      </c>
      <c r="Z11" s="27">
        <v>940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14523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14523</v>
      </c>
      <c r="L12" s="27">
        <v>2315</v>
      </c>
      <c r="M12" s="27">
        <v>12208</v>
      </c>
      <c r="N12" s="27">
        <v>14523</v>
      </c>
      <c r="O12" s="27">
        <v>2315</v>
      </c>
      <c r="P12" s="27">
        <v>2315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12208</v>
      </c>
      <c r="W12" s="27">
        <v>12208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379</v>
      </c>
      <c r="AG12" s="27">
        <v>379</v>
      </c>
      <c r="AH12" s="27">
        <v>0</v>
      </c>
      <c r="AI12" s="27">
        <v>0</v>
      </c>
      <c r="AJ12" s="27">
        <v>379</v>
      </c>
      <c r="AK12" s="27">
        <v>0</v>
      </c>
      <c r="AL12" s="27">
        <v>0</v>
      </c>
      <c r="AM12" s="27">
        <v>172</v>
      </c>
      <c r="AN12" s="27">
        <v>207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55</v>
      </c>
      <c r="E13" s="27">
        <v>0</v>
      </c>
      <c r="F13" s="27">
        <v>0</v>
      </c>
      <c r="G13" s="27">
        <v>0</v>
      </c>
      <c r="H13" s="27">
        <v>55</v>
      </c>
      <c r="I13" s="27">
        <v>26</v>
      </c>
      <c r="J13" s="27">
        <v>29</v>
      </c>
      <c r="K13" s="27">
        <v>0</v>
      </c>
      <c r="L13" s="27">
        <v>0</v>
      </c>
      <c r="M13" s="27">
        <v>0</v>
      </c>
      <c r="N13" s="27">
        <v>55</v>
      </c>
      <c r="O13" s="27">
        <v>26</v>
      </c>
      <c r="P13" s="27">
        <v>26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29</v>
      </c>
      <c r="W13" s="27">
        <v>29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638</v>
      </c>
      <c r="E14" s="27">
        <v>0</v>
      </c>
      <c r="F14" s="27">
        <v>0</v>
      </c>
      <c r="G14" s="27">
        <v>0</v>
      </c>
      <c r="H14" s="27">
        <v>347</v>
      </c>
      <c r="I14" s="27">
        <v>347</v>
      </c>
      <c r="J14" s="27">
        <v>0</v>
      </c>
      <c r="K14" s="27">
        <v>291</v>
      </c>
      <c r="L14" s="27">
        <v>0</v>
      </c>
      <c r="M14" s="27">
        <v>291</v>
      </c>
      <c r="N14" s="27">
        <v>638</v>
      </c>
      <c r="O14" s="27">
        <v>347</v>
      </c>
      <c r="P14" s="27">
        <v>0</v>
      </c>
      <c r="Q14" s="27">
        <v>0</v>
      </c>
      <c r="R14" s="27">
        <v>0</v>
      </c>
      <c r="S14" s="27">
        <v>347</v>
      </c>
      <c r="T14" s="27">
        <v>0</v>
      </c>
      <c r="U14" s="27">
        <v>0</v>
      </c>
      <c r="V14" s="27">
        <v>291</v>
      </c>
      <c r="W14" s="27">
        <v>0</v>
      </c>
      <c r="X14" s="27">
        <v>0</v>
      </c>
      <c r="Y14" s="27">
        <v>0</v>
      </c>
      <c r="Z14" s="27">
        <v>291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1367</v>
      </c>
      <c r="E15" s="27">
        <v>268</v>
      </c>
      <c r="F15" s="27">
        <v>268</v>
      </c>
      <c r="G15" s="27">
        <v>0</v>
      </c>
      <c r="H15" s="27">
        <v>0</v>
      </c>
      <c r="I15" s="27">
        <v>0</v>
      </c>
      <c r="J15" s="27">
        <v>0</v>
      </c>
      <c r="K15" s="27">
        <v>1099</v>
      </c>
      <c r="L15" s="27">
        <v>0</v>
      </c>
      <c r="M15" s="27">
        <v>1099</v>
      </c>
      <c r="N15" s="27">
        <v>1367</v>
      </c>
      <c r="O15" s="27">
        <v>268</v>
      </c>
      <c r="P15" s="27">
        <v>0</v>
      </c>
      <c r="Q15" s="27">
        <v>0</v>
      </c>
      <c r="R15" s="27">
        <v>0</v>
      </c>
      <c r="S15" s="27">
        <v>268</v>
      </c>
      <c r="T15" s="27">
        <v>0</v>
      </c>
      <c r="U15" s="27">
        <v>0</v>
      </c>
      <c r="V15" s="27">
        <v>1099</v>
      </c>
      <c r="W15" s="27">
        <v>0</v>
      </c>
      <c r="X15" s="27">
        <v>0</v>
      </c>
      <c r="Y15" s="27">
        <v>0</v>
      </c>
      <c r="Z15" s="27">
        <v>1099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4119</v>
      </c>
      <c r="E16" s="27">
        <v>0</v>
      </c>
      <c r="F16" s="27">
        <v>0</v>
      </c>
      <c r="G16" s="27">
        <v>0</v>
      </c>
      <c r="H16" s="27">
        <v>1908</v>
      </c>
      <c r="I16" s="27">
        <v>1908</v>
      </c>
      <c r="J16" s="27">
        <v>0</v>
      </c>
      <c r="K16" s="27">
        <v>2211</v>
      </c>
      <c r="L16" s="27">
        <v>0</v>
      </c>
      <c r="M16" s="27">
        <v>2211</v>
      </c>
      <c r="N16" s="27">
        <v>4119</v>
      </c>
      <c r="O16" s="27">
        <v>1908</v>
      </c>
      <c r="P16" s="27">
        <v>0</v>
      </c>
      <c r="Q16" s="27">
        <v>0</v>
      </c>
      <c r="R16" s="27">
        <v>0</v>
      </c>
      <c r="S16" s="27">
        <v>1908</v>
      </c>
      <c r="T16" s="27">
        <v>0</v>
      </c>
      <c r="U16" s="27">
        <v>0</v>
      </c>
      <c r="V16" s="27">
        <v>2211</v>
      </c>
      <c r="W16" s="27">
        <v>0</v>
      </c>
      <c r="X16" s="27">
        <v>0</v>
      </c>
      <c r="Y16" s="27">
        <v>0</v>
      </c>
      <c r="Z16" s="27">
        <v>2211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31855</v>
      </c>
      <c r="E17" s="27">
        <v>4296</v>
      </c>
      <c r="F17" s="27">
        <v>4296</v>
      </c>
      <c r="G17" s="27">
        <v>0</v>
      </c>
      <c r="H17" s="27">
        <v>8797</v>
      </c>
      <c r="I17" s="27">
        <v>8797</v>
      </c>
      <c r="J17" s="27">
        <v>0</v>
      </c>
      <c r="K17" s="27">
        <v>18762</v>
      </c>
      <c r="L17" s="27">
        <v>0</v>
      </c>
      <c r="M17" s="27">
        <v>18762</v>
      </c>
      <c r="N17" s="27">
        <v>31855</v>
      </c>
      <c r="O17" s="27">
        <v>13093</v>
      </c>
      <c r="P17" s="27">
        <v>0</v>
      </c>
      <c r="Q17" s="27">
        <v>0</v>
      </c>
      <c r="R17" s="27">
        <v>0</v>
      </c>
      <c r="S17" s="27">
        <v>13093</v>
      </c>
      <c r="T17" s="27">
        <v>0</v>
      </c>
      <c r="U17" s="27">
        <v>0</v>
      </c>
      <c r="V17" s="27">
        <v>18762</v>
      </c>
      <c r="W17" s="27">
        <v>0</v>
      </c>
      <c r="X17" s="27">
        <v>0</v>
      </c>
      <c r="Y17" s="27">
        <v>0</v>
      </c>
      <c r="Z17" s="27">
        <v>18762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1627</v>
      </c>
      <c r="E18" s="27">
        <v>461</v>
      </c>
      <c r="F18" s="27">
        <v>461</v>
      </c>
      <c r="G18" s="27">
        <v>0</v>
      </c>
      <c r="H18" s="27">
        <v>0</v>
      </c>
      <c r="I18" s="27">
        <v>0</v>
      </c>
      <c r="J18" s="27">
        <v>0</v>
      </c>
      <c r="K18" s="27">
        <v>1166</v>
      </c>
      <c r="L18" s="27">
        <v>0</v>
      </c>
      <c r="M18" s="27">
        <v>1166</v>
      </c>
      <c r="N18" s="27">
        <v>1627</v>
      </c>
      <c r="O18" s="27">
        <v>461</v>
      </c>
      <c r="P18" s="27">
        <v>0</v>
      </c>
      <c r="Q18" s="27">
        <v>0</v>
      </c>
      <c r="R18" s="27">
        <v>0</v>
      </c>
      <c r="S18" s="27">
        <v>461</v>
      </c>
      <c r="T18" s="27">
        <v>0</v>
      </c>
      <c r="U18" s="27">
        <v>0</v>
      </c>
      <c r="V18" s="27">
        <v>1166</v>
      </c>
      <c r="W18" s="27">
        <v>0</v>
      </c>
      <c r="X18" s="27">
        <v>0</v>
      </c>
      <c r="Y18" s="27">
        <v>0</v>
      </c>
      <c r="Z18" s="27">
        <v>1166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5163</v>
      </c>
      <c r="E19" s="27">
        <v>0</v>
      </c>
      <c r="F19" s="27">
        <v>0</v>
      </c>
      <c r="G19" s="27">
        <v>0</v>
      </c>
      <c r="H19" s="27">
        <v>2126</v>
      </c>
      <c r="I19" s="27">
        <v>2126</v>
      </c>
      <c r="J19" s="27">
        <v>0</v>
      </c>
      <c r="K19" s="27">
        <v>3037</v>
      </c>
      <c r="L19" s="27">
        <v>167</v>
      </c>
      <c r="M19" s="27">
        <v>2870</v>
      </c>
      <c r="N19" s="27">
        <v>5163</v>
      </c>
      <c r="O19" s="27">
        <v>2293</v>
      </c>
      <c r="P19" s="27">
        <v>167</v>
      </c>
      <c r="Q19" s="27">
        <v>0</v>
      </c>
      <c r="R19" s="27">
        <v>0</v>
      </c>
      <c r="S19" s="27">
        <v>2126</v>
      </c>
      <c r="T19" s="27">
        <v>0</v>
      </c>
      <c r="U19" s="27">
        <v>0</v>
      </c>
      <c r="V19" s="27">
        <v>2870</v>
      </c>
      <c r="W19" s="27">
        <v>1674</v>
      </c>
      <c r="X19" s="27">
        <v>0</v>
      </c>
      <c r="Y19" s="27">
        <v>0</v>
      </c>
      <c r="Z19" s="27">
        <v>1196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22</v>
      </c>
      <c r="BA19" s="27">
        <v>22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3706</v>
      </c>
      <c r="E20" s="27">
        <v>0</v>
      </c>
      <c r="F20" s="27">
        <v>0</v>
      </c>
      <c r="G20" s="27">
        <v>0</v>
      </c>
      <c r="H20" s="27">
        <v>767</v>
      </c>
      <c r="I20" s="27">
        <v>767</v>
      </c>
      <c r="J20" s="27">
        <v>0</v>
      </c>
      <c r="K20" s="27">
        <v>2939</v>
      </c>
      <c r="L20" s="27">
        <v>0</v>
      </c>
      <c r="M20" s="27">
        <v>2939</v>
      </c>
      <c r="N20" s="27">
        <v>3706</v>
      </c>
      <c r="O20" s="27">
        <v>767</v>
      </c>
      <c r="P20" s="27">
        <v>767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2939</v>
      </c>
      <c r="W20" s="27">
        <v>2939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128</v>
      </c>
      <c r="AG20" s="27">
        <v>128</v>
      </c>
      <c r="AH20" s="27">
        <v>0</v>
      </c>
      <c r="AI20" s="27">
        <v>0</v>
      </c>
      <c r="AJ20" s="27">
        <v>128</v>
      </c>
      <c r="AK20" s="27">
        <v>0</v>
      </c>
      <c r="AL20" s="27">
        <v>0</v>
      </c>
      <c r="AM20" s="27">
        <v>128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10160</v>
      </c>
      <c r="E21" s="27">
        <v>0</v>
      </c>
      <c r="F21" s="27">
        <v>0</v>
      </c>
      <c r="G21" s="27">
        <v>0</v>
      </c>
      <c r="H21" s="27">
        <v>3077</v>
      </c>
      <c r="I21" s="27">
        <v>3077</v>
      </c>
      <c r="J21" s="27">
        <v>0</v>
      </c>
      <c r="K21" s="27">
        <v>7083</v>
      </c>
      <c r="L21" s="27">
        <v>0</v>
      </c>
      <c r="M21" s="27">
        <v>7083</v>
      </c>
      <c r="N21" s="27">
        <v>10160</v>
      </c>
      <c r="O21" s="27">
        <v>3077</v>
      </c>
      <c r="P21" s="27">
        <v>3077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7083</v>
      </c>
      <c r="W21" s="27">
        <v>7083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332</v>
      </c>
      <c r="AG21" s="27">
        <v>332</v>
      </c>
      <c r="AH21" s="27">
        <v>0</v>
      </c>
      <c r="AI21" s="27">
        <v>0</v>
      </c>
      <c r="AJ21" s="27">
        <v>332</v>
      </c>
      <c r="AK21" s="27">
        <v>0</v>
      </c>
      <c r="AL21" s="27">
        <v>0</v>
      </c>
      <c r="AM21" s="27">
        <v>332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9662</v>
      </c>
      <c r="E22" s="27">
        <v>255</v>
      </c>
      <c r="F22" s="27">
        <v>255</v>
      </c>
      <c r="G22" s="27">
        <v>0</v>
      </c>
      <c r="H22" s="27">
        <v>2542</v>
      </c>
      <c r="I22" s="27">
        <v>2542</v>
      </c>
      <c r="J22" s="27">
        <v>0</v>
      </c>
      <c r="K22" s="27">
        <v>6865</v>
      </c>
      <c r="L22" s="27">
        <v>0</v>
      </c>
      <c r="M22" s="27">
        <v>6865</v>
      </c>
      <c r="N22" s="27">
        <v>9662</v>
      </c>
      <c r="O22" s="27">
        <v>2797</v>
      </c>
      <c r="P22" s="27">
        <v>0</v>
      </c>
      <c r="Q22" s="27">
        <v>0</v>
      </c>
      <c r="R22" s="27">
        <v>0</v>
      </c>
      <c r="S22" s="27">
        <v>2797</v>
      </c>
      <c r="T22" s="27">
        <v>0</v>
      </c>
      <c r="U22" s="27">
        <v>0</v>
      </c>
      <c r="V22" s="27">
        <v>6865</v>
      </c>
      <c r="W22" s="27">
        <v>6865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348</v>
      </c>
      <c r="AG22" s="27">
        <v>348</v>
      </c>
      <c r="AH22" s="27">
        <v>0</v>
      </c>
      <c r="AI22" s="27">
        <v>0</v>
      </c>
      <c r="AJ22" s="27">
        <v>348</v>
      </c>
      <c r="AK22" s="27">
        <v>0</v>
      </c>
      <c r="AL22" s="27">
        <v>0</v>
      </c>
      <c r="AM22" s="27">
        <v>348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1606</v>
      </c>
      <c r="E23" s="27">
        <v>0</v>
      </c>
      <c r="F23" s="27">
        <v>0</v>
      </c>
      <c r="G23" s="27">
        <v>0</v>
      </c>
      <c r="H23" s="27">
        <v>869</v>
      </c>
      <c r="I23" s="27">
        <v>869</v>
      </c>
      <c r="J23" s="27">
        <v>0</v>
      </c>
      <c r="K23" s="27">
        <v>737</v>
      </c>
      <c r="L23" s="27">
        <v>0</v>
      </c>
      <c r="M23" s="27">
        <v>737</v>
      </c>
      <c r="N23" s="27">
        <v>1606</v>
      </c>
      <c r="O23" s="27">
        <v>869</v>
      </c>
      <c r="P23" s="27">
        <v>0</v>
      </c>
      <c r="Q23" s="27">
        <v>0</v>
      </c>
      <c r="R23" s="27">
        <v>0</v>
      </c>
      <c r="S23" s="27">
        <v>869</v>
      </c>
      <c r="T23" s="27">
        <v>0</v>
      </c>
      <c r="U23" s="27">
        <v>0</v>
      </c>
      <c r="V23" s="27">
        <v>737</v>
      </c>
      <c r="W23" s="27">
        <v>0</v>
      </c>
      <c r="X23" s="27">
        <v>0</v>
      </c>
      <c r="Y23" s="27">
        <v>0</v>
      </c>
      <c r="Z23" s="27">
        <v>737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5627</v>
      </c>
      <c r="E24" s="27">
        <v>0</v>
      </c>
      <c r="F24" s="27">
        <v>0</v>
      </c>
      <c r="G24" s="27">
        <v>0</v>
      </c>
      <c r="H24" s="27">
        <v>1545</v>
      </c>
      <c r="I24" s="27">
        <v>1545</v>
      </c>
      <c r="J24" s="27">
        <v>0</v>
      </c>
      <c r="K24" s="27">
        <v>4082</v>
      </c>
      <c r="L24" s="27">
        <v>0</v>
      </c>
      <c r="M24" s="27">
        <v>4082</v>
      </c>
      <c r="N24" s="27">
        <v>5627</v>
      </c>
      <c r="O24" s="27">
        <v>1545</v>
      </c>
      <c r="P24" s="27">
        <v>0</v>
      </c>
      <c r="Q24" s="27">
        <v>0</v>
      </c>
      <c r="R24" s="27">
        <v>0</v>
      </c>
      <c r="S24" s="27">
        <v>1545</v>
      </c>
      <c r="T24" s="27">
        <v>0</v>
      </c>
      <c r="U24" s="27">
        <v>0</v>
      </c>
      <c r="V24" s="27">
        <v>4082</v>
      </c>
      <c r="W24" s="27">
        <v>0</v>
      </c>
      <c r="X24" s="27">
        <v>0</v>
      </c>
      <c r="Y24" s="27">
        <v>0</v>
      </c>
      <c r="Z24" s="27">
        <v>4082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8981</v>
      </c>
      <c r="E25" s="27">
        <v>0</v>
      </c>
      <c r="F25" s="27">
        <v>0</v>
      </c>
      <c r="G25" s="27">
        <v>0</v>
      </c>
      <c r="H25" s="27">
        <v>1023</v>
      </c>
      <c r="I25" s="27">
        <v>1023</v>
      </c>
      <c r="J25" s="27">
        <v>0</v>
      </c>
      <c r="K25" s="27">
        <v>7958</v>
      </c>
      <c r="L25" s="27">
        <v>0</v>
      </c>
      <c r="M25" s="27">
        <v>7958</v>
      </c>
      <c r="N25" s="27">
        <v>8981</v>
      </c>
      <c r="O25" s="27">
        <v>1023</v>
      </c>
      <c r="P25" s="27">
        <v>1023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7958</v>
      </c>
      <c r="W25" s="27">
        <v>7958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21</v>
      </c>
      <c r="AG25" s="27">
        <v>21</v>
      </c>
      <c r="AH25" s="27">
        <v>0</v>
      </c>
      <c r="AI25" s="27">
        <v>0</v>
      </c>
      <c r="AJ25" s="27">
        <v>337</v>
      </c>
      <c r="AK25" s="27">
        <v>337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21</v>
      </c>
      <c r="AU25" s="27">
        <v>21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11114</v>
      </c>
      <c r="E26" s="27">
        <v>0</v>
      </c>
      <c r="F26" s="27">
        <v>0</v>
      </c>
      <c r="G26" s="27">
        <v>0</v>
      </c>
      <c r="H26" s="27">
        <v>11114</v>
      </c>
      <c r="I26" s="27">
        <v>2415</v>
      </c>
      <c r="J26" s="27">
        <v>8699</v>
      </c>
      <c r="K26" s="27">
        <v>0</v>
      </c>
      <c r="L26" s="27">
        <v>0</v>
      </c>
      <c r="M26" s="27">
        <v>0</v>
      </c>
      <c r="N26" s="27">
        <v>11114</v>
      </c>
      <c r="O26" s="27">
        <v>2415</v>
      </c>
      <c r="P26" s="27">
        <v>0</v>
      </c>
      <c r="Q26" s="27">
        <v>0</v>
      </c>
      <c r="R26" s="27">
        <v>0</v>
      </c>
      <c r="S26" s="27">
        <v>2415</v>
      </c>
      <c r="T26" s="27">
        <v>0</v>
      </c>
      <c r="U26" s="27">
        <v>0</v>
      </c>
      <c r="V26" s="27">
        <v>8699</v>
      </c>
      <c r="W26" s="27">
        <v>0</v>
      </c>
      <c r="X26" s="27">
        <v>0</v>
      </c>
      <c r="Y26" s="27">
        <v>0</v>
      </c>
      <c r="Z26" s="27">
        <v>8699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3560</v>
      </c>
      <c r="E27" s="27">
        <v>889</v>
      </c>
      <c r="F27" s="27">
        <v>889</v>
      </c>
      <c r="G27" s="27">
        <v>0</v>
      </c>
      <c r="H27" s="27">
        <v>0</v>
      </c>
      <c r="I27" s="27">
        <v>0</v>
      </c>
      <c r="J27" s="27">
        <v>0</v>
      </c>
      <c r="K27" s="27">
        <v>2671</v>
      </c>
      <c r="L27" s="27">
        <v>0</v>
      </c>
      <c r="M27" s="27">
        <v>2671</v>
      </c>
      <c r="N27" s="27">
        <v>3560</v>
      </c>
      <c r="O27" s="27">
        <v>889</v>
      </c>
      <c r="P27" s="27">
        <v>889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2671</v>
      </c>
      <c r="W27" s="27">
        <v>2671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373</v>
      </c>
      <c r="AG27" s="27">
        <v>373</v>
      </c>
      <c r="AH27" s="27">
        <v>0</v>
      </c>
      <c r="AI27" s="27">
        <v>0</v>
      </c>
      <c r="AJ27" s="27">
        <v>373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17</v>
      </c>
      <c r="AR27" s="27">
        <v>0</v>
      </c>
      <c r="AS27" s="27">
        <v>356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1995</v>
      </c>
      <c r="E28" s="27">
        <v>541</v>
      </c>
      <c r="F28" s="27">
        <v>0</v>
      </c>
      <c r="G28" s="27">
        <v>541</v>
      </c>
      <c r="H28" s="27">
        <v>1454</v>
      </c>
      <c r="I28" s="27">
        <v>696</v>
      </c>
      <c r="J28" s="27">
        <v>758</v>
      </c>
      <c r="K28" s="27">
        <v>0</v>
      </c>
      <c r="L28" s="27">
        <v>0</v>
      </c>
      <c r="M28" s="27">
        <v>0</v>
      </c>
      <c r="N28" s="27">
        <v>1995</v>
      </c>
      <c r="O28" s="27">
        <v>696</v>
      </c>
      <c r="P28" s="27">
        <v>696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1299</v>
      </c>
      <c r="W28" s="27">
        <v>1299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392</v>
      </c>
      <c r="AG28" s="27">
        <v>392</v>
      </c>
      <c r="AH28" s="27">
        <v>0</v>
      </c>
      <c r="AI28" s="27">
        <v>0</v>
      </c>
      <c r="AJ28" s="27">
        <v>392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392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16760</v>
      </c>
      <c r="E29" s="27">
        <v>2604</v>
      </c>
      <c r="F29" s="27">
        <v>0</v>
      </c>
      <c r="G29" s="27">
        <v>2604</v>
      </c>
      <c r="H29" s="27">
        <v>11789</v>
      </c>
      <c r="I29" s="27">
        <v>0</v>
      </c>
      <c r="J29" s="27">
        <v>11789</v>
      </c>
      <c r="K29" s="27">
        <v>2367</v>
      </c>
      <c r="L29" s="27">
        <v>2367</v>
      </c>
      <c r="M29" s="27">
        <v>0</v>
      </c>
      <c r="N29" s="27">
        <v>16790</v>
      </c>
      <c r="O29" s="27">
        <v>2367</v>
      </c>
      <c r="P29" s="27">
        <v>2367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14393</v>
      </c>
      <c r="W29" s="27">
        <v>14393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30</v>
      </c>
      <c r="AD29" s="27">
        <v>30</v>
      </c>
      <c r="AE29" s="27">
        <v>0</v>
      </c>
      <c r="AF29" s="27">
        <v>3</v>
      </c>
      <c r="AG29" s="27">
        <v>3</v>
      </c>
      <c r="AH29" s="27">
        <v>0</v>
      </c>
      <c r="AI29" s="27">
        <v>0</v>
      </c>
      <c r="AJ29" s="27">
        <v>3</v>
      </c>
      <c r="AK29" s="27">
        <v>0</v>
      </c>
      <c r="AL29" s="27">
        <v>0</v>
      </c>
      <c r="AM29" s="27">
        <v>3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281</v>
      </c>
      <c r="BA29" s="27">
        <v>281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5080</v>
      </c>
      <c r="E31" s="27">
        <v>5080</v>
      </c>
      <c r="F31" s="27">
        <v>473</v>
      </c>
      <c r="G31" s="27">
        <v>4607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5080</v>
      </c>
      <c r="O31" s="27">
        <v>473</v>
      </c>
      <c r="P31" s="27">
        <v>473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4607</v>
      </c>
      <c r="W31" s="27">
        <v>4607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9</v>
      </c>
      <c r="AG31" s="27">
        <v>9</v>
      </c>
      <c r="AH31" s="27">
        <v>0</v>
      </c>
      <c r="AI31" s="27">
        <v>0</v>
      </c>
      <c r="AJ31" s="27">
        <v>224</v>
      </c>
      <c r="AK31" s="27">
        <v>224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9</v>
      </c>
      <c r="AU31" s="27">
        <v>9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8086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8086</v>
      </c>
      <c r="L32" s="27">
        <v>1171</v>
      </c>
      <c r="M32" s="27">
        <v>6915</v>
      </c>
      <c r="N32" s="27">
        <v>8086</v>
      </c>
      <c r="O32" s="27">
        <v>1171</v>
      </c>
      <c r="P32" s="27">
        <v>0</v>
      </c>
      <c r="Q32" s="27">
        <v>0</v>
      </c>
      <c r="R32" s="27">
        <v>0</v>
      </c>
      <c r="S32" s="27">
        <v>1171</v>
      </c>
      <c r="T32" s="27">
        <v>0</v>
      </c>
      <c r="U32" s="27">
        <v>0</v>
      </c>
      <c r="V32" s="27">
        <v>6915</v>
      </c>
      <c r="W32" s="27">
        <v>0</v>
      </c>
      <c r="X32" s="27">
        <v>0</v>
      </c>
      <c r="Y32" s="27">
        <v>0</v>
      </c>
      <c r="Z32" s="27">
        <v>6915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6183</v>
      </c>
      <c r="E33" s="27">
        <v>0</v>
      </c>
      <c r="F33" s="27">
        <v>0</v>
      </c>
      <c r="G33" s="27">
        <v>0</v>
      </c>
      <c r="H33" s="27">
        <v>616</v>
      </c>
      <c r="I33" s="27">
        <v>616</v>
      </c>
      <c r="J33" s="27">
        <v>0</v>
      </c>
      <c r="K33" s="27">
        <v>5567</v>
      </c>
      <c r="L33" s="27">
        <v>0</v>
      </c>
      <c r="M33" s="27">
        <v>5567</v>
      </c>
      <c r="N33" s="27">
        <v>6183</v>
      </c>
      <c r="O33" s="27">
        <v>616</v>
      </c>
      <c r="P33" s="27">
        <v>616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5567</v>
      </c>
      <c r="W33" s="27">
        <v>5567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61</v>
      </c>
      <c r="AG33" s="27">
        <v>61</v>
      </c>
      <c r="AH33" s="27">
        <v>0</v>
      </c>
      <c r="AI33" s="27">
        <v>0</v>
      </c>
      <c r="AJ33" s="27">
        <v>61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61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6203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6203</v>
      </c>
      <c r="L34" s="27">
        <v>2149</v>
      </c>
      <c r="M34" s="27">
        <v>4054</v>
      </c>
      <c r="N34" s="27">
        <v>6203</v>
      </c>
      <c r="O34" s="27">
        <v>2149</v>
      </c>
      <c r="P34" s="27">
        <v>0</v>
      </c>
      <c r="Q34" s="27">
        <v>0</v>
      </c>
      <c r="R34" s="27">
        <v>0</v>
      </c>
      <c r="S34" s="27">
        <v>2149</v>
      </c>
      <c r="T34" s="27">
        <v>0</v>
      </c>
      <c r="U34" s="27">
        <v>0</v>
      </c>
      <c r="V34" s="27">
        <v>4054</v>
      </c>
      <c r="W34" s="27">
        <v>0</v>
      </c>
      <c r="X34" s="27">
        <v>0</v>
      </c>
      <c r="Y34" s="27">
        <v>0</v>
      </c>
      <c r="Z34" s="27">
        <v>4054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5891</v>
      </c>
      <c r="E35" s="27">
        <v>0</v>
      </c>
      <c r="F35" s="27">
        <v>0</v>
      </c>
      <c r="G35" s="27">
        <v>0</v>
      </c>
      <c r="H35" s="27">
        <v>1154</v>
      </c>
      <c r="I35" s="27">
        <v>1154</v>
      </c>
      <c r="J35" s="27">
        <v>0</v>
      </c>
      <c r="K35" s="27">
        <v>4737</v>
      </c>
      <c r="L35" s="27">
        <v>0</v>
      </c>
      <c r="M35" s="27">
        <v>4737</v>
      </c>
      <c r="N35" s="27">
        <v>5891</v>
      </c>
      <c r="O35" s="27">
        <v>1154</v>
      </c>
      <c r="P35" s="27">
        <v>1154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4737</v>
      </c>
      <c r="W35" s="27">
        <v>4737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27</v>
      </c>
      <c r="AG35" s="27">
        <v>27</v>
      </c>
      <c r="AH35" s="27">
        <v>0</v>
      </c>
      <c r="AI35" s="27">
        <v>0</v>
      </c>
      <c r="AJ35" s="27">
        <v>27</v>
      </c>
      <c r="AK35" s="27">
        <v>0</v>
      </c>
      <c r="AL35" s="27">
        <v>0</v>
      </c>
      <c r="AM35" s="27">
        <v>3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24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300</v>
      </c>
      <c r="E36" s="27">
        <v>0</v>
      </c>
      <c r="F36" s="27">
        <v>0</v>
      </c>
      <c r="G36" s="27">
        <v>0</v>
      </c>
      <c r="H36" s="27">
        <v>177</v>
      </c>
      <c r="I36" s="27">
        <v>177</v>
      </c>
      <c r="J36" s="27">
        <v>0</v>
      </c>
      <c r="K36" s="27">
        <v>123</v>
      </c>
      <c r="L36" s="27">
        <v>0</v>
      </c>
      <c r="M36" s="27">
        <v>123</v>
      </c>
      <c r="N36" s="27">
        <v>300</v>
      </c>
      <c r="O36" s="27">
        <v>177</v>
      </c>
      <c r="P36" s="27">
        <v>177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123</v>
      </c>
      <c r="W36" s="27">
        <v>123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9</v>
      </c>
      <c r="AG36" s="27">
        <v>9</v>
      </c>
      <c r="AH36" s="27">
        <v>0</v>
      </c>
      <c r="AI36" s="27">
        <v>0</v>
      </c>
      <c r="AJ36" s="27">
        <v>9</v>
      </c>
      <c r="AK36" s="27">
        <v>0</v>
      </c>
      <c r="AL36" s="27">
        <v>0</v>
      </c>
      <c r="AM36" s="27">
        <v>9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5650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5650</v>
      </c>
      <c r="L37" s="27">
        <v>520</v>
      </c>
      <c r="M37" s="27">
        <v>5130</v>
      </c>
      <c r="N37" s="27">
        <v>5650</v>
      </c>
      <c r="O37" s="27">
        <v>520</v>
      </c>
      <c r="P37" s="27">
        <v>520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5130</v>
      </c>
      <c r="W37" s="27">
        <v>5130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7">
        <v>1</v>
      </c>
      <c r="AH37" s="27">
        <v>0</v>
      </c>
      <c r="AI37" s="27">
        <v>0</v>
      </c>
      <c r="AJ37" s="27">
        <v>1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1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67</v>
      </c>
      <c r="BA37" s="27">
        <v>67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4868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4868</v>
      </c>
      <c r="L38" s="27">
        <v>2333</v>
      </c>
      <c r="M38" s="27">
        <v>2535</v>
      </c>
      <c r="N38" s="27">
        <v>4868</v>
      </c>
      <c r="O38" s="27">
        <v>2333</v>
      </c>
      <c r="P38" s="27">
        <v>2333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2535</v>
      </c>
      <c r="W38" s="27">
        <v>2535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140</v>
      </c>
      <c r="AG38" s="27">
        <v>140</v>
      </c>
      <c r="AH38" s="27">
        <v>0</v>
      </c>
      <c r="AI38" s="27">
        <v>0</v>
      </c>
      <c r="AJ38" s="27">
        <v>140</v>
      </c>
      <c r="AK38" s="27">
        <v>0</v>
      </c>
      <c r="AL38" s="27">
        <v>0</v>
      </c>
      <c r="AM38" s="27">
        <v>29</v>
      </c>
      <c r="AN38" s="27">
        <v>103</v>
      </c>
      <c r="AO38" s="27">
        <v>0</v>
      </c>
      <c r="AP38" s="27">
        <v>0</v>
      </c>
      <c r="AQ38" s="27">
        <v>0</v>
      </c>
      <c r="AR38" s="27">
        <v>0</v>
      </c>
      <c r="AS38" s="27">
        <v>8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2592</v>
      </c>
      <c r="E39" s="27">
        <v>0</v>
      </c>
      <c r="F39" s="27">
        <v>0</v>
      </c>
      <c r="G39" s="27">
        <v>0</v>
      </c>
      <c r="H39" s="27">
        <v>514</v>
      </c>
      <c r="I39" s="27">
        <v>514</v>
      </c>
      <c r="J39" s="27">
        <v>0</v>
      </c>
      <c r="K39" s="27">
        <v>2078</v>
      </c>
      <c r="L39" s="27">
        <v>0</v>
      </c>
      <c r="M39" s="27">
        <v>2078</v>
      </c>
      <c r="N39" s="27">
        <v>2592</v>
      </c>
      <c r="O39" s="27">
        <v>514</v>
      </c>
      <c r="P39" s="27">
        <v>514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2078</v>
      </c>
      <c r="W39" s="27">
        <v>2078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75</v>
      </c>
      <c r="AG39" s="27">
        <v>75</v>
      </c>
      <c r="AH39" s="27">
        <v>0</v>
      </c>
      <c r="AI39" s="27">
        <v>0</v>
      </c>
      <c r="AJ39" s="27">
        <v>75</v>
      </c>
      <c r="AK39" s="27">
        <v>0</v>
      </c>
      <c r="AL39" s="27">
        <v>0</v>
      </c>
      <c r="AM39" s="27">
        <v>16</v>
      </c>
      <c r="AN39" s="27">
        <v>55</v>
      </c>
      <c r="AO39" s="27">
        <v>0</v>
      </c>
      <c r="AP39" s="27">
        <v>0</v>
      </c>
      <c r="AQ39" s="27">
        <v>0</v>
      </c>
      <c r="AR39" s="27">
        <v>0</v>
      </c>
      <c r="AS39" s="27">
        <v>4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7601</v>
      </c>
      <c r="E40" s="27">
        <v>0</v>
      </c>
      <c r="F40" s="27">
        <v>0</v>
      </c>
      <c r="G40" s="27">
        <v>0</v>
      </c>
      <c r="H40" s="27">
        <v>7601</v>
      </c>
      <c r="I40" s="27">
        <v>1173</v>
      </c>
      <c r="J40" s="27">
        <v>6428</v>
      </c>
      <c r="K40" s="27">
        <v>0</v>
      </c>
      <c r="L40" s="27">
        <v>0</v>
      </c>
      <c r="M40" s="27">
        <v>0</v>
      </c>
      <c r="N40" s="27">
        <v>7601</v>
      </c>
      <c r="O40" s="27">
        <v>1173</v>
      </c>
      <c r="P40" s="27">
        <v>1173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6428</v>
      </c>
      <c r="W40" s="27">
        <v>6428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311</v>
      </c>
      <c r="AG40" s="27">
        <v>311</v>
      </c>
      <c r="AH40" s="27">
        <v>0</v>
      </c>
      <c r="AI40" s="27">
        <v>0</v>
      </c>
      <c r="AJ40" s="27">
        <v>311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311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2970</v>
      </c>
      <c r="E41" s="27">
        <v>0</v>
      </c>
      <c r="F41" s="27">
        <v>0</v>
      </c>
      <c r="G41" s="27">
        <v>0</v>
      </c>
      <c r="H41" s="27">
        <v>2970</v>
      </c>
      <c r="I41" s="27">
        <v>739</v>
      </c>
      <c r="J41" s="27">
        <v>2231</v>
      </c>
      <c r="K41" s="27">
        <v>0</v>
      </c>
      <c r="L41" s="27">
        <v>0</v>
      </c>
      <c r="M41" s="27">
        <v>0</v>
      </c>
      <c r="N41" s="27">
        <v>2970</v>
      </c>
      <c r="O41" s="27">
        <v>739</v>
      </c>
      <c r="P41" s="27">
        <v>739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2231</v>
      </c>
      <c r="W41" s="27">
        <v>2231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122</v>
      </c>
      <c r="AG41" s="27">
        <v>122</v>
      </c>
      <c r="AH41" s="27">
        <v>0</v>
      </c>
      <c r="AI41" s="27">
        <v>0</v>
      </c>
      <c r="AJ41" s="27">
        <v>122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122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8411</v>
      </c>
      <c r="E42" s="27">
        <v>0</v>
      </c>
      <c r="F42" s="27">
        <v>0</v>
      </c>
      <c r="G42" s="27">
        <v>0</v>
      </c>
      <c r="H42" s="27">
        <v>8411</v>
      </c>
      <c r="I42" s="27">
        <v>116</v>
      </c>
      <c r="J42" s="27">
        <v>8295</v>
      </c>
      <c r="K42" s="27">
        <v>0</v>
      </c>
      <c r="L42" s="27">
        <v>0</v>
      </c>
      <c r="M42" s="27">
        <v>0</v>
      </c>
      <c r="N42" s="27">
        <v>8411</v>
      </c>
      <c r="O42" s="27">
        <v>116</v>
      </c>
      <c r="P42" s="27">
        <v>116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8295</v>
      </c>
      <c r="W42" s="27">
        <v>8295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344</v>
      </c>
      <c r="AG42" s="27">
        <v>344</v>
      </c>
      <c r="AH42" s="27">
        <v>0</v>
      </c>
      <c r="AI42" s="27">
        <v>0</v>
      </c>
      <c r="AJ42" s="27">
        <v>344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344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817</v>
      </c>
      <c r="E43" s="27">
        <v>506</v>
      </c>
      <c r="F43" s="27">
        <v>0</v>
      </c>
      <c r="G43" s="27">
        <v>506</v>
      </c>
      <c r="H43" s="27">
        <v>311</v>
      </c>
      <c r="I43" s="27">
        <v>311</v>
      </c>
      <c r="J43" s="27">
        <v>0</v>
      </c>
      <c r="K43" s="27">
        <v>0</v>
      </c>
      <c r="L43" s="27">
        <v>0</v>
      </c>
      <c r="M43" s="27">
        <v>0</v>
      </c>
      <c r="N43" s="27">
        <v>817</v>
      </c>
      <c r="O43" s="27">
        <v>311</v>
      </c>
      <c r="P43" s="27">
        <v>311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506</v>
      </c>
      <c r="W43" s="27">
        <v>506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5</v>
      </c>
      <c r="AG43" s="27">
        <v>5</v>
      </c>
      <c r="AH43" s="27">
        <v>0</v>
      </c>
      <c r="AI43" s="27">
        <v>0</v>
      </c>
      <c r="AJ43" s="27">
        <v>5</v>
      </c>
      <c r="AK43" s="27">
        <v>0</v>
      </c>
      <c r="AL43" s="27">
        <v>0</v>
      </c>
      <c r="AM43" s="27">
        <v>1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4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1700</v>
      </c>
      <c r="E44" s="27">
        <v>0</v>
      </c>
      <c r="F44" s="27">
        <v>0</v>
      </c>
      <c r="G44" s="27">
        <v>0</v>
      </c>
      <c r="H44" s="27">
        <v>287</v>
      </c>
      <c r="I44" s="27">
        <v>287</v>
      </c>
      <c r="J44" s="27">
        <v>0</v>
      </c>
      <c r="K44" s="27">
        <v>1413</v>
      </c>
      <c r="L44" s="27">
        <v>0</v>
      </c>
      <c r="M44" s="27">
        <v>1413</v>
      </c>
      <c r="N44" s="27">
        <v>1700</v>
      </c>
      <c r="O44" s="27">
        <v>287</v>
      </c>
      <c r="P44" s="27">
        <v>0</v>
      </c>
      <c r="Q44" s="27">
        <v>0</v>
      </c>
      <c r="R44" s="27">
        <v>0</v>
      </c>
      <c r="S44" s="27">
        <v>287</v>
      </c>
      <c r="T44" s="27">
        <v>0</v>
      </c>
      <c r="U44" s="27">
        <v>0</v>
      </c>
      <c r="V44" s="27">
        <v>1413</v>
      </c>
      <c r="W44" s="27">
        <v>0</v>
      </c>
      <c r="X44" s="27">
        <v>0</v>
      </c>
      <c r="Y44" s="27">
        <v>0</v>
      </c>
      <c r="Z44" s="27">
        <v>1413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4220</v>
      </c>
      <c r="E45" s="27">
        <v>0</v>
      </c>
      <c r="F45" s="27">
        <v>0</v>
      </c>
      <c r="G45" s="27">
        <v>0</v>
      </c>
      <c r="H45" s="27">
        <v>183</v>
      </c>
      <c r="I45" s="27">
        <v>183</v>
      </c>
      <c r="J45" s="27">
        <v>0</v>
      </c>
      <c r="K45" s="27">
        <v>4037</v>
      </c>
      <c r="L45" s="27">
        <v>0</v>
      </c>
      <c r="M45" s="27">
        <v>4037</v>
      </c>
      <c r="N45" s="27">
        <v>4220</v>
      </c>
      <c r="O45" s="27">
        <v>183</v>
      </c>
      <c r="P45" s="27">
        <v>183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4037</v>
      </c>
      <c r="W45" s="27">
        <v>4037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36</v>
      </c>
      <c r="AG45" s="27">
        <v>36</v>
      </c>
      <c r="AH45" s="27">
        <v>0</v>
      </c>
      <c r="AI45" s="27">
        <v>0</v>
      </c>
      <c r="AJ45" s="27">
        <v>167</v>
      </c>
      <c r="AK45" s="27">
        <v>137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30</v>
      </c>
      <c r="AT45" s="27">
        <v>6</v>
      </c>
      <c r="AU45" s="27">
        <v>6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2412</v>
      </c>
      <c r="E46" s="27">
        <v>909</v>
      </c>
      <c r="F46" s="27">
        <v>909</v>
      </c>
      <c r="G46" s="27">
        <v>0</v>
      </c>
      <c r="H46" s="27">
        <v>0</v>
      </c>
      <c r="I46" s="27">
        <v>0</v>
      </c>
      <c r="J46" s="27">
        <v>0</v>
      </c>
      <c r="K46" s="27">
        <v>1503</v>
      </c>
      <c r="L46" s="27">
        <v>0</v>
      </c>
      <c r="M46" s="27">
        <v>1503</v>
      </c>
      <c r="N46" s="27">
        <v>2452</v>
      </c>
      <c r="O46" s="27">
        <v>909</v>
      </c>
      <c r="P46" s="27">
        <v>0</v>
      </c>
      <c r="Q46" s="27">
        <v>0</v>
      </c>
      <c r="R46" s="27">
        <v>0</v>
      </c>
      <c r="S46" s="27">
        <v>909</v>
      </c>
      <c r="T46" s="27">
        <v>0</v>
      </c>
      <c r="U46" s="27">
        <v>0</v>
      </c>
      <c r="V46" s="27">
        <v>1503</v>
      </c>
      <c r="W46" s="27">
        <v>0</v>
      </c>
      <c r="X46" s="27">
        <v>0</v>
      </c>
      <c r="Y46" s="27">
        <v>0</v>
      </c>
      <c r="Z46" s="27">
        <v>1503</v>
      </c>
      <c r="AA46" s="27">
        <v>0</v>
      </c>
      <c r="AB46" s="27">
        <v>0</v>
      </c>
      <c r="AC46" s="27">
        <v>40</v>
      </c>
      <c r="AD46" s="27">
        <v>40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</row>
    <row r="47" spans="1:55" ht="13.5" customHeight="1" x14ac:dyDescent="0.2">
      <c r="A47" s="43" t="s">
        <v>32</v>
      </c>
      <c r="B47" s="44" t="s">
        <v>116</v>
      </c>
      <c r="C47" s="25" t="s">
        <v>117</v>
      </c>
      <c r="D47" s="27">
        <v>2427</v>
      </c>
      <c r="E47" s="27">
        <v>0</v>
      </c>
      <c r="F47" s="27">
        <v>0</v>
      </c>
      <c r="G47" s="27">
        <v>0</v>
      </c>
      <c r="H47" s="27">
        <v>2427</v>
      </c>
      <c r="I47" s="27">
        <v>615</v>
      </c>
      <c r="J47" s="27">
        <v>1812</v>
      </c>
      <c r="K47" s="27">
        <v>0</v>
      </c>
      <c r="L47" s="27">
        <v>0</v>
      </c>
      <c r="M47" s="27">
        <v>0</v>
      </c>
      <c r="N47" s="27">
        <v>2427</v>
      </c>
      <c r="O47" s="27">
        <v>615</v>
      </c>
      <c r="P47" s="27">
        <v>615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1812</v>
      </c>
      <c r="W47" s="27">
        <v>1812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625</v>
      </c>
      <c r="AG47" s="27">
        <v>625</v>
      </c>
      <c r="AH47" s="27">
        <v>0</v>
      </c>
      <c r="AI47" s="27">
        <v>0</v>
      </c>
      <c r="AJ47" s="27">
        <v>625</v>
      </c>
      <c r="AK47" s="27">
        <v>0</v>
      </c>
      <c r="AL47" s="27">
        <v>0</v>
      </c>
      <c r="AM47" s="27">
        <v>625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41D5-9B24-4C11-8A87-2D970CBDE03D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149</v>
      </c>
      <c r="C2" s="49"/>
      <c r="D2" s="50" t="s">
        <v>150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48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151</v>
      </c>
      <c r="G6" s="112"/>
      <c r="H6" s="57" t="s">
        <v>152</v>
      </c>
      <c r="I6" s="57" t="s">
        <v>153</v>
      </c>
      <c r="J6" s="57" t="s">
        <v>154</v>
      </c>
      <c r="K6" s="58" t="s">
        <v>155</v>
      </c>
      <c r="L6" s="59" t="s">
        <v>156</v>
      </c>
      <c r="M6" s="60" t="s">
        <v>157</v>
      </c>
      <c r="AF6" s="46">
        <f ca="1">INDIRECT($AB$7&amp;"!"&amp;"B"&amp;ROW(B6))</f>
        <v>0</v>
      </c>
      <c r="AG6" s="46">
        <v>6</v>
      </c>
      <c r="AI6" s="61" t="s">
        <v>158</v>
      </c>
      <c r="AJ6" s="46" t="s">
        <v>159</v>
      </c>
    </row>
    <row r="7" spans="1:36" ht="16.5" customHeight="1" x14ac:dyDescent="0.55000000000000004">
      <c r="B7" s="115" t="s">
        <v>160</v>
      </c>
      <c r="C7" s="62" t="s">
        <v>161</v>
      </c>
      <c r="D7" s="63">
        <f ca="1">AD7</f>
        <v>0</v>
      </c>
      <c r="F7" s="118" t="s">
        <v>162</v>
      </c>
      <c r="G7" s="64" t="s">
        <v>163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161</v>
      </c>
      <c r="AB7" s="45" t="s">
        <v>164</v>
      </c>
      <c r="AC7" s="45" t="s">
        <v>165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28000</v>
      </c>
      <c r="AG7" s="46">
        <v>7</v>
      </c>
      <c r="AI7" s="61" t="s">
        <v>166</v>
      </c>
      <c r="AJ7" s="46" t="s">
        <v>167</v>
      </c>
    </row>
    <row r="8" spans="1:36" ht="16.5" customHeight="1" x14ac:dyDescent="0.55000000000000004">
      <c r="B8" s="116"/>
      <c r="C8" s="64" t="s">
        <v>168</v>
      </c>
      <c r="D8" s="69">
        <f ca="1">AD8</f>
        <v>0</v>
      </c>
      <c r="F8" s="119"/>
      <c r="G8" s="64" t="s">
        <v>169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168</v>
      </c>
      <c r="AB8" s="45" t="s">
        <v>164</v>
      </c>
      <c r="AC8" s="45" t="s">
        <v>170</v>
      </c>
      <c r="AD8" s="46">
        <f t="shared" ca="1" si="3"/>
        <v>0</v>
      </c>
      <c r="AF8" s="46" t="str">
        <f t="shared" ca="1" si="4"/>
        <v>28100</v>
      </c>
      <c r="AG8" s="46">
        <v>8</v>
      </c>
      <c r="AI8" s="61" t="s">
        <v>171</v>
      </c>
      <c r="AJ8" s="46" t="s">
        <v>172</v>
      </c>
    </row>
    <row r="9" spans="1:36" ht="16.5" customHeight="1" x14ac:dyDescent="0.55000000000000004">
      <c r="B9" s="117"/>
      <c r="C9" s="70" t="s">
        <v>173</v>
      </c>
      <c r="D9" s="71">
        <f ca="1">SUM(D7:D8)</f>
        <v>0</v>
      </c>
      <c r="F9" s="119"/>
      <c r="G9" s="64" t="s">
        <v>174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175</v>
      </c>
      <c r="AB9" s="45" t="s">
        <v>164</v>
      </c>
      <c r="AC9" s="45" t="s">
        <v>176</v>
      </c>
      <c r="AD9" s="46">
        <f t="shared" ca="1" si="3"/>
        <v>0</v>
      </c>
      <c r="AF9" s="46" t="str">
        <f t="shared" ca="1" si="4"/>
        <v>28201</v>
      </c>
      <c r="AG9" s="46">
        <v>9</v>
      </c>
      <c r="AI9" s="61" t="s">
        <v>177</v>
      </c>
      <c r="AJ9" s="46" t="s">
        <v>178</v>
      </c>
    </row>
    <row r="10" spans="1:36" ht="16.5" customHeight="1" x14ac:dyDescent="0.55000000000000004">
      <c r="B10" s="121" t="s">
        <v>179</v>
      </c>
      <c r="C10" s="72" t="s">
        <v>175</v>
      </c>
      <c r="D10" s="69">
        <f ca="1">AD9</f>
        <v>0</v>
      </c>
      <c r="F10" s="119"/>
      <c r="G10" s="64" t="s">
        <v>180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181</v>
      </c>
      <c r="M10" s="74" t="s">
        <v>181</v>
      </c>
      <c r="AA10" s="45" t="s">
        <v>182</v>
      </c>
      <c r="AB10" s="45" t="s">
        <v>183</v>
      </c>
      <c r="AC10" s="45" t="s">
        <v>184</v>
      </c>
      <c r="AD10" s="46">
        <f t="shared" ca="1" si="3"/>
        <v>0</v>
      </c>
      <c r="AF10" s="46" t="str">
        <f t="shared" ca="1" si="4"/>
        <v>28202</v>
      </c>
      <c r="AG10" s="46">
        <v>10</v>
      </c>
      <c r="AI10" s="61" t="s">
        <v>185</v>
      </c>
      <c r="AJ10" s="46" t="s">
        <v>186</v>
      </c>
    </row>
    <row r="11" spans="1:36" ht="16.5" customHeight="1" x14ac:dyDescent="0.55000000000000004">
      <c r="B11" s="122"/>
      <c r="C11" s="70" t="s">
        <v>182</v>
      </c>
      <c r="D11" s="69">
        <f ca="1">AD10</f>
        <v>0</v>
      </c>
      <c r="F11" s="119"/>
      <c r="G11" s="64" t="s">
        <v>187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181</v>
      </c>
      <c r="M11" s="74" t="s">
        <v>181</v>
      </c>
      <c r="AA11" s="45" t="s">
        <v>23</v>
      </c>
      <c r="AB11" s="45" t="s">
        <v>183</v>
      </c>
      <c r="AC11" s="45" t="s">
        <v>188</v>
      </c>
      <c r="AD11" s="46">
        <f t="shared" ca="1" si="3"/>
        <v>0</v>
      </c>
      <c r="AF11" s="46" t="str">
        <f t="shared" ca="1" si="4"/>
        <v>28203</v>
      </c>
      <c r="AG11" s="46">
        <v>11</v>
      </c>
      <c r="AI11" s="61" t="s">
        <v>189</v>
      </c>
      <c r="AJ11" s="46" t="s">
        <v>190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191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181</v>
      </c>
      <c r="M12" s="74" t="s">
        <v>181</v>
      </c>
      <c r="AA12" s="45" t="s">
        <v>24</v>
      </c>
      <c r="AB12" s="45" t="s">
        <v>164</v>
      </c>
      <c r="AC12" s="45" t="s">
        <v>192</v>
      </c>
      <c r="AD12" s="46">
        <f t="shared" ca="1" si="3"/>
        <v>0</v>
      </c>
      <c r="AF12" s="46" t="str">
        <f t="shared" ca="1" si="4"/>
        <v>28204</v>
      </c>
      <c r="AG12" s="46">
        <v>12</v>
      </c>
      <c r="AI12" s="61" t="s">
        <v>193</v>
      </c>
      <c r="AJ12" s="46" t="s">
        <v>194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173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181</v>
      </c>
      <c r="M13" s="74" t="s">
        <v>181</v>
      </c>
      <c r="AA13" s="45" t="s">
        <v>195</v>
      </c>
      <c r="AB13" s="45" t="s">
        <v>164</v>
      </c>
      <c r="AC13" s="45" t="s">
        <v>196</v>
      </c>
      <c r="AD13" s="46">
        <f t="shared" ca="1" si="3"/>
        <v>0</v>
      </c>
      <c r="AF13" s="46" t="str">
        <f t="shared" ca="1" si="4"/>
        <v>28205</v>
      </c>
      <c r="AG13" s="46">
        <v>13</v>
      </c>
      <c r="AI13" s="61" t="s">
        <v>197</v>
      </c>
      <c r="AJ13" s="46" t="s">
        <v>198</v>
      </c>
    </row>
    <row r="14" spans="1:36" ht="16.5" customHeight="1" x14ac:dyDescent="0.55000000000000004">
      <c r="B14" s="75"/>
      <c r="C14" s="70" t="s">
        <v>173</v>
      </c>
      <c r="D14" s="71">
        <f ca="1">SUM(D10:D13)</f>
        <v>0</v>
      </c>
      <c r="F14" s="113" t="s">
        <v>199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181</v>
      </c>
      <c r="L14" s="73" t="s">
        <v>181</v>
      </c>
      <c r="M14" s="74" t="s">
        <v>181</v>
      </c>
      <c r="AA14" s="45" t="s">
        <v>200</v>
      </c>
      <c r="AB14" s="45" t="s">
        <v>164</v>
      </c>
      <c r="AC14" s="45" t="s">
        <v>201</v>
      </c>
      <c r="AD14" s="46">
        <f t="shared" ca="1" si="3"/>
        <v>0</v>
      </c>
      <c r="AF14" s="46" t="str">
        <f t="shared" ca="1" si="4"/>
        <v>28206</v>
      </c>
      <c r="AG14" s="46">
        <v>14</v>
      </c>
      <c r="AI14" s="61" t="s">
        <v>202</v>
      </c>
      <c r="AJ14" s="46" t="s">
        <v>203</v>
      </c>
    </row>
    <row r="15" spans="1:36" ht="16.5" customHeight="1" thickBot="1" x14ac:dyDescent="0.6">
      <c r="B15" s="98" t="s">
        <v>204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181</v>
      </c>
      <c r="L15" s="80">
        <f ca="1">SUM(L7:L9)</f>
        <v>0</v>
      </c>
      <c r="M15" s="81">
        <f ca="1">SUM(M7:M9)</f>
        <v>0</v>
      </c>
      <c r="AA15" s="45" t="s">
        <v>163</v>
      </c>
      <c r="AB15" s="45" t="s">
        <v>205</v>
      </c>
      <c r="AC15" s="45" t="s">
        <v>192</v>
      </c>
      <c r="AD15" s="46">
        <f t="shared" ref="AD15:AD54" ca="1" si="6">IF(AD$2=0,INDIRECT(AB15&amp;"!"&amp;AC15&amp;$AG$2-1),0)</f>
        <v>0</v>
      </c>
      <c r="AF15" s="46" t="str">
        <f t="shared" ca="1" si="4"/>
        <v>28207</v>
      </c>
      <c r="AG15" s="46">
        <v>15</v>
      </c>
      <c r="AI15" s="61" t="s">
        <v>206</v>
      </c>
      <c r="AJ15" s="46" t="s">
        <v>207</v>
      </c>
    </row>
    <row r="16" spans="1:36" ht="16.5" customHeight="1" thickBot="1" x14ac:dyDescent="0.6">
      <c r="B16" s="108" t="s">
        <v>208</v>
      </c>
      <c r="C16" s="109"/>
      <c r="D16" s="69">
        <f ca="1">AD14</f>
        <v>0</v>
      </c>
      <c r="AA16" s="45" t="s">
        <v>169</v>
      </c>
      <c r="AB16" s="45" t="s">
        <v>205</v>
      </c>
      <c r="AC16" s="45" t="s">
        <v>209</v>
      </c>
      <c r="AD16" s="46">
        <f t="shared" ca="1" si="6"/>
        <v>0</v>
      </c>
      <c r="AF16" s="46" t="str">
        <f t="shared" ca="1" si="4"/>
        <v>28208</v>
      </c>
      <c r="AG16" s="46">
        <v>16</v>
      </c>
      <c r="AI16" s="61" t="s">
        <v>210</v>
      </c>
      <c r="AJ16" s="46" t="s">
        <v>211</v>
      </c>
    </row>
    <row r="17" spans="2:36" ht="16.5" customHeight="1" thickBot="1" x14ac:dyDescent="0.6">
      <c r="B17" s="110" t="s">
        <v>212</v>
      </c>
      <c r="C17" s="110"/>
      <c r="D17" s="110"/>
      <c r="AA17" s="45" t="s">
        <v>174</v>
      </c>
      <c r="AB17" s="45" t="s">
        <v>205</v>
      </c>
      <c r="AC17" s="45" t="s">
        <v>196</v>
      </c>
      <c r="AD17" s="46">
        <f t="shared" ca="1" si="6"/>
        <v>0</v>
      </c>
      <c r="AF17" s="46" t="str">
        <f t="shared" ca="1" si="4"/>
        <v>28209</v>
      </c>
      <c r="AG17" s="46">
        <v>17</v>
      </c>
      <c r="AI17" s="61" t="s">
        <v>213</v>
      </c>
      <c r="AJ17" s="46" t="s">
        <v>214</v>
      </c>
    </row>
    <row r="18" spans="2:36" ht="16.5" customHeight="1" thickBot="1" x14ac:dyDescent="0.6">
      <c r="B18" s="82"/>
      <c r="C18" s="83">
        <f ca="1">AD13</f>
        <v>0</v>
      </c>
      <c r="D18" s="45" t="s">
        <v>215</v>
      </c>
      <c r="J18" s="56"/>
      <c r="AA18" s="45" t="s">
        <v>180</v>
      </c>
      <c r="AB18" s="45" t="s">
        <v>205</v>
      </c>
      <c r="AC18" s="45" t="s">
        <v>216</v>
      </c>
      <c r="AD18" s="46">
        <f t="shared" ca="1" si="6"/>
        <v>0</v>
      </c>
      <c r="AF18" s="46" t="str">
        <f t="shared" ca="1" si="4"/>
        <v>28210</v>
      </c>
      <c r="AG18" s="46">
        <v>18</v>
      </c>
      <c r="AI18" s="61" t="s">
        <v>217</v>
      </c>
      <c r="AJ18" s="46" t="s">
        <v>218</v>
      </c>
    </row>
    <row r="19" spans="2:36" ht="30" customHeight="1" x14ac:dyDescent="0.55000000000000004">
      <c r="F19" s="111" t="s">
        <v>219</v>
      </c>
      <c r="G19" s="112"/>
      <c r="H19" s="57" t="s">
        <v>152</v>
      </c>
      <c r="I19" s="57" t="s">
        <v>153</v>
      </c>
      <c r="J19" s="84" t="s">
        <v>154</v>
      </c>
      <c r="AA19" s="45" t="s">
        <v>187</v>
      </c>
      <c r="AB19" s="45" t="s">
        <v>205</v>
      </c>
      <c r="AC19" s="45" t="s">
        <v>220</v>
      </c>
      <c r="AD19" s="46">
        <f t="shared" ca="1" si="6"/>
        <v>0</v>
      </c>
      <c r="AF19" s="46" t="str">
        <f t="shared" ca="1" si="4"/>
        <v>28212</v>
      </c>
      <c r="AG19" s="46">
        <v>19</v>
      </c>
      <c r="AI19" s="61" t="s">
        <v>221</v>
      </c>
      <c r="AJ19" s="46" t="s">
        <v>222</v>
      </c>
    </row>
    <row r="20" spans="2:36" ht="16.5" customHeight="1" x14ac:dyDescent="0.55000000000000004">
      <c r="C20" s="85" t="s">
        <v>223</v>
      </c>
      <c r="D20" s="86">
        <f ca="1">IF(D$15&gt;0,D14/D$15,0)</f>
        <v>0</v>
      </c>
      <c r="F20" s="113" t="s">
        <v>224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191</v>
      </c>
      <c r="AB20" s="45" t="s">
        <v>205</v>
      </c>
      <c r="AC20" s="45" t="s">
        <v>225</v>
      </c>
      <c r="AD20" s="46">
        <f t="shared" ca="1" si="6"/>
        <v>0</v>
      </c>
      <c r="AF20" s="46" t="str">
        <f t="shared" ca="1" si="4"/>
        <v>28213</v>
      </c>
      <c r="AG20" s="46">
        <v>20</v>
      </c>
      <c r="AI20" s="61" t="s">
        <v>226</v>
      </c>
      <c r="AJ20" s="46" t="s">
        <v>227</v>
      </c>
    </row>
    <row r="21" spans="2:36" ht="16.5" customHeight="1" x14ac:dyDescent="0.55000000000000004">
      <c r="C21" s="85" t="s">
        <v>228</v>
      </c>
      <c r="D21" s="86">
        <f ca="1">IF(D$15&gt;0,D9/D$15,0)</f>
        <v>0</v>
      </c>
      <c r="F21" s="113" t="s">
        <v>229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199</v>
      </c>
      <c r="AB21" s="45" t="s">
        <v>205</v>
      </c>
      <c r="AC21" s="45" t="s">
        <v>230</v>
      </c>
      <c r="AD21" s="46">
        <f t="shared" ca="1" si="6"/>
        <v>0</v>
      </c>
      <c r="AF21" s="46" t="str">
        <f t="shared" ca="1" si="4"/>
        <v>28214</v>
      </c>
      <c r="AG21" s="46">
        <v>21</v>
      </c>
      <c r="AI21" s="61" t="s">
        <v>231</v>
      </c>
      <c r="AJ21" s="46" t="s">
        <v>232</v>
      </c>
    </row>
    <row r="22" spans="2:36" ht="16.5" customHeight="1" x14ac:dyDescent="0.55000000000000004">
      <c r="C22" s="87" t="s">
        <v>233</v>
      </c>
      <c r="D22" s="86">
        <f ca="1">IF(D$15&gt;0,D10/D$15,0)</f>
        <v>0</v>
      </c>
      <c r="F22" s="113" t="s">
        <v>234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224</v>
      </c>
      <c r="AB22" s="45" t="s">
        <v>205</v>
      </c>
      <c r="AC22" s="45" t="s">
        <v>235</v>
      </c>
      <c r="AD22" s="46">
        <f t="shared" ca="1" si="6"/>
        <v>0</v>
      </c>
      <c r="AF22" s="46" t="str">
        <f t="shared" ca="1" si="4"/>
        <v>28215</v>
      </c>
      <c r="AG22" s="46">
        <v>22</v>
      </c>
      <c r="AI22" s="61" t="s">
        <v>236</v>
      </c>
      <c r="AJ22" s="46" t="s">
        <v>237</v>
      </c>
    </row>
    <row r="23" spans="2:36" ht="16.5" customHeight="1" thickBot="1" x14ac:dyDescent="0.6">
      <c r="C23" s="85" t="s">
        <v>238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229</v>
      </c>
      <c r="AB23" s="45" t="s">
        <v>205</v>
      </c>
      <c r="AC23" s="45" t="s">
        <v>239</v>
      </c>
      <c r="AD23" s="46">
        <f t="shared" ca="1" si="6"/>
        <v>0</v>
      </c>
      <c r="AF23" s="46" t="str">
        <f t="shared" ca="1" si="4"/>
        <v>28216</v>
      </c>
      <c r="AG23" s="46">
        <v>23</v>
      </c>
      <c r="AI23" s="61" t="s">
        <v>240</v>
      </c>
      <c r="AJ23" s="46" t="s">
        <v>241</v>
      </c>
    </row>
    <row r="24" spans="2:36" ht="16.5" customHeight="1" x14ac:dyDescent="0.55000000000000004">
      <c r="C24" s="85" t="s">
        <v>242</v>
      </c>
      <c r="D24" s="86">
        <f ca="1">IF(D$15&gt;0,C18/D$15,0)</f>
        <v>0</v>
      </c>
      <c r="F24" s="89"/>
      <c r="J24" s="90"/>
      <c r="AA24" s="45" t="s">
        <v>234</v>
      </c>
      <c r="AB24" s="45" t="s">
        <v>205</v>
      </c>
      <c r="AC24" s="45" t="s">
        <v>243</v>
      </c>
      <c r="AD24" s="46">
        <f t="shared" ca="1" si="6"/>
        <v>0</v>
      </c>
      <c r="AF24" s="46" t="str">
        <f t="shared" ca="1" si="4"/>
        <v>28217</v>
      </c>
      <c r="AG24" s="46">
        <v>24</v>
      </c>
      <c r="AI24" s="61" t="s">
        <v>244</v>
      </c>
      <c r="AJ24" s="46" t="s">
        <v>245</v>
      </c>
    </row>
    <row r="25" spans="2:36" ht="16.5" customHeight="1" thickBot="1" x14ac:dyDescent="0.25">
      <c r="C25" s="85" t="s">
        <v>246</v>
      </c>
      <c r="D25" s="86">
        <f ca="1">IF(D$9&gt;0,D7/D$9,0)</f>
        <v>0</v>
      </c>
      <c r="J25" s="91" t="s">
        <v>247</v>
      </c>
      <c r="AA25" s="45" t="s">
        <v>163</v>
      </c>
      <c r="AB25" s="45" t="s">
        <v>205</v>
      </c>
      <c r="AC25" s="45" t="s">
        <v>248</v>
      </c>
      <c r="AD25" s="46">
        <f t="shared" ca="1" si="6"/>
        <v>0</v>
      </c>
      <c r="AF25" s="46" t="str">
        <f t="shared" ca="1" si="4"/>
        <v>28218</v>
      </c>
      <c r="AG25" s="46">
        <v>25</v>
      </c>
      <c r="AI25" s="61" t="s">
        <v>249</v>
      </c>
      <c r="AJ25" s="46" t="s">
        <v>250</v>
      </c>
    </row>
    <row r="26" spans="2:36" ht="16.5" customHeight="1" x14ac:dyDescent="0.55000000000000004">
      <c r="C26" s="85" t="s">
        <v>251</v>
      </c>
      <c r="D26" s="86">
        <f ca="1">IF(D$9&gt;0,D8/D$9,0)</f>
        <v>0</v>
      </c>
      <c r="F26" s="100" t="s">
        <v>252</v>
      </c>
      <c r="G26" s="101"/>
      <c r="H26" s="101"/>
      <c r="I26" s="104" t="s">
        <v>253</v>
      </c>
      <c r="J26" s="106" t="s">
        <v>254</v>
      </c>
      <c r="AA26" s="45" t="s">
        <v>169</v>
      </c>
      <c r="AB26" s="45" t="s">
        <v>205</v>
      </c>
      <c r="AC26" s="45" t="s">
        <v>255</v>
      </c>
      <c r="AD26" s="46">
        <f t="shared" ca="1" si="6"/>
        <v>0</v>
      </c>
      <c r="AF26" s="46" t="str">
        <f t="shared" ca="1" si="4"/>
        <v>28219</v>
      </c>
      <c r="AG26" s="46">
        <v>26</v>
      </c>
      <c r="AI26" s="61" t="s">
        <v>256</v>
      </c>
      <c r="AJ26" s="46" t="s">
        <v>257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174</v>
      </c>
      <c r="AB27" s="45" t="s">
        <v>205</v>
      </c>
      <c r="AC27" s="45" t="s">
        <v>258</v>
      </c>
      <c r="AD27" s="46">
        <f t="shared" ca="1" si="6"/>
        <v>0</v>
      </c>
      <c r="AF27" s="46" t="str">
        <f t="shared" ca="1" si="4"/>
        <v>28220</v>
      </c>
      <c r="AG27" s="46">
        <v>27</v>
      </c>
      <c r="AI27" s="61" t="s">
        <v>259</v>
      </c>
      <c r="AJ27" s="46" t="s">
        <v>260</v>
      </c>
    </row>
    <row r="28" spans="2:36" ht="16.5" customHeight="1" x14ac:dyDescent="0.55000000000000004">
      <c r="F28" s="92" t="s">
        <v>261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180</v>
      </c>
      <c r="AB28" s="45" t="s">
        <v>205</v>
      </c>
      <c r="AC28" s="45" t="s">
        <v>262</v>
      </c>
      <c r="AD28" s="46">
        <f t="shared" ca="1" si="6"/>
        <v>0</v>
      </c>
      <c r="AF28" s="46" t="str">
        <f t="shared" ca="1" si="4"/>
        <v>28221</v>
      </c>
      <c r="AG28" s="46">
        <v>28</v>
      </c>
      <c r="AI28" s="61" t="s">
        <v>263</v>
      </c>
      <c r="AJ28" s="46" t="s">
        <v>264</v>
      </c>
    </row>
    <row r="29" spans="2:36" ht="16.5" customHeight="1" x14ac:dyDescent="0.55000000000000004">
      <c r="F29" s="92" t="s">
        <v>265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187</v>
      </c>
      <c r="AB29" s="45" t="s">
        <v>205</v>
      </c>
      <c r="AC29" s="45" t="s">
        <v>266</v>
      </c>
      <c r="AD29" s="46">
        <f t="shared" ca="1" si="6"/>
        <v>0</v>
      </c>
      <c r="AF29" s="46" t="str">
        <f t="shared" ca="1" si="4"/>
        <v>28222</v>
      </c>
      <c r="AG29" s="46">
        <v>29</v>
      </c>
      <c r="AI29" s="61" t="s">
        <v>267</v>
      </c>
      <c r="AJ29" s="46" t="s">
        <v>268</v>
      </c>
    </row>
    <row r="30" spans="2:36" ht="16.5" customHeight="1" x14ac:dyDescent="0.55000000000000004">
      <c r="F30" s="92" t="s">
        <v>269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191</v>
      </c>
      <c r="AB30" s="45" t="s">
        <v>205</v>
      </c>
      <c r="AC30" s="45" t="s">
        <v>270</v>
      </c>
      <c r="AD30" s="46">
        <f t="shared" ca="1" si="6"/>
        <v>0</v>
      </c>
      <c r="AF30" s="46" t="str">
        <f t="shared" ca="1" si="4"/>
        <v>28223</v>
      </c>
      <c r="AG30" s="46">
        <v>30</v>
      </c>
      <c r="AI30" s="61" t="s">
        <v>271</v>
      </c>
      <c r="AJ30" s="46" t="s">
        <v>272</v>
      </c>
    </row>
    <row r="31" spans="2:36" ht="16.5" customHeight="1" x14ac:dyDescent="0.55000000000000004">
      <c r="F31" s="92" t="s">
        <v>169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199</v>
      </c>
      <c r="AB31" s="45" t="s">
        <v>205</v>
      </c>
      <c r="AC31" s="45" t="s">
        <v>273</v>
      </c>
      <c r="AD31" s="46">
        <f t="shared" ca="1" si="6"/>
        <v>0</v>
      </c>
      <c r="AF31" s="46" t="str">
        <f t="shared" ca="1" si="4"/>
        <v>28224</v>
      </c>
      <c r="AG31" s="46">
        <v>31</v>
      </c>
      <c r="AI31" s="61" t="s">
        <v>274</v>
      </c>
      <c r="AJ31" s="46" t="s">
        <v>275</v>
      </c>
    </row>
    <row r="32" spans="2:36" ht="16.5" customHeight="1" x14ac:dyDescent="0.55000000000000004">
      <c r="F32" s="92" t="s">
        <v>174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224</v>
      </c>
      <c r="AB32" s="45" t="s">
        <v>205</v>
      </c>
      <c r="AC32" s="45" t="s">
        <v>165</v>
      </c>
      <c r="AD32" s="46">
        <f t="shared" ca="1" si="6"/>
        <v>0</v>
      </c>
      <c r="AF32" s="46" t="str">
        <f t="shared" ca="1" si="4"/>
        <v>28225</v>
      </c>
      <c r="AG32" s="46">
        <v>32</v>
      </c>
      <c r="AI32" s="61" t="s">
        <v>276</v>
      </c>
      <c r="AJ32" s="46" t="s">
        <v>277</v>
      </c>
    </row>
    <row r="33" spans="6:36" ht="16.5" customHeight="1" x14ac:dyDescent="0.55000000000000004">
      <c r="F33" s="92" t="s">
        <v>278</v>
      </c>
      <c r="G33" s="93"/>
      <c r="H33" s="94"/>
      <c r="I33" s="67">
        <f t="shared" ca="1" si="7"/>
        <v>0</v>
      </c>
      <c r="J33" s="74" t="s">
        <v>181</v>
      </c>
      <c r="AA33" s="45" t="s">
        <v>229</v>
      </c>
      <c r="AB33" s="45" t="s">
        <v>205</v>
      </c>
      <c r="AC33" s="45" t="s">
        <v>279</v>
      </c>
      <c r="AD33" s="46">
        <f t="shared" ca="1" si="6"/>
        <v>0</v>
      </c>
      <c r="AF33" s="46" t="str">
        <f t="shared" ca="1" si="4"/>
        <v>28226</v>
      </c>
      <c r="AG33" s="46">
        <v>33</v>
      </c>
      <c r="AI33" s="61" t="s">
        <v>280</v>
      </c>
      <c r="AJ33" s="46" t="s">
        <v>32</v>
      </c>
    </row>
    <row r="34" spans="6:36" ht="16.5" customHeight="1" x14ac:dyDescent="0.55000000000000004">
      <c r="F34" s="92" t="s">
        <v>281</v>
      </c>
      <c r="G34" s="93"/>
      <c r="H34" s="94"/>
      <c r="I34" s="67">
        <f t="shared" ca="1" si="7"/>
        <v>0</v>
      </c>
      <c r="J34" s="74" t="s">
        <v>181</v>
      </c>
      <c r="AA34" s="45" t="s">
        <v>234</v>
      </c>
      <c r="AB34" s="45" t="s">
        <v>205</v>
      </c>
      <c r="AC34" s="45" t="s">
        <v>184</v>
      </c>
      <c r="AD34" s="46">
        <f t="shared" ca="1" si="6"/>
        <v>0</v>
      </c>
      <c r="AF34" s="46" t="str">
        <f t="shared" ca="1" si="4"/>
        <v>28227</v>
      </c>
      <c r="AG34" s="46">
        <v>34</v>
      </c>
      <c r="AI34" s="61" t="s">
        <v>282</v>
      </c>
      <c r="AJ34" s="46" t="s">
        <v>283</v>
      </c>
    </row>
    <row r="35" spans="6:36" ht="16.5" customHeight="1" x14ac:dyDescent="0.55000000000000004">
      <c r="F35" s="92" t="s">
        <v>284</v>
      </c>
      <c r="G35" s="93"/>
      <c r="H35" s="94"/>
      <c r="I35" s="67">
        <f t="shared" ca="1" si="7"/>
        <v>0</v>
      </c>
      <c r="J35" s="74" t="s">
        <v>181</v>
      </c>
      <c r="AA35" s="45" t="s">
        <v>163</v>
      </c>
      <c r="AB35" s="45" t="s">
        <v>205</v>
      </c>
      <c r="AC35" s="45" t="s">
        <v>285</v>
      </c>
      <c r="AD35" s="46">
        <f t="shared" ca="1" si="6"/>
        <v>0</v>
      </c>
      <c r="AF35" s="46" t="str">
        <f t="shared" ca="1" si="4"/>
        <v>28228</v>
      </c>
      <c r="AG35" s="46">
        <v>35</v>
      </c>
      <c r="AI35" s="61" t="s">
        <v>286</v>
      </c>
      <c r="AJ35" s="46" t="s">
        <v>287</v>
      </c>
    </row>
    <row r="36" spans="6:36" ht="16.5" customHeight="1" x14ac:dyDescent="0.55000000000000004">
      <c r="F36" s="92" t="s">
        <v>288</v>
      </c>
      <c r="G36" s="93"/>
      <c r="H36" s="94"/>
      <c r="I36" s="67">
        <f t="shared" ca="1" si="7"/>
        <v>0</v>
      </c>
      <c r="J36" s="74" t="s">
        <v>181</v>
      </c>
      <c r="AA36" s="45" t="s">
        <v>169</v>
      </c>
      <c r="AB36" s="45" t="s">
        <v>205</v>
      </c>
      <c r="AC36" s="45" t="s">
        <v>289</v>
      </c>
      <c r="AD36" s="46">
        <f t="shared" ca="1" si="6"/>
        <v>0</v>
      </c>
      <c r="AF36" s="46" t="str">
        <f t="shared" ca="1" si="4"/>
        <v>28229</v>
      </c>
      <c r="AG36" s="46">
        <v>36</v>
      </c>
      <c r="AI36" s="61" t="s">
        <v>290</v>
      </c>
      <c r="AJ36" s="46" t="s">
        <v>291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174</v>
      </c>
      <c r="AB37" s="45" t="s">
        <v>205</v>
      </c>
      <c r="AC37" s="45" t="s">
        <v>292</v>
      </c>
      <c r="AD37" s="46">
        <f t="shared" ca="1" si="6"/>
        <v>0</v>
      </c>
      <c r="AF37" s="46" t="str">
        <f t="shared" ca="1" si="4"/>
        <v>28301</v>
      </c>
      <c r="AG37" s="46">
        <v>37</v>
      </c>
      <c r="AI37" s="61" t="s">
        <v>293</v>
      </c>
      <c r="AJ37" s="46" t="s">
        <v>294</v>
      </c>
    </row>
    <row r="38" spans="6:36" x14ac:dyDescent="0.55000000000000004">
      <c r="AA38" s="45" t="s">
        <v>163</v>
      </c>
      <c r="AB38" s="45" t="s">
        <v>205</v>
      </c>
      <c r="AC38" s="45" t="s">
        <v>295</v>
      </c>
      <c r="AD38" s="46">
        <f t="shared" ca="1" si="6"/>
        <v>0</v>
      </c>
      <c r="AF38" s="46" t="str">
        <f t="shared" ca="1" si="4"/>
        <v>28365</v>
      </c>
      <c r="AG38" s="46">
        <v>38</v>
      </c>
      <c r="AI38" s="61" t="s">
        <v>296</v>
      </c>
      <c r="AJ38" s="46" t="s">
        <v>297</v>
      </c>
    </row>
    <row r="39" spans="6:36" x14ac:dyDescent="0.55000000000000004">
      <c r="AA39" s="45" t="s">
        <v>169</v>
      </c>
      <c r="AB39" s="45" t="s">
        <v>205</v>
      </c>
      <c r="AC39" s="45" t="s">
        <v>298</v>
      </c>
      <c r="AD39" s="46">
        <f t="shared" ca="1" si="6"/>
        <v>0</v>
      </c>
      <c r="AF39" s="46" t="str">
        <f t="shared" ca="1" si="4"/>
        <v>28381</v>
      </c>
      <c r="AG39" s="46">
        <v>39</v>
      </c>
      <c r="AI39" s="61" t="s">
        <v>299</v>
      </c>
      <c r="AJ39" s="46" t="s">
        <v>300</v>
      </c>
    </row>
    <row r="40" spans="6:36" x14ac:dyDescent="0.55000000000000004">
      <c r="AA40" s="45" t="s">
        <v>174</v>
      </c>
      <c r="AB40" s="45" t="s">
        <v>205</v>
      </c>
      <c r="AC40" s="45" t="s">
        <v>301</v>
      </c>
      <c r="AD40" s="46">
        <f t="shared" ca="1" si="6"/>
        <v>0</v>
      </c>
      <c r="AF40" s="46" t="str">
        <f t="shared" ca="1" si="4"/>
        <v>28382</v>
      </c>
      <c r="AG40" s="46">
        <v>40</v>
      </c>
      <c r="AI40" s="61" t="s">
        <v>302</v>
      </c>
      <c r="AJ40" s="46" t="s">
        <v>303</v>
      </c>
    </row>
    <row r="41" spans="6:36" x14ac:dyDescent="0.55000000000000004">
      <c r="AA41" s="45" t="s">
        <v>261</v>
      </c>
      <c r="AB41" s="45" t="s">
        <v>205</v>
      </c>
      <c r="AC41" s="45" t="s">
        <v>304</v>
      </c>
      <c r="AD41" s="46">
        <f t="shared" ca="1" si="6"/>
        <v>0</v>
      </c>
      <c r="AF41" s="46" t="str">
        <f t="shared" ca="1" si="4"/>
        <v>28442</v>
      </c>
      <c r="AG41" s="46">
        <v>41</v>
      </c>
      <c r="AI41" s="61" t="s">
        <v>305</v>
      </c>
      <c r="AJ41" s="46" t="s">
        <v>306</v>
      </c>
    </row>
    <row r="42" spans="6:36" x14ac:dyDescent="0.55000000000000004">
      <c r="AA42" s="45" t="s">
        <v>265</v>
      </c>
      <c r="AB42" s="45" t="s">
        <v>205</v>
      </c>
      <c r="AC42" s="45" t="s">
        <v>307</v>
      </c>
      <c r="AD42" s="46">
        <f t="shared" ca="1" si="6"/>
        <v>0</v>
      </c>
      <c r="AF42" s="46" t="str">
        <f t="shared" ca="1" si="4"/>
        <v>28443</v>
      </c>
      <c r="AG42" s="46">
        <v>42</v>
      </c>
      <c r="AI42" s="61" t="s">
        <v>308</v>
      </c>
      <c r="AJ42" s="46" t="s">
        <v>309</v>
      </c>
    </row>
    <row r="43" spans="6:36" x14ac:dyDescent="0.55000000000000004">
      <c r="AA43" s="45" t="s">
        <v>269</v>
      </c>
      <c r="AB43" s="45" t="s">
        <v>205</v>
      </c>
      <c r="AC43" s="45" t="s">
        <v>310</v>
      </c>
      <c r="AD43" s="46">
        <f t="shared" ca="1" si="6"/>
        <v>0</v>
      </c>
      <c r="AF43" s="46" t="str">
        <f t="shared" ca="1" si="4"/>
        <v>28446</v>
      </c>
      <c r="AG43" s="46">
        <v>43</v>
      </c>
      <c r="AI43" s="61" t="s">
        <v>311</v>
      </c>
      <c r="AJ43" s="46" t="s">
        <v>312</v>
      </c>
    </row>
    <row r="44" spans="6:36" x14ac:dyDescent="0.55000000000000004">
      <c r="AA44" s="45" t="s">
        <v>169</v>
      </c>
      <c r="AB44" s="45" t="s">
        <v>205</v>
      </c>
      <c r="AC44" s="45" t="s">
        <v>313</v>
      </c>
      <c r="AD44" s="46">
        <f t="shared" ca="1" si="6"/>
        <v>0</v>
      </c>
      <c r="AF44" s="46" t="str">
        <f t="shared" ca="1" si="4"/>
        <v>28464</v>
      </c>
      <c r="AG44" s="46">
        <v>44</v>
      </c>
      <c r="AI44" s="61" t="s">
        <v>314</v>
      </c>
      <c r="AJ44" s="46" t="s">
        <v>315</v>
      </c>
    </row>
    <row r="45" spans="6:36" x14ac:dyDescent="0.55000000000000004">
      <c r="AA45" s="45" t="s">
        <v>174</v>
      </c>
      <c r="AB45" s="45" t="s">
        <v>205</v>
      </c>
      <c r="AC45" s="45" t="s">
        <v>316</v>
      </c>
      <c r="AD45" s="46">
        <f t="shared" ca="1" si="6"/>
        <v>0</v>
      </c>
      <c r="AF45" s="46" t="str">
        <f t="shared" ca="1" si="4"/>
        <v>28481</v>
      </c>
      <c r="AG45" s="46">
        <v>45</v>
      </c>
      <c r="AI45" s="61" t="s">
        <v>317</v>
      </c>
      <c r="AJ45" s="46" t="s">
        <v>318</v>
      </c>
    </row>
    <row r="46" spans="6:36" x14ac:dyDescent="0.55000000000000004">
      <c r="AA46" s="45" t="s">
        <v>278</v>
      </c>
      <c r="AB46" s="45" t="s">
        <v>205</v>
      </c>
      <c r="AC46" s="45" t="s">
        <v>319</v>
      </c>
      <c r="AD46" s="46">
        <f t="shared" ca="1" si="6"/>
        <v>0</v>
      </c>
      <c r="AF46" s="46" t="str">
        <f t="shared" ca="1" si="4"/>
        <v>28501</v>
      </c>
      <c r="AG46" s="46">
        <v>46</v>
      </c>
      <c r="AI46" s="61" t="s">
        <v>320</v>
      </c>
      <c r="AJ46" s="46" t="s">
        <v>321</v>
      </c>
    </row>
    <row r="47" spans="6:36" x14ac:dyDescent="0.55000000000000004">
      <c r="AA47" s="45" t="s">
        <v>281</v>
      </c>
      <c r="AB47" s="45" t="s">
        <v>205</v>
      </c>
      <c r="AC47" s="45" t="s">
        <v>322</v>
      </c>
      <c r="AD47" s="46">
        <f t="shared" ca="1" si="6"/>
        <v>0</v>
      </c>
      <c r="AF47" s="46" t="str">
        <f t="shared" ca="1" si="4"/>
        <v>28585</v>
      </c>
      <c r="AG47" s="46">
        <v>47</v>
      </c>
      <c r="AI47" s="61" t="s">
        <v>323</v>
      </c>
      <c r="AJ47" s="46" t="s">
        <v>324</v>
      </c>
    </row>
    <row r="48" spans="6:36" x14ac:dyDescent="0.55000000000000004">
      <c r="AA48" s="45" t="s">
        <v>284</v>
      </c>
      <c r="AB48" s="45" t="s">
        <v>205</v>
      </c>
      <c r="AC48" s="45" t="s">
        <v>325</v>
      </c>
      <c r="AD48" s="46">
        <f t="shared" ca="1" si="6"/>
        <v>0</v>
      </c>
      <c r="AF48" s="46" t="str">
        <f t="shared" ca="1" si="4"/>
        <v>28586</v>
      </c>
      <c r="AG48" s="46">
        <v>48</v>
      </c>
      <c r="AI48" s="61" t="s">
        <v>326</v>
      </c>
      <c r="AJ48" s="46" t="s">
        <v>327</v>
      </c>
    </row>
    <row r="49" spans="27:36" x14ac:dyDescent="0.55000000000000004">
      <c r="AA49" s="45" t="s">
        <v>288</v>
      </c>
      <c r="AB49" s="45" t="s">
        <v>205</v>
      </c>
      <c r="AC49" s="45" t="s">
        <v>328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329</v>
      </c>
      <c r="AJ49" s="46" t="s">
        <v>330</v>
      </c>
    </row>
    <row r="50" spans="27:36" x14ac:dyDescent="0.55000000000000004">
      <c r="AA50" s="45" t="s">
        <v>261</v>
      </c>
      <c r="AB50" s="45" t="s">
        <v>205</v>
      </c>
      <c r="AC50" s="45" t="s">
        <v>331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332</v>
      </c>
      <c r="AJ50" s="46" t="s">
        <v>333</v>
      </c>
    </row>
    <row r="51" spans="27:36" x14ac:dyDescent="0.55000000000000004">
      <c r="AA51" s="45" t="s">
        <v>265</v>
      </c>
      <c r="AB51" s="45" t="s">
        <v>205</v>
      </c>
      <c r="AC51" s="45" t="s">
        <v>334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335</v>
      </c>
      <c r="AJ51" s="46" t="s">
        <v>336</v>
      </c>
    </row>
    <row r="52" spans="27:36" x14ac:dyDescent="0.55000000000000004">
      <c r="AA52" s="45" t="s">
        <v>269</v>
      </c>
      <c r="AB52" s="45" t="s">
        <v>205</v>
      </c>
      <c r="AC52" s="45" t="s">
        <v>337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338</v>
      </c>
      <c r="AJ52" s="46" t="s">
        <v>339</v>
      </c>
    </row>
    <row r="53" spans="27:36" x14ac:dyDescent="0.55000000000000004">
      <c r="AA53" s="45" t="s">
        <v>169</v>
      </c>
      <c r="AB53" s="45" t="s">
        <v>205</v>
      </c>
      <c r="AC53" s="45" t="s">
        <v>340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174</v>
      </c>
      <c r="AB54" s="45" t="s">
        <v>205</v>
      </c>
      <c r="AC54" s="45" t="s">
        <v>341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1D23A4-1B27-4DA1-84DF-68FA059E6530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D0176A57-7B2B-4DA2-8CCE-1734D54079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23FD0-6167-4FD0-B188-DF8794275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2025-10-01T09:37:41Z</dcterms:created>
  <dcterms:modified xsi:type="dcterms:W3CDTF">2025-10-01T09:37:41Z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