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64FF3058-EC90-4A23-85F0-D76485A663B0}" xr6:coauthVersionLast="47" xr6:coauthVersionMax="47" xr10:uidLastSave="{00000000-0000-0000-0000-000000000000}"/>
  <bookViews>
    <workbookView xWindow="-110" yWindow="-110" windowWidth="19420" windowHeight="11500" xr2:uid="{0E3DC3D6-1A3F-4595-B966-02E13F830897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D2" i="4" s="1"/>
  <c r="L2" i="4"/>
  <c r="M2" i="4" s="1"/>
  <c r="AF192" i="4"/>
  <c r="AF163" i="4"/>
  <c r="AF52" i="4"/>
  <c r="AF76" i="4"/>
  <c r="AF242" i="4"/>
  <c r="AF238" i="4"/>
  <c r="AF82" i="4"/>
  <c r="AF99" i="4"/>
  <c r="AF121" i="4"/>
  <c r="AF184" i="4"/>
  <c r="AF172" i="4"/>
  <c r="AF31" i="4"/>
  <c r="AF97" i="4"/>
  <c r="AF237" i="4"/>
  <c r="AF10" i="4"/>
  <c r="AF89" i="4"/>
  <c r="AF100" i="4"/>
  <c r="AF14" i="4"/>
  <c r="AF185" i="4"/>
  <c r="AF173" i="4"/>
  <c r="AF38" i="4"/>
  <c r="AF214" i="4"/>
  <c r="AF210" i="4"/>
  <c r="AF98" i="4"/>
  <c r="AF85" i="4"/>
  <c r="AF66" i="4"/>
  <c r="AF196" i="4"/>
  <c r="AF222" i="4"/>
  <c r="AF200" i="4"/>
  <c r="AF64" i="4"/>
  <c r="AF63" i="4"/>
  <c r="AF90" i="4"/>
  <c r="AF28" i="4"/>
  <c r="AF35" i="4"/>
  <c r="AF126" i="4"/>
  <c r="AF17" i="4"/>
  <c r="AF143" i="4"/>
  <c r="AF33" i="4"/>
  <c r="AF169" i="4"/>
  <c r="AF92" i="4"/>
  <c r="AF145" i="4"/>
  <c r="AF112" i="4"/>
  <c r="AF201" i="4"/>
  <c r="AF232" i="4"/>
  <c r="AF137" i="4"/>
  <c r="AF23" i="4"/>
  <c r="AF195" i="4"/>
  <c r="AF34" i="4"/>
  <c r="AF106" i="4"/>
  <c r="AF120" i="4"/>
  <c r="AF211" i="4"/>
  <c r="AF162" i="4"/>
  <c r="AF65" i="4"/>
  <c r="AF125" i="4"/>
  <c r="AF60" i="4"/>
  <c r="AF132" i="4"/>
  <c r="AF174" i="4"/>
  <c r="AF209" i="4"/>
  <c r="AF220" i="4"/>
  <c r="AF180" i="4"/>
  <c r="AF123" i="4"/>
  <c r="AF69" i="4"/>
  <c r="AF164" i="4"/>
  <c r="AF135" i="4"/>
  <c r="AF51" i="4"/>
  <c r="AF153" i="4"/>
  <c r="AF91" i="4"/>
  <c r="AF205" i="4"/>
  <c r="AF12" i="4"/>
  <c r="AF2" i="4"/>
  <c r="AF74" i="4"/>
  <c r="AF71" i="4"/>
  <c r="AF204" i="4"/>
  <c r="AF50" i="4"/>
  <c r="AF156" i="4"/>
  <c r="AF113" i="4"/>
  <c r="AF109" i="4"/>
  <c r="AF48" i="4"/>
  <c r="AF226" i="4"/>
  <c r="AF115" i="4"/>
  <c r="AF131" i="4"/>
  <c r="AF47" i="4"/>
  <c r="AF56" i="4"/>
  <c r="AF134" i="4"/>
  <c r="AF19" i="4"/>
  <c r="AF49" i="4"/>
  <c r="AF175" i="4"/>
  <c r="AF245" i="4"/>
  <c r="AF152" i="4"/>
  <c r="AF127" i="4"/>
  <c r="AF250" i="4"/>
  <c r="AF136" i="4"/>
  <c r="AF107" i="4"/>
  <c r="AF217" i="4"/>
  <c r="AF37" i="4"/>
  <c r="AF186" i="4"/>
  <c r="AF182" i="4"/>
  <c r="AF45" i="4"/>
  <c r="AF96" i="4"/>
  <c r="AF21" i="4"/>
  <c r="AF181" i="4"/>
  <c r="AF155" i="4"/>
  <c r="AF67" i="4"/>
  <c r="AF73" i="4"/>
  <c r="AF213" i="4"/>
  <c r="AF30" i="4"/>
  <c r="AF177" i="4"/>
  <c r="AF94" i="4"/>
  <c r="AF190" i="4"/>
  <c r="AF183" i="4"/>
  <c r="AF54" i="4"/>
  <c r="AF223" i="4"/>
  <c r="AF188" i="4"/>
  <c r="AF150" i="4"/>
  <c r="AF229" i="4"/>
  <c r="AF219" i="4"/>
  <c r="AF202" i="4"/>
  <c r="AF110" i="4"/>
  <c r="AF78" i="4"/>
  <c r="AF157" i="4"/>
  <c r="AF207" i="4"/>
  <c r="AF249" i="4"/>
  <c r="AF108" i="4"/>
  <c r="AF79" i="4"/>
  <c r="AF161" i="4"/>
  <c r="AF29" i="4"/>
  <c r="AF158" i="4"/>
  <c r="AF241" i="4"/>
  <c r="AF233" i="4"/>
  <c r="AF139" i="4"/>
  <c r="AF13" i="4"/>
  <c r="AF5" i="4"/>
  <c r="AF88" i="4"/>
  <c r="AF70" i="4"/>
  <c r="AF59" i="4"/>
  <c r="AF119" i="4"/>
  <c r="AF224" i="4"/>
  <c r="AF236" i="4"/>
  <c r="AF40" i="4"/>
  <c r="AF167" i="4"/>
  <c r="AF146" i="4"/>
  <c r="AF208" i="4"/>
  <c r="AF231" i="4"/>
  <c r="AF46" i="4"/>
  <c r="AF26" i="4"/>
  <c r="AF141" i="4"/>
  <c r="AF235" i="4"/>
  <c r="AF122" i="4"/>
  <c r="AF228" i="4"/>
  <c r="AF117" i="4"/>
  <c r="AF218" i="4"/>
  <c r="AF111" i="4"/>
  <c r="AF171" i="4"/>
  <c r="AF142" i="4"/>
  <c r="AF159" i="4"/>
  <c r="AF140" i="4"/>
  <c r="AF43" i="4"/>
  <c r="AF247" i="4"/>
  <c r="AF8" i="4"/>
  <c r="AF27" i="4"/>
  <c r="AF20" i="4"/>
  <c r="AF103" i="4"/>
  <c r="AF154" i="4"/>
  <c r="AF42" i="4"/>
  <c r="AF191" i="4"/>
  <c r="AF83" i="4"/>
  <c r="AF178" i="4"/>
  <c r="AF58" i="4"/>
  <c r="AF221" i="4"/>
  <c r="AF80" i="4"/>
  <c r="AF22" i="4"/>
  <c r="AF133" i="4"/>
  <c r="AF7" i="4"/>
  <c r="AF130" i="4"/>
  <c r="AF203" i="4"/>
  <c r="AF44" i="4"/>
  <c r="AF25" i="4"/>
  <c r="AF84" i="4"/>
  <c r="AF41" i="4"/>
  <c r="AF87" i="4"/>
  <c r="AF138" i="4"/>
  <c r="AF118" i="4"/>
  <c r="AF55" i="4"/>
  <c r="AF128" i="4"/>
  <c r="AF179" i="4"/>
  <c r="AF187" i="4"/>
  <c r="AF197" i="4"/>
  <c r="AF212" i="4"/>
  <c r="AF11" i="4"/>
  <c r="AF124" i="4"/>
  <c r="AF230" i="4"/>
  <c r="AF168" i="4"/>
  <c r="AF189" i="4"/>
  <c r="AF95" i="4"/>
  <c r="AF147" i="4"/>
  <c r="AF248" i="4"/>
  <c r="AF149" i="4"/>
  <c r="AF24" i="4"/>
  <c r="AF104" i="4"/>
  <c r="AF68" i="4"/>
  <c r="AF6" i="4"/>
  <c r="AF193" i="4"/>
  <c r="AF53" i="4"/>
  <c r="AF15" i="4"/>
  <c r="AF105" i="4"/>
  <c r="AF243" i="4"/>
  <c r="AF102" i="4"/>
  <c r="AF166" i="4"/>
  <c r="AF194" i="4"/>
  <c r="AF16" i="4"/>
  <c r="AF199" i="4"/>
  <c r="AF225" i="4"/>
  <c r="AF239" i="4"/>
  <c r="AF148" i="4"/>
  <c r="AF129" i="4"/>
  <c r="AF116" i="4"/>
  <c r="AF61" i="4"/>
  <c r="AF234" i="4"/>
  <c r="AF36" i="4"/>
  <c r="AF198" i="4"/>
  <c r="AF144" i="4"/>
  <c r="AF206" i="4"/>
  <c r="AF165" i="4"/>
  <c r="AF39" i="4"/>
  <c r="AF246" i="4"/>
  <c r="AF77" i="4"/>
  <c r="AF215" i="4"/>
  <c r="AF170" i="4"/>
  <c r="AF62" i="4"/>
  <c r="AF176" i="4"/>
  <c r="AF244" i="4"/>
  <c r="AF86" i="4"/>
  <c r="AF101" i="4"/>
  <c r="AF72" i="4"/>
  <c r="AF216" i="4"/>
  <c r="AF151" i="4"/>
  <c r="AF9" i="4"/>
  <c r="AF81" i="4"/>
  <c r="AF240" i="4"/>
  <c r="AF93" i="4"/>
  <c r="AF160" i="4"/>
  <c r="AF32" i="4"/>
  <c r="AF18" i="4"/>
  <c r="AF114" i="4"/>
  <c r="AF75" i="4"/>
  <c r="AF57" i="4"/>
  <c r="AF227" i="4"/>
  <c r="AD54" i="4" l="1"/>
  <c r="J32" i="4" s="1"/>
  <c r="AD40" i="4"/>
  <c r="M9" i="4" s="1"/>
  <c r="AD16" i="4"/>
  <c r="H8" i="4" s="1"/>
  <c r="AD53" i="4"/>
  <c r="J31" i="4" s="1"/>
  <c r="AD39" i="4"/>
  <c r="M8" i="4" s="1"/>
  <c r="AD30" i="4"/>
  <c r="I12" i="4" s="1"/>
  <c r="AD11" i="4"/>
  <c r="D12" i="4" s="1"/>
  <c r="AD22" i="4"/>
  <c r="H20" i="4" s="1"/>
  <c r="AD15" i="4"/>
  <c r="H7" i="4" s="1"/>
  <c r="AD52" i="4"/>
  <c r="J30" i="4" s="1"/>
  <c r="AD38" i="4"/>
  <c r="M7" i="4" s="1"/>
  <c r="AD51" i="4"/>
  <c r="J29" i="4" s="1"/>
  <c r="AD37" i="4"/>
  <c r="L9" i="4" s="1"/>
  <c r="AD29" i="4"/>
  <c r="I11" i="4" s="1"/>
  <c r="AD7" i="4"/>
  <c r="D7" i="4" s="1"/>
  <c r="AD33" i="4"/>
  <c r="I21" i="4" s="1"/>
  <c r="AD25" i="4"/>
  <c r="I7" i="4" s="1"/>
  <c r="AD34" i="4"/>
  <c r="I22" i="4" s="1"/>
  <c r="AD49" i="4"/>
  <c r="I36" i="4" s="1"/>
  <c r="AD48" i="4"/>
  <c r="I35" i="4" s="1"/>
  <c r="AD21" i="4"/>
  <c r="H14" i="4" s="1"/>
  <c r="AD8" i="4"/>
  <c r="D8" i="4" s="1"/>
  <c r="AD47" i="4"/>
  <c r="I34" i="4" s="1"/>
  <c r="AD31" i="4"/>
  <c r="I14" i="4" s="1"/>
  <c r="AD20" i="4"/>
  <c r="H12" i="4" s="1"/>
  <c r="J12" i="4" s="1"/>
  <c r="AD26" i="4"/>
  <c r="I8" i="4" s="1"/>
  <c r="AD50" i="4"/>
  <c r="J28" i="4" s="1"/>
  <c r="AD13" i="4"/>
  <c r="C18" i="4" s="1"/>
  <c r="AD43" i="4"/>
  <c r="I30" i="4" s="1"/>
  <c r="AD41" i="4"/>
  <c r="I28" i="4" s="1"/>
  <c r="AD27" i="4"/>
  <c r="I9" i="4" s="1"/>
  <c r="AD24" i="4"/>
  <c r="H22" i="4" s="1"/>
  <c r="AD32" i="4"/>
  <c r="I20" i="4" s="1"/>
  <c r="AD46" i="4"/>
  <c r="I33" i="4" s="1"/>
  <c r="AD44" i="4"/>
  <c r="I31" i="4" s="1"/>
  <c r="AD42" i="4"/>
  <c r="I29" i="4" s="1"/>
  <c r="AD10" i="4"/>
  <c r="D11" i="4" s="1"/>
  <c r="AD9" i="4"/>
  <c r="D10" i="4" s="1"/>
  <c r="AD14" i="4"/>
  <c r="D16" i="4" s="1"/>
  <c r="AD45" i="4"/>
  <c r="I32" i="4" s="1"/>
  <c r="AD28" i="4"/>
  <c r="I10" i="4" s="1"/>
  <c r="AD36" i="4"/>
  <c r="L8" i="4" s="1"/>
  <c r="AD23" i="4"/>
  <c r="H21" i="4" s="1"/>
  <c r="AD12" i="4"/>
  <c r="D13" i="4" s="1"/>
  <c r="AD19" i="4"/>
  <c r="H11" i="4" s="1"/>
  <c r="AD18" i="4"/>
  <c r="H10" i="4" s="1"/>
  <c r="J10" i="4" s="1"/>
  <c r="AD17" i="4"/>
  <c r="H9" i="4" s="1"/>
  <c r="J9" i="4" s="1"/>
  <c r="AD35" i="4"/>
  <c r="L7" i="4" s="1"/>
  <c r="L15" i="4" s="1"/>
  <c r="AG2" i="4"/>
  <c r="AB2" i="4"/>
  <c r="M15" i="4" l="1"/>
  <c r="J11" i="4"/>
  <c r="J37" i="4"/>
  <c r="J21" i="4"/>
  <c r="D14" i="4"/>
  <c r="J22" i="4"/>
  <c r="J14" i="4"/>
  <c r="I13" i="4"/>
  <c r="I15" i="4" s="1"/>
  <c r="D9" i="4"/>
  <c r="J8" i="4"/>
  <c r="H13" i="4"/>
  <c r="H15" i="4" s="1"/>
  <c r="J7" i="4"/>
  <c r="J13" i="4" s="1"/>
  <c r="H23" i="4"/>
  <c r="J20" i="4"/>
  <c r="I23" i="4"/>
  <c r="I37" i="4"/>
  <c r="J23" i="4" l="1"/>
  <c r="K8" i="4"/>
  <c r="K11" i="4"/>
  <c r="J15" i="4"/>
  <c r="K12" i="4"/>
  <c r="K10" i="4"/>
  <c r="K7" i="4"/>
  <c r="K9" i="4"/>
  <c r="D15" i="4"/>
  <c r="D26" i="4"/>
  <c r="D25" i="4"/>
  <c r="D23" i="4" l="1"/>
  <c r="D22" i="4"/>
  <c r="D20" i="4"/>
  <c r="D21" i="4"/>
  <c r="D24" i="4"/>
</calcChain>
</file>

<file path=xl/sharedStrings.xml><?xml version="1.0" encoding="utf-8"?>
<sst xmlns="http://schemas.openxmlformats.org/spreadsheetml/2006/main" count="753" uniqueCount="298">
  <si>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</si>
  <si>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</si>
  <si>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</si>
  <si>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</si>
  <si>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</si>
  <si>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</si>
  <si>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</si>
  <si>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</si>
  <si>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</si>
  <si>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</si>
  <si>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</si>
  <si>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</si>
  <si>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</si>
  <si>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</si>
  <si>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</si>
  <si>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</si>
  <si>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</si>
  <si>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</si>
  <si>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</si>
  <si>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</si>
  <si>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</si>
  <si>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</si>
  <si>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</si>
  <si>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</si>
  <si>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</si>
  <si>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</si>
  <si>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</si>
  <si>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</si>
  <si>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</si>
  <si>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</si>
  <si>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</si>
  <si>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</si>
  <si>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山口県</t>
  </si>
  <si>
    <t>35000</t>
  </si>
  <si>
    <t>合計</t>
  </si>
  <si>
    <t>35201</t>
  </si>
  <si>
    <t>下関市</t>
  </si>
  <si>
    <t>○</t>
  </si>
  <si>
    <t>35202</t>
  </si>
  <si>
    <t>宇部市</t>
  </si>
  <si>
    <t>35203</t>
  </si>
  <si>
    <t>山口市</t>
  </si>
  <si>
    <t>35204</t>
  </si>
  <si>
    <t>萩市</t>
  </si>
  <si>
    <t>35206</t>
  </si>
  <si>
    <t>防府市</t>
  </si>
  <si>
    <t>35207</t>
  </si>
  <si>
    <t>下松市</t>
  </si>
  <si>
    <t>35208</t>
  </si>
  <si>
    <t>岩国市</t>
  </si>
  <si>
    <t>35210</t>
  </si>
  <si>
    <t>光市</t>
  </si>
  <si>
    <t>35211</t>
  </si>
  <si>
    <t>長門市</t>
  </si>
  <si>
    <t>35212</t>
  </si>
  <si>
    <t>柳井市</t>
  </si>
  <si>
    <t>35213</t>
  </si>
  <si>
    <t>美祢市</t>
  </si>
  <si>
    <t>35215</t>
  </si>
  <si>
    <t>周南市</t>
  </si>
  <si>
    <t>35216</t>
  </si>
  <si>
    <t>山陽小野田市</t>
  </si>
  <si>
    <t>35305</t>
  </si>
  <si>
    <t>周防大島町</t>
  </si>
  <si>
    <t>35321</t>
  </si>
  <si>
    <t>和木町</t>
  </si>
  <si>
    <t>35341</t>
  </si>
  <si>
    <t>上関町</t>
  </si>
  <si>
    <t>35343</t>
  </si>
  <si>
    <t>田布施町</t>
  </si>
  <si>
    <t>35344</t>
  </si>
  <si>
    <t>平生町</t>
  </si>
  <si>
    <t>35502</t>
  </si>
  <si>
    <t>阿武町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</si>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</sst>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BE0EB626-C8DF-4702-88BB-42CEA9617501}"/>
    <cellStyle name="桁区切り" xfId="1" builtinId="6"/>
    <cellStyle name="桁区切り 2" xfId="9" xr:uid="{AB4D44F5-DF29-454E-A813-7EB92032E2DF}"/>
    <cellStyle name="標準" xfId="0" builtinId="0"/>
    <cellStyle name="標準 2" xfId="2" xr:uid="{2123173D-E410-4BF9-BEB1-885B73489D0E}"/>
    <cellStyle name="標準 2 2" xfId="4" xr:uid="{D8261D36-E920-4720-A6A5-C37E0BAB26B8}"/>
    <cellStyle name="標準_0625し尿市1" xfId="3" xr:uid="{8D57CF68-B047-4985-815A-8244D64978D7}"/>
    <cellStyle name="標準_0625し尿市2" xfId="5" xr:uid="{EF214D7B-4BF7-45A5-B224-31AFBF76F8F7}"/>
    <cellStyle name="標準_H12集計結果（ごみ処理状況）" xfId="7" xr:uid="{3449CDA3-D4F3-4A99-8ECE-F64BE02C0F55}"/>
    <cellStyle name="標準_H12集計結果（し尿処理）" xfId="6" xr:uid="{F2F46D02-AF04-4ED8-A6D2-2C469FEDC629}"/>
    <cellStyle name="標準_H12集計結果（経費）" xfId="8" xr:uid="{4D5882B8-6C28-4FED-9504-7FEB73DD65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CF5FD-A10E-4E17-9958-719EE9559980}">
  <sheetPr codeName="Sheet2"/>
  <dimension ref="A1:AC26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74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1312397</v>
      </c>
      <c r="E7" s="21">
        <v>78296</v>
      </c>
      <c r="F7" s="22">
        <v>5.9658777031645149</v>
      </c>
      <c r="G7" s="21">
        <v>74793</v>
      </c>
      <c r="H7" s="21">
        <v>3503</v>
      </c>
      <c r="I7" s="21">
        <v>1234101</v>
      </c>
      <c r="J7" s="22">
        <v>94.034122296835491</v>
      </c>
      <c r="K7" s="21">
        <v>869689</v>
      </c>
      <c r="L7" s="22">
        <v>66.267219446554662</v>
      </c>
      <c r="M7" s="21">
        <v>70</v>
      </c>
      <c r="N7" s="22">
        <v>5.3337519058638504E-3</v>
      </c>
      <c r="O7" s="23">
        <v>50908</v>
      </c>
      <c r="P7" s="21">
        <v>313434</v>
      </c>
      <c r="Q7" s="21">
        <v>88280</v>
      </c>
      <c r="R7" s="21">
        <v>219269</v>
      </c>
      <c r="S7" s="21">
        <v>5885</v>
      </c>
      <c r="T7" s="22">
        <v>23.882559926607573</v>
      </c>
      <c r="U7" s="21">
        <v>18966</v>
      </c>
      <c r="V7" s="24">
        <v>8</v>
      </c>
      <c r="W7" s="24">
        <v>3</v>
      </c>
      <c r="X7" s="24">
        <v>0</v>
      </c>
      <c r="Y7" s="24">
        <v>8</v>
      </c>
      <c r="Z7" s="24">
        <v>5</v>
      </c>
      <c r="AA7" s="24">
        <v>1</v>
      </c>
      <c r="AB7" s="24">
        <v>0</v>
      </c>
      <c r="AC7" s="24">
        <v>13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247659</v>
      </c>
      <c r="E8" s="27">
        <v>7086</v>
      </c>
      <c r="F8" s="28">
        <v>2.8611922037963491</v>
      </c>
      <c r="G8" s="27">
        <v>6855</v>
      </c>
      <c r="H8" s="27">
        <v>231</v>
      </c>
      <c r="I8" s="27">
        <v>240573</v>
      </c>
      <c r="J8" s="29">
        <v>97.13880779620365</v>
      </c>
      <c r="K8" s="27">
        <v>193555</v>
      </c>
      <c r="L8" s="29">
        <v>78.153832487412117</v>
      </c>
      <c r="M8" s="27">
        <v>0</v>
      </c>
      <c r="N8" s="29">
        <v>0</v>
      </c>
      <c r="O8" s="27">
        <v>5611</v>
      </c>
      <c r="P8" s="27">
        <v>41407</v>
      </c>
      <c r="Q8" s="27">
        <v>27256</v>
      </c>
      <c r="R8" s="27">
        <v>14151</v>
      </c>
      <c r="S8" s="27">
        <v>0</v>
      </c>
      <c r="T8" s="29">
        <v>16.719360087862746</v>
      </c>
      <c r="U8" s="27">
        <v>4788</v>
      </c>
      <c r="V8" s="25"/>
      <c r="W8" s="25" t="s">
        <v>37</v>
      </c>
      <c r="X8" s="25"/>
      <c r="Y8" s="25"/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158794</v>
      </c>
      <c r="E9" s="27">
        <v>11023</v>
      </c>
      <c r="F9" s="28">
        <v>6.9416980490446738</v>
      </c>
      <c r="G9" s="27">
        <v>10995</v>
      </c>
      <c r="H9" s="27">
        <v>28</v>
      </c>
      <c r="I9" s="27">
        <v>147771</v>
      </c>
      <c r="J9" s="29">
        <v>93.058301950955325</v>
      </c>
      <c r="K9" s="27">
        <v>123972</v>
      </c>
      <c r="L9" s="29">
        <v>78.070959859944338</v>
      </c>
      <c r="M9" s="27">
        <v>0</v>
      </c>
      <c r="N9" s="29">
        <v>0</v>
      </c>
      <c r="O9" s="27">
        <v>1193</v>
      </c>
      <c r="P9" s="27">
        <v>22606</v>
      </c>
      <c r="Q9" s="27">
        <v>1459</v>
      </c>
      <c r="R9" s="27">
        <v>21147</v>
      </c>
      <c r="S9" s="27">
        <v>0</v>
      </c>
      <c r="T9" s="29">
        <v>14.23605425897704</v>
      </c>
      <c r="U9" s="27">
        <v>2189</v>
      </c>
      <c r="V9" s="25" t="s">
        <v>37</v>
      </c>
      <c r="W9" s="25"/>
      <c r="X9" s="25"/>
      <c r="Y9" s="25"/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187726</v>
      </c>
      <c r="E10" s="27">
        <v>11761</v>
      </c>
      <c r="F10" s="28">
        <v>6.2649819417661918</v>
      </c>
      <c r="G10" s="27">
        <v>11761</v>
      </c>
      <c r="H10" s="27">
        <v>0</v>
      </c>
      <c r="I10" s="27">
        <v>175965</v>
      </c>
      <c r="J10" s="29">
        <v>93.735018058233806</v>
      </c>
      <c r="K10" s="27">
        <v>125351</v>
      </c>
      <c r="L10" s="29">
        <v>66.773382482980509</v>
      </c>
      <c r="M10" s="27">
        <v>0</v>
      </c>
      <c r="N10" s="29">
        <v>0</v>
      </c>
      <c r="O10" s="27">
        <v>8217</v>
      </c>
      <c r="P10" s="27">
        <v>42397</v>
      </c>
      <c r="Q10" s="27">
        <v>2401</v>
      </c>
      <c r="R10" s="27">
        <v>39996</v>
      </c>
      <c r="S10" s="27">
        <v>0</v>
      </c>
      <c r="T10" s="29">
        <v>22.584511468842887</v>
      </c>
      <c r="U10" s="27">
        <v>2071</v>
      </c>
      <c r="V10" s="25"/>
      <c r="W10" s="25"/>
      <c r="X10" s="25"/>
      <c r="Y10" s="25" t="s">
        <v>37</v>
      </c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42961</v>
      </c>
      <c r="E11" s="27">
        <v>4637</v>
      </c>
      <c r="F11" s="28">
        <v>10.793510393147274</v>
      </c>
      <c r="G11" s="27">
        <v>4164</v>
      </c>
      <c r="H11" s="27">
        <v>473</v>
      </c>
      <c r="I11" s="27">
        <v>38324</v>
      </c>
      <c r="J11" s="29">
        <v>89.206489606852728</v>
      </c>
      <c r="K11" s="27">
        <v>18057</v>
      </c>
      <c r="L11" s="29">
        <v>42.03114452643095</v>
      </c>
      <c r="M11" s="27">
        <v>0</v>
      </c>
      <c r="N11" s="29">
        <v>0</v>
      </c>
      <c r="O11" s="27">
        <v>7662</v>
      </c>
      <c r="P11" s="27">
        <v>12605</v>
      </c>
      <c r="Q11" s="27">
        <v>2259</v>
      </c>
      <c r="R11" s="27">
        <v>10346</v>
      </c>
      <c r="S11" s="27">
        <v>0</v>
      </c>
      <c r="T11" s="29">
        <v>29.34056469821466</v>
      </c>
      <c r="U11" s="27">
        <v>465</v>
      </c>
      <c r="V11" s="25"/>
      <c r="W11" s="25"/>
      <c r="X11" s="25"/>
      <c r="Y11" s="25" t="s">
        <v>37</v>
      </c>
      <c r="Z11" s="25"/>
      <c r="AA11" s="25"/>
      <c r="AB11" s="25"/>
      <c r="AC11" s="25" t="s">
        <v>37</v>
      </c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113791</v>
      </c>
      <c r="E12" s="27">
        <v>3732</v>
      </c>
      <c r="F12" s="28">
        <v>3.2796969883382694</v>
      </c>
      <c r="G12" s="27">
        <v>3732</v>
      </c>
      <c r="H12" s="27">
        <v>0</v>
      </c>
      <c r="I12" s="27">
        <v>110059</v>
      </c>
      <c r="J12" s="29">
        <v>96.720303011661741</v>
      </c>
      <c r="K12" s="27">
        <v>75470</v>
      </c>
      <c r="L12" s="29">
        <v>66.323347189145011</v>
      </c>
      <c r="M12" s="27">
        <v>0</v>
      </c>
      <c r="N12" s="29">
        <v>0</v>
      </c>
      <c r="O12" s="27">
        <v>0</v>
      </c>
      <c r="P12" s="27">
        <v>34589</v>
      </c>
      <c r="Q12" s="27">
        <v>7835</v>
      </c>
      <c r="R12" s="27">
        <v>26754</v>
      </c>
      <c r="S12" s="27">
        <v>0</v>
      </c>
      <c r="T12" s="29">
        <v>30.39695582251672</v>
      </c>
      <c r="U12" s="27">
        <v>1856</v>
      </c>
      <c r="V12" s="25"/>
      <c r="W12" s="25"/>
      <c r="X12" s="25"/>
      <c r="Y12" s="25" t="s">
        <v>37</v>
      </c>
      <c r="Z12" s="25"/>
      <c r="AA12" s="25"/>
      <c r="AB12" s="25"/>
      <c r="AC12" s="25" t="s">
        <v>37</v>
      </c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56831</v>
      </c>
      <c r="E13" s="27">
        <v>1594</v>
      </c>
      <c r="F13" s="28">
        <v>2.8048072354876741</v>
      </c>
      <c r="G13" s="27">
        <v>1544</v>
      </c>
      <c r="H13" s="27">
        <v>50</v>
      </c>
      <c r="I13" s="27">
        <v>55237</v>
      </c>
      <c r="J13" s="29">
        <v>97.195192764512328</v>
      </c>
      <c r="K13" s="27">
        <v>49968</v>
      </c>
      <c r="L13" s="29">
        <v>87.92384438070772</v>
      </c>
      <c r="M13" s="27">
        <v>0</v>
      </c>
      <c r="N13" s="29">
        <v>0</v>
      </c>
      <c r="O13" s="27">
        <v>0</v>
      </c>
      <c r="P13" s="27">
        <v>5269</v>
      </c>
      <c r="Q13" s="27">
        <v>3019</v>
      </c>
      <c r="R13" s="27">
        <v>2250</v>
      </c>
      <c r="S13" s="27">
        <v>0</v>
      </c>
      <c r="T13" s="29">
        <v>9.2713483838046127</v>
      </c>
      <c r="U13" s="27">
        <v>748</v>
      </c>
      <c r="V13" s="25"/>
      <c r="W13" s="25" t="s">
        <v>37</v>
      </c>
      <c r="X13" s="25"/>
      <c r="Y13" s="25"/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127221</v>
      </c>
      <c r="E14" s="27">
        <v>4425</v>
      </c>
      <c r="F14" s="28">
        <v>3.4781993538802554</v>
      </c>
      <c r="G14" s="27">
        <v>3729</v>
      </c>
      <c r="H14" s="27">
        <v>696</v>
      </c>
      <c r="I14" s="27">
        <v>122796</v>
      </c>
      <c r="J14" s="29">
        <v>96.521800646119743</v>
      </c>
      <c r="K14" s="27">
        <v>43181</v>
      </c>
      <c r="L14" s="29">
        <v>33.941723457605271</v>
      </c>
      <c r="M14" s="27">
        <v>0</v>
      </c>
      <c r="N14" s="29">
        <v>0</v>
      </c>
      <c r="O14" s="27">
        <v>3156</v>
      </c>
      <c r="P14" s="27">
        <v>76459</v>
      </c>
      <c r="Q14" s="27">
        <v>24318</v>
      </c>
      <c r="R14" s="27">
        <v>52141</v>
      </c>
      <c r="S14" s="27">
        <v>0</v>
      </c>
      <c r="T14" s="29">
        <v>60.099354666289372</v>
      </c>
      <c r="U14" s="27">
        <v>2302</v>
      </c>
      <c r="V14" s="25"/>
      <c r="W14" s="25"/>
      <c r="X14" s="25"/>
      <c r="Y14" s="25" t="s">
        <v>37</v>
      </c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49005</v>
      </c>
      <c r="E15" s="27">
        <v>3400</v>
      </c>
      <c r="F15" s="28">
        <v>6.9380675441281499</v>
      </c>
      <c r="G15" s="27">
        <v>3290</v>
      </c>
      <c r="H15" s="27">
        <v>110</v>
      </c>
      <c r="I15" s="27">
        <v>45605</v>
      </c>
      <c r="J15" s="29">
        <v>93.061932455871855</v>
      </c>
      <c r="K15" s="27">
        <v>39652</v>
      </c>
      <c r="L15" s="29">
        <v>80.914192429343942</v>
      </c>
      <c r="M15" s="27">
        <v>0</v>
      </c>
      <c r="N15" s="29">
        <v>0</v>
      </c>
      <c r="O15" s="27">
        <v>0</v>
      </c>
      <c r="P15" s="27">
        <v>5953</v>
      </c>
      <c r="Q15" s="27">
        <v>2346</v>
      </c>
      <c r="R15" s="27">
        <v>3607</v>
      </c>
      <c r="S15" s="27">
        <v>0</v>
      </c>
      <c r="T15" s="29">
        <v>12.147740026527904</v>
      </c>
      <c r="U15" s="27">
        <v>515</v>
      </c>
      <c r="V15" s="25"/>
      <c r="W15" s="25"/>
      <c r="X15" s="25"/>
      <c r="Y15" s="25" t="s">
        <v>37</v>
      </c>
      <c r="Z15" s="25"/>
      <c r="AA15" s="25"/>
      <c r="AB15" s="25"/>
      <c r="AC15" s="25" t="s">
        <v>37</v>
      </c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31091</v>
      </c>
      <c r="E16" s="27">
        <v>3814</v>
      </c>
      <c r="F16" s="28">
        <v>12.267215592936862</v>
      </c>
      <c r="G16" s="27">
        <v>3509</v>
      </c>
      <c r="H16" s="27">
        <v>305</v>
      </c>
      <c r="I16" s="27">
        <v>27277</v>
      </c>
      <c r="J16" s="29">
        <v>87.732784407063136</v>
      </c>
      <c r="K16" s="27">
        <v>15641</v>
      </c>
      <c r="L16" s="29">
        <v>50.307162844553091</v>
      </c>
      <c r="M16" s="27">
        <v>0</v>
      </c>
      <c r="N16" s="29">
        <v>0</v>
      </c>
      <c r="O16" s="27">
        <v>8631</v>
      </c>
      <c r="P16" s="27">
        <v>3005</v>
      </c>
      <c r="Q16" s="27">
        <v>1052</v>
      </c>
      <c r="R16" s="27">
        <v>1953</v>
      </c>
      <c r="S16" s="27">
        <v>0</v>
      </c>
      <c r="T16" s="29">
        <v>9.6651764176128143</v>
      </c>
      <c r="U16" s="27">
        <v>511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29708</v>
      </c>
      <c r="E17" s="27">
        <v>2701</v>
      </c>
      <c r="F17" s="28">
        <v>9.0918271172748071</v>
      </c>
      <c r="G17" s="27">
        <v>2369</v>
      </c>
      <c r="H17" s="27">
        <v>332</v>
      </c>
      <c r="I17" s="27">
        <v>27007</v>
      </c>
      <c r="J17" s="29">
        <v>90.908172882725196</v>
      </c>
      <c r="K17" s="27">
        <v>9736</v>
      </c>
      <c r="L17" s="29">
        <v>32.772317220950583</v>
      </c>
      <c r="M17" s="27">
        <v>0</v>
      </c>
      <c r="N17" s="29">
        <v>0</v>
      </c>
      <c r="O17" s="27">
        <v>3715</v>
      </c>
      <c r="P17" s="27">
        <v>13556</v>
      </c>
      <c r="Q17" s="27">
        <v>4630</v>
      </c>
      <c r="R17" s="27">
        <v>8926</v>
      </c>
      <c r="S17" s="27">
        <v>0</v>
      </c>
      <c r="T17" s="29">
        <v>45.630806516763158</v>
      </c>
      <c r="U17" s="27">
        <v>248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21617</v>
      </c>
      <c r="E18" s="27">
        <v>2309</v>
      </c>
      <c r="F18" s="28">
        <v>10.681408150992274</v>
      </c>
      <c r="G18" s="27">
        <v>2309</v>
      </c>
      <c r="H18" s="27">
        <v>0</v>
      </c>
      <c r="I18" s="27">
        <v>19308</v>
      </c>
      <c r="J18" s="29">
        <v>89.318591849007717</v>
      </c>
      <c r="K18" s="27">
        <v>7499</v>
      </c>
      <c r="L18" s="29">
        <v>34.690290049498081</v>
      </c>
      <c r="M18" s="27">
        <v>70</v>
      </c>
      <c r="N18" s="29">
        <v>0.32381921635749644</v>
      </c>
      <c r="O18" s="27">
        <v>2225</v>
      </c>
      <c r="P18" s="27">
        <v>9514</v>
      </c>
      <c r="Q18" s="27">
        <v>1499</v>
      </c>
      <c r="R18" s="27">
        <v>8015</v>
      </c>
      <c r="S18" s="27">
        <v>0</v>
      </c>
      <c r="T18" s="29">
        <v>44.011657491788867</v>
      </c>
      <c r="U18" s="27">
        <v>247</v>
      </c>
      <c r="V18" s="25" t="s">
        <v>37</v>
      </c>
      <c r="W18" s="25"/>
      <c r="X18" s="25"/>
      <c r="Y18" s="25"/>
      <c r="Z18" s="25"/>
      <c r="AA18" s="25" t="s">
        <v>37</v>
      </c>
      <c r="AB18" s="25"/>
      <c r="AC18" s="25"/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136516</v>
      </c>
      <c r="E19" s="27">
        <v>8534</v>
      </c>
      <c r="F19" s="28">
        <v>6.2512819010225904</v>
      </c>
      <c r="G19" s="27">
        <v>7391</v>
      </c>
      <c r="H19" s="27">
        <v>1143</v>
      </c>
      <c r="I19" s="27">
        <v>127982</v>
      </c>
      <c r="J19" s="29">
        <v>93.748718098977406</v>
      </c>
      <c r="K19" s="27">
        <v>113492</v>
      </c>
      <c r="L19" s="29">
        <v>83.134577631925936</v>
      </c>
      <c r="M19" s="27">
        <v>0</v>
      </c>
      <c r="N19" s="29">
        <v>0</v>
      </c>
      <c r="O19" s="27">
        <v>4360</v>
      </c>
      <c r="P19" s="27">
        <v>10130</v>
      </c>
      <c r="Q19" s="27">
        <v>5155</v>
      </c>
      <c r="R19" s="27">
        <v>3783</v>
      </c>
      <c r="S19" s="27">
        <v>1192</v>
      </c>
      <c r="T19" s="29">
        <v>7.4203756336253628</v>
      </c>
      <c r="U19" s="27">
        <v>1654</v>
      </c>
      <c r="V19" s="25"/>
      <c r="W19" s="25" t="s">
        <v>37</v>
      </c>
      <c r="X19" s="25"/>
      <c r="Y19" s="25"/>
      <c r="Z19" s="25"/>
      <c r="AA19" s="25"/>
      <c r="AB19" s="25"/>
      <c r="AC19" s="25" t="s">
        <v>37</v>
      </c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59125</v>
      </c>
      <c r="E20" s="27">
        <v>7350</v>
      </c>
      <c r="F20" s="28">
        <v>12.431289640591967</v>
      </c>
      <c r="G20" s="27">
        <v>7350</v>
      </c>
      <c r="H20" s="27">
        <v>0</v>
      </c>
      <c r="I20" s="27">
        <v>51775</v>
      </c>
      <c r="J20" s="29">
        <v>87.56871035940803</v>
      </c>
      <c r="K20" s="27">
        <v>32461</v>
      </c>
      <c r="L20" s="29">
        <v>54.902325581395353</v>
      </c>
      <c r="M20" s="27">
        <v>0</v>
      </c>
      <c r="N20" s="29">
        <v>0</v>
      </c>
      <c r="O20" s="27">
        <v>251</v>
      </c>
      <c r="P20" s="27">
        <v>19063</v>
      </c>
      <c r="Q20" s="27">
        <v>0</v>
      </c>
      <c r="R20" s="27">
        <v>15827</v>
      </c>
      <c r="S20" s="27">
        <v>3236</v>
      </c>
      <c r="T20" s="29">
        <v>32.241860465116275</v>
      </c>
      <c r="U20" s="27">
        <v>924</v>
      </c>
      <c r="V20" s="25"/>
      <c r="W20" s="25"/>
      <c r="X20" s="25"/>
      <c r="Y20" s="25" t="s">
        <v>37</v>
      </c>
      <c r="Z20" s="25"/>
      <c r="AA20" s="25"/>
      <c r="AB20" s="25"/>
      <c r="AC20" s="25" t="s">
        <v>37</v>
      </c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13762</v>
      </c>
      <c r="E21" s="27">
        <v>3219</v>
      </c>
      <c r="F21" s="28">
        <v>23.390495567504725</v>
      </c>
      <c r="G21" s="27">
        <v>3084</v>
      </c>
      <c r="H21" s="27">
        <v>135</v>
      </c>
      <c r="I21" s="27">
        <v>10543</v>
      </c>
      <c r="J21" s="29">
        <v>76.609504432495285</v>
      </c>
      <c r="K21" s="27">
        <v>2377</v>
      </c>
      <c r="L21" s="29">
        <v>17.272198808312744</v>
      </c>
      <c r="M21" s="27">
        <v>0</v>
      </c>
      <c r="N21" s="29">
        <v>0</v>
      </c>
      <c r="O21" s="27">
        <v>2210</v>
      </c>
      <c r="P21" s="27">
        <v>5956</v>
      </c>
      <c r="Q21" s="27">
        <v>2189</v>
      </c>
      <c r="R21" s="27">
        <v>3767</v>
      </c>
      <c r="S21" s="27">
        <v>0</v>
      </c>
      <c r="T21" s="29">
        <v>43.278593227728528</v>
      </c>
      <c r="U21" s="27">
        <v>118</v>
      </c>
      <c r="V21" s="25" t="s">
        <v>37</v>
      </c>
      <c r="W21" s="25"/>
      <c r="X21" s="25"/>
      <c r="Y21" s="25"/>
      <c r="Z21" s="25" t="s">
        <v>37</v>
      </c>
      <c r="AA21" s="25"/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5915</v>
      </c>
      <c r="E22" s="27">
        <v>2</v>
      </c>
      <c r="F22" s="28">
        <v>3.38123415046492E-2</v>
      </c>
      <c r="G22" s="27">
        <v>2</v>
      </c>
      <c r="H22" s="27">
        <v>0</v>
      </c>
      <c r="I22" s="27">
        <v>5913</v>
      </c>
      <c r="J22" s="29">
        <v>99.966187658495357</v>
      </c>
      <c r="K22" s="27">
        <v>5889</v>
      </c>
      <c r="L22" s="29">
        <v>99.560439560439562</v>
      </c>
      <c r="M22" s="27">
        <v>0</v>
      </c>
      <c r="N22" s="29">
        <v>0</v>
      </c>
      <c r="O22" s="27">
        <v>0</v>
      </c>
      <c r="P22" s="27">
        <v>24</v>
      </c>
      <c r="Q22" s="27">
        <v>24</v>
      </c>
      <c r="R22" s="27">
        <v>0</v>
      </c>
      <c r="S22" s="27">
        <v>0</v>
      </c>
      <c r="T22" s="29">
        <v>0.40574809805579037</v>
      </c>
      <c r="U22" s="27">
        <v>146</v>
      </c>
      <c r="V22" s="25" t="s">
        <v>37</v>
      </c>
      <c r="W22" s="25"/>
      <c r="X22" s="25"/>
      <c r="Y22" s="25"/>
      <c r="Z22" s="25" t="s">
        <v>37</v>
      </c>
      <c r="AA22" s="25"/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2299</v>
      </c>
      <c r="E23" s="27">
        <v>1491</v>
      </c>
      <c r="F23" s="28">
        <v>64.854284471509345</v>
      </c>
      <c r="G23" s="27">
        <v>1491</v>
      </c>
      <c r="H23" s="27">
        <v>0</v>
      </c>
      <c r="I23" s="27">
        <v>808</v>
      </c>
      <c r="J23" s="29">
        <v>35.145715528490648</v>
      </c>
      <c r="K23" s="27">
        <v>0</v>
      </c>
      <c r="L23" s="29">
        <v>0</v>
      </c>
      <c r="M23" s="27">
        <v>0</v>
      </c>
      <c r="N23" s="29">
        <v>0</v>
      </c>
      <c r="O23" s="27">
        <v>260</v>
      </c>
      <c r="P23" s="27">
        <v>548</v>
      </c>
      <c r="Q23" s="27">
        <v>232</v>
      </c>
      <c r="R23" s="27">
        <v>316</v>
      </c>
      <c r="S23" s="27">
        <v>0</v>
      </c>
      <c r="T23" s="29">
        <v>23.836450630709006</v>
      </c>
      <c r="U23" s="27">
        <v>2</v>
      </c>
      <c r="V23" s="25" t="s">
        <v>37</v>
      </c>
      <c r="W23" s="25"/>
      <c r="X23" s="25"/>
      <c r="Y23" s="25"/>
      <c r="Z23" s="25" t="s">
        <v>37</v>
      </c>
      <c r="AA23" s="25"/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14389</v>
      </c>
      <c r="E24" s="27">
        <v>460</v>
      </c>
      <c r="F24" s="28">
        <v>3.1968865105288762</v>
      </c>
      <c r="G24" s="27">
        <v>460</v>
      </c>
      <c r="H24" s="27">
        <v>0</v>
      </c>
      <c r="I24" s="27">
        <v>13929</v>
      </c>
      <c r="J24" s="29">
        <v>96.80311348947113</v>
      </c>
      <c r="K24" s="27">
        <v>6936</v>
      </c>
      <c r="L24" s="29">
        <v>48.203488776148447</v>
      </c>
      <c r="M24" s="27">
        <v>0</v>
      </c>
      <c r="N24" s="29">
        <v>0</v>
      </c>
      <c r="O24" s="27">
        <v>0</v>
      </c>
      <c r="P24" s="27">
        <v>6993</v>
      </c>
      <c r="Q24" s="27">
        <v>2592</v>
      </c>
      <c r="R24" s="27">
        <v>4401</v>
      </c>
      <c r="S24" s="27">
        <v>0</v>
      </c>
      <c r="T24" s="29">
        <v>48.599624713322676</v>
      </c>
      <c r="U24" s="27">
        <v>62</v>
      </c>
      <c r="V24" s="25"/>
      <c r="W24" s="25"/>
      <c r="X24" s="25"/>
      <c r="Y24" s="25" t="s">
        <v>37</v>
      </c>
      <c r="Z24" s="25"/>
      <c r="AA24" s="25"/>
      <c r="AB24" s="25"/>
      <c r="AC24" s="25" t="s">
        <v>37</v>
      </c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10985</v>
      </c>
      <c r="E25" s="27">
        <v>720</v>
      </c>
      <c r="F25" s="28">
        <v>6.5543923532089208</v>
      </c>
      <c r="G25" s="27">
        <v>720</v>
      </c>
      <c r="H25" s="27">
        <v>0</v>
      </c>
      <c r="I25" s="27">
        <v>10265</v>
      </c>
      <c r="J25" s="29">
        <v>93.445607646791075</v>
      </c>
      <c r="K25" s="27">
        <v>6452</v>
      </c>
      <c r="L25" s="29">
        <v>58.734638142922165</v>
      </c>
      <c r="M25" s="27">
        <v>0</v>
      </c>
      <c r="N25" s="29">
        <v>0</v>
      </c>
      <c r="O25" s="27">
        <v>784</v>
      </c>
      <c r="P25" s="27">
        <v>3029</v>
      </c>
      <c r="Q25" s="27">
        <v>0</v>
      </c>
      <c r="R25" s="27">
        <v>1572</v>
      </c>
      <c r="S25" s="27">
        <v>1457</v>
      </c>
      <c r="T25" s="29">
        <v>27.57396449704142</v>
      </c>
      <c r="U25" s="27">
        <v>91</v>
      </c>
      <c r="V25" s="25"/>
      <c r="W25" s="25"/>
      <c r="X25" s="25"/>
      <c r="Y25" s="25" t="s">
        <v>37</v>
      </c>
      <c r="Z25" s="25"/>
      <c r="AA25" s="25"/>
      <c r="AB25" s="25"/>
      <c r="AC25" s="25" t="s">
        <v>37</v>
      </c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3002</v>
      </c>
      <c r="E26" s="27">
        <v>38</v>
      </c>
      <c r="F26" s="28">
        <v>1.2658227848101267</v>
      </c>
      <c r="G26" s="27">
        <v>38</v>
      </c>
      <c r="H26" s="27">
        <v>0</v>
      </c>
      <c r="I26" s="27">
        <v>2964</v>
      </c>
      <c r="J26" s="29">
        <v>98.734177215189874</v>
      </c>
      <c r="K26" s="27">
        <v>0</v>
      </c>
      <c r="L26" s="29">
        <v>0</v>
      </c>
      <c r="M26" s="27">
        <v>0</v>
      </c>
      <c r="N26" s="29">
        <v>0</v>
      </c>
      <c r="O26" s="27">
        <v>2633</v>
      </c>
      <c r="P26" s="27">
        <v>331</v>
      </c>
      <c r="Q26" s="27">
        <v>14</v>
      </c>
      <c r="R26" s="27">
        <v>317</v>
      </c>
      <c r="S26" s="27">
        <v>0</v>
      </c>
      <c r="T26" s="29">
        <v>11.025982678214524</v>
      </c>
      <c r="U26" s="27">
        <v>29</v>
      </c>
      <c r="V26" s="25" t="s">
        <v>37</v>
      </c>
      <c r="W26" s="25"/>
      <c r="X26" s="25"/>
      <c r="Y26" s="25"/>
      <c r="Z26" s="25"/>
      <c r="AA26" s="25"/>
      <c r="AB26" s="25"/>
      <c r="AC26" s="25" t="s">
        <v>37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C7262-F9B5-4F34-892A-002C45253120}">
  <sheetPr codeName="Sheet3"/>
  <dimension ref="A1:BC25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104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75</v>
      </c>
      <c r="E2" s="33" t="s">
        <v>75</v>
      </c>
      <c r="F2" s="33" t="s">
        <v>75</v>
      </c>
      <c r="G2" s="33" t="s">
        <v>75</v>
      </c>
      <c r="H2" s="33" t="s">
        <v>75</v>
      </c>
      <c r="I2" s="33" t="s">
        <v>75</v>
      </c>
      <c r="J2" s="33" t="s">
        <v>75</v>
      </c>
      <c r="K2" s="33" t="s">
        <v>75</v>
      </c>
      <c r="L2" s="33" t="s">
        <v>75</v>
      </c>
      <c r="M2" s="33" t="s">
        <v>75</v>
      </c>
      <c r="N2" s="33" t="s">
        <v>76</v>
      </c>
      <c r="O2" s="33" t="s">
        <v>76</v>
      </c>
      <c r="P2" s="33" t="s">
        <v>76</v>
      </c>
      <c r="Q2" s="33" t="s">
        <v>76</v>
      </c>
      <c r="R2" s="33" t="s">
        <v>76</v>
      </c>
      <c r="S2" s="33" t="s">
        <v>76</v>
      </c>
      <c r="T2" s="33" t="s">
        <v>76</v>
      </c>
      <c r="U2" s="33" t="s">
        <v>76</v>
      </c>
      <c r="V2" s="33" t="s">
        <v>76</v>
      </c>
      <c r="W2" s="33" t="s">
        <v>76</v>
      </c>
      <c r="X2" s="33" t="s">
        <v>76</v>
      </c>
      <c r="Y2" s="33" t="s">
        <v>76</v>
      </c>
      <c r="Z2" s="33" t="s">
        <v>76</v>
      </c>
      <c r="AA2" s="33" t="s">
        <v>76</v>
      </c>
      <c r="AB2" s="33" t="s">
        <v>76</v>
      </c>
      <c r="AC2" s="33" t="s">
        <v>76</v>
      </c>
      <c r="AD2" s="33" t="s">
        <v>76</v>
      </c>
      <c r="AE2" s="33" t="s">
        <v>76</v>
      </c>
      <c r="AF2" s="6" t="s">
        <v>77</v>
      </c>
      <c r="AG2" s="6" t="s">
        <v>77</v>
      </c>
      <c r="AH2" s="6" t="s">
        <v>77</v>
      </c>
      <c r="AI2" s="6" t="s">
        <v>77</v>
      </c>
      <c r="AJ2" s="6" t="s">
        <v>78</v>
      </c>
      <c r="AK2" s="6" t="s">
        <v>78</v>
      </c>
      <c r="AL2" s="6" t="s">
        <v>78</v>
      </c>
      <c r="AM2" s="6" t="s">
        <v>78</v>
      </c>
      <c r="AN2" s="6" t="s">
        <v>78</v>
      </c>
      <c r="AO2" s="6" t="s">
        <v>78</v>
      </c>
      <c r="AP2" s="6" t="s">
        <v>78</v>
      </c>
      <c r="AQ2" s="6" t="s">
        <v>78</v>
      </c>
      <c r="AR2" s="6" t="s">
        <v>78</v>
      </c>
      <c r="AS2" s="6" t="s">
        <v>78</v>
      </c>
      <c r="AT2" s="6" t="s">
        <v>79</v>
      </c>
      <c r="AU2" s="6" t="s">
        <v>79</v>
      </c>
      <c r="AV2" s="6" t="s">
        <v>79</v>
      </c>
      <c r="AW2" s="6" t="s">
        <v>79</v>
      </c>
      <c r="AX2" s="6" t="s">
        <v>79</v>
      </c>
      <c r="AY2" s="6" t="s">
        <v>79</v>
      </c>
      <c r="AZ2" s="6" t="s">
        <v>80</v>
      </c>
      <c r="BA2" s="6" t="s">
        <v>80</v>
      </c>
      <c r="BB2" s="6" t="s">
        <v>80</v>
      </c>
      <c r="BC2" s="6" t="s">
        <v>80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81</v>
      </c>
      <c r="F3" s="36" t="s">
        <v>81</v>
      </c>
      <c r="G3" s="36" t="s">
        <v>81</v>
      </c>
      <c r="H3" s="33" t="s">
        <v>82</v>
      </c>
      <c r="I3" s="33" t="s">
        <v>82</v>
      </c>
      <c r="J3" s="33" t="s">
        <v>82</v>
      </c>
      <c r="K3" s="36" t="s">
        <v>83</v>
      </c>
      <c r="L3" s="36" t="s">
        <v>83</v>
      </c>
      <c r="M3" s="36" t="s">
        <v>83</v>
      </c>
      <c r="N3" s="35" t="s">
        <v>7</v>
      </c>
      <c r="O3" s="36" t="s">
        <v>84</v>
      </c>
      <c r="P3" s="36" t="s">
        <v>84</v>
      </c>
      <c r="Q3" s="36" t="s">
        <v>84</v>
      </c>
      <c r="R3" s="36" t="s">
        <v>84</v>
      </c>
      <c r="S3" s="36" t="s">
        <v>84</v>
      </c>
      <c r="T3" s="36" t="s">
        <v>84</v>
      </c>
      <c r="U3" s="36" t="s">
        <v>84</v>
      </c>
      <c r="V3" s="36" t="s">
        <v>85</v>
      </c>
      <c r="W3" s="36" t="s">
        <v>85</v>
      </c>
      <c r="X3" s="36" t="s">
        <v>85</v>
      </c>
      <c r="Y3" s="36" t="s">
        <v>85</v>
      </c>
      <c r="Z3" s="36" t="s">
        <v>85</v>
      </c>
      <c r="AA3" s="36" t="s">
        <v>85</v>
      </c>
      <c r="AB3" s="36" t="s">
        <v>85</v>
      </c>
      <c r="AC3" s="33" t="s">
        <v>86</v>
      </c>
      <c r="AD3" s="33" t="s">
        <v>86</v>
      </c>
      <c r="AE3" s="33" t="s">
        <v>86</v>
      </c>
      <c r="AF3" s="13" t="s">
        <v>7</v>
      </c>
      <c r="AG3" s="6" t="s">
        <v>87</v>
      </c>
      <c r="AH3" s="6" t="s">
        <v>88</v>
      </c>
      <c r="AI3" s="6" t="s">
        <v>89</v>
      </c>
      <c r="AJ3" s="6" t="s">
        <v>7</v>
      </c>
      <c r="AK3" s="6" t="s">
        <v>90</v>
      </c>
      <c r="AL3" s="6" t="s">
        <v>91</v>
      </c>
      <c r="AM3" s="6" t="s">
        <v>92</v>
      </c>
      <c r="AN3" s="6" t="s">
        <v>88</v>
      </c>
      <c r="AO3" s="6" t="s">
        <v>89</v>
      </c>
      <c r="AP3" s="6" t="s">
        <v>93</v>
      </c>
      <c r="AQ3" s="6" t="s">
        <v>94</v>
      </c>
      <c r="AR3" s="6" t="s">
        <v>95</v>
      </c>
      <c r="AS3" s="6" t="s">
        <v>96</v>
      </c>
      <c r="AT3" s="13" t="s">
        <v>7</v>
      </c>
      <c r="AU3" s="6" t="s">
        <v>90</v>
      </c>
      <c r="AV3" s="6" t="s">
        <v>91</v>
      </c>
      <c r="AW3" s="6" t="s">
        <v>92</v>
      </c>
      <c r="AX3" s="6" t="s">
        <v>88</v>
      </c>
      <c r="AY3" s="6" t="s">
        <v>89</v>
      </c>
      <c r="AZ3" s="13" t="s">
        <v>7</v>
      </c>
      <c r="BA3" s="6" t="s">
        <v>87</v>
      </c>
      <c r="BB3" s="6" t="s">
        <v>88</v>
      </c>
      <c r="BC3" s="6" t="s">
        <v>89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97</v>
      </c>
      <c r="G4" s="36" t="s">
        <v>98</v>
      </c>
      <c r="H4" s="35" t="s">
        <v>7</v>
      </c>
      <c r="I4" s="36" t="s">
        <v>97</v>
      </c>
      <c r="J4" s="36" t="s">
        <v>98</v>
      </c>
      <c r="K4" s="35" t="s">
        <v>7</v>
      </c>
      <c r="L4" s="36" t="s">
        <v>97</v>
      </c>
      <c r="M4" s="36" t="s">
        <v>98</v>
      </c>
      <c r="N4" s="35"/>
      <c r="O4" s="35" t="s">
        <v>7</v>
      </c>
      <c r="P4" s="36" t="s">
        <v>87</v>
      </c>
      <c r="Q4" s="37" t="s">
        <v>88</v>
      </c>
      <c r="R4" s="37" t="s">
        <v>89</v>
      </c>
      <c r="S4" s="36" t="s">
        <v>99</v>
      </c>
      <c r="T4" s="36" t="s">
        <v>100</v>
      </c>
      <c r="U4" s="36" t="s">
        <v>101</v>
      </c>
      <c r="V4" s="35" t="s">
        <v>7</v>
      </c>
      <c r="W4" s="36" t="s">
        <v>87</v>
      </c>
      <c r="X4" s="37" t="s">
        <v>88</v>
      </c>
      <c r="Y4" s="37" t="s">
        <v>89</v>
      </c>
      <c r="Z4" s="36" t="s">
        <v>99</v>
      </c>
      <c r="AA4" s="36" t="s">
        <v>100</v>
      </c>
      <c r="AB4" s="36" t="s">
        <v>101</v>
      </c>
      <c r="AC4" s="35" t="s">
        <v>7</v>
      </c>
      <c r="AD4" s="36" t="s">
        <v>97</v>
      </c>
      <c r="AE4" s="36" t="s">
        <v>98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102</v>
      </c>
      <c r="E5" s="35" t="s">
        <v>102</v>
      </c>
      <c r="F5" s="35" t="s">
        <v>102</v>
      </c>
      <c r="G5" s="35" t="s">
        <v>102</v>
      </c>
      <c r="H5" s="35" t="s">
        <v>102</v>
      </c>
      <c r="I5" s="35" t="s">
        <v>102</v>
      </c>
      <c r="J5" s="35" t="s">
        <v>102</v>
      </c>
      <c r="K5" s="35" t="s">
        <v>102</v>
      </c>
      <c r="L5" s="35" t="s">
        <v>102</v>
      </c>
      <c r="M5" s="35" t="s">
        <v>102</v>
      </c>
      <c r="N5" s="35" t="s">
        <v>102</v>
      </c>
      <c r="O5" s="35" t="s">
        <v>102</v>
      </c>
      <c r="P5" s="35" t="s">
        <v>102</v>
      </c>
      <c r="Q5" s="35" t="s">
        <v>102</v>
      </c>
      <c r="R5" s="35" t="s">
        <v>102</v>
      </c>
      <c r="S5" s="35" t="s">
        <v>102</v>
      </c>
      <c r="T5" s="35" t="s">
        <v>102</v>
      </c>
      <c r="U5" s="35" t="s">
        <v>102</v>
      </c>
      <c r="V5" s="35" t="s">
        <v>102</v>
      </c>
      <c r="W5" s="35" t="s">
        <v>102</v>
      </c>
      <c r="X5" s="35" t="s">
        <v>102</v>
      </c>
      <c r="Y5" s="35" t="s">
        <v>102</v>
      </c>
      <c r="Z5" s="35" t="s">
        <v>102</v>
      </c>
      <c r="AA5" s="35" t="s">
        <v>102</v>
      </c>
      <c r="AB5" s="35" t="s">
        <v>102</v>
      </c>
      <c r="AC5" s="35" t="s">
        <v>102</v>
      </c>
      <c r="AD5" s="35" t="s">
        <v>102</v>
      </c>
      <c r="AE5" s="35" t="s">
        <v>102</v>
      </c>
      <c r="AF5" s="13" t="s">
        <v>103</v>
      </c>
      <c r="AG5" s="13" t="s">
        <v>103</v>
      </c>
      <c r="AH5" s="13" t="s">
        <v>103</v>
      </c>
      <c r="AI5" s="13" t="s">
        <v>103</v>
      </c>
      <c r="AJ5" s="13" t="s">
        <v>103</v>
      </c>
      <c r="AK5" s="13" t="s">
        <v>103</v>
      </c>
      <c r="AL5" s="13" t="s">
        <v>103</v>
      </c>
      <c r="AM5" s="13" t="s">
        <v>103</v>
      </c>
      <c r="AN5" s="13" t="s">
        <v>103</v>
      </c>
      <c r="AO5" s="13" t="s">
        <v>103</v>
      </c>
      <c r="AP5" s="13" t="s">
        <v>103</v>
      </c>
      <c r="AQ5" s="13" t="s">
        <v>103</v>
      </c>
      <c r="AR5" s="13" t="s">
        <v>103</v>
      </c>
      <c r="AS5" s="13" t="s">
        <v>103</v>
      </c>
      <c r="AT5" s="13" t="s">
        <v>103</v>
      </c>
      <c r="AU5" s="13" t="s">
        <v>103</v>
      </c>
      <c r="AV5" s="13" t="s">
        <v>103</v>
      </c>
      <c r="AW5" s="13" t="s">
        <v>103</v>
      </c>
      <c r="AX5" s="13" t="s">
        <v>103</v>
      </c>
      <c r="AY5" s="13" t="s">
        <v>103</v>
      </c>
      <c r="AZ5" s="13" t="s">
        <v>103</v>
      </c>
      <c r="BA5" s="13" t="s">
        <v>103</v>
      </c>
      <c r="BB5" s="13" t="s">
        <v>103</v>
      </c>
      <c r="BC5" s="13" t="s">
        <v>103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411713</v>
      </c>
      <c r="E6" s="23">
        <v>0</v>
      </c>
      <c r="F6" s="23">
        <v>0</v>
      </c>
      <c r="G6" s="23">
        <v>0</v>
      </c>
      <c r="H6" s="23">
        <v>22560</v>
      </c>
      <c r="I6" s="23">
        <v>21365</v>
      </c>
      <c r="J6" s="23">
        <v>1195</v>
      </c>
      <c r="K6" s="23">
        <v>389153</v>
      </c>
      <c r="L6" s="23">
        <v>60705</v>
      </c>
      <c r="M6" s="23">
        <v>328448</v>
      </c>
      <c r="N6" s="23">
        <v>414097</v>
      </c>
      <c r="O6" s="23">
        <v>82070</v>
      </c>
      <c r="P6" s="23">
        <v>69442</v>
      </c>
      <c r="Q6" s="23">
        <v>0</v>
      </c>
      <c r="R6" s="23">
        <v>0</v>
      </c>
      <c r="S6" s="23">
        <v>12628</v>
      </c>
      <c r="T6" s="23">
        <v>0</v>
      </c>
      <c r="U6" s="23">
        <v>0</v>
      </c>
      <c r="V6" s="23">
        <v>329643</v>
      </c>
      <c r="W6" s="23">
        <v>290131</v>
      </c>
      <c r="X6" s="23">
        <v>1104</v>
      </c>
      <c r="Y6" s="23">
        <v>0</v>
      </c>
      <c r="Z6" s="23">
        <v>37396</v>
      </c>
      <c r="AA6" s="23">
        <v>0</v>
      </c>
      <c r="AB6" s="23">
        <v>1012</v>
      </c>
      <c r="AC6" s="23">
        <v>2384</v>
      </c>
      <c r="AD6" s="23">
        <v>2384</v>
      </c>
      <c r="AE6" s="23">
        <v>0</v>
      </c>
      <c r="AF6" s="23">
        <v>6297</v>
      </c>
      <c r="AG6" s="23">
        <v>6297</v>
      </c>
      <c r="AH6" s="23">
        <v>0</v>
      </c>
      <c r="AI6" s="23">
        <v>0</v>
      </c>
      <c r="AJ6" s="23">
        <v>6297</v>
      </c>
      <c r="AK6" s="23">
        <v>0</v>
      </c>
      <c r="AL6" s="23">
        <v>0</v>
      </c>
      <c r="AM6" s="23">
        <v>2913</v>
      </c>
      <c r="AN6" s="23">
        <v>900</v>
      </c>
      <c r="AO6" s="23">
        <v>753</v>
      </c>
      <c r="AP6" s="23">
        <v>0</v>
      </c>
      <c r="AQ6" s="23">
        <v>0</v>
      </c>
      <c r="AR6" s="23">
        <v>42</v>
      </c>
      <c r="AS6" s="23">
        <v>1689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1236</v>
      </c>
      <c r="BA6" s="23">
        <v>1236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60617</v>
      </c>
      <c r="E7" s="27">
        <v>0</v>
      </c>
      <c r="F7" s="27">
        <v>0</v>
      </c>
      <c r="G7" s="27">
        <v>0</v>
      </c>
      <c r="H7" s="27">
        <v>4255</v>
      </c>
      <c r="I7" s="27">
        <v>4138</v>
      </c>
      <c r="J7" s="27">
        <v>117</v>
      </c>
      <c r="K7" s="27">
        <v>56362</v>
      </c>
      <c r="L7" s="27">
        <v>6098</v>
      </c>
      <c r="M7" s="27">
        <v>50264</v>
      </c>
      <c r="N7" s="27">
        <v>60903</v>
      </c>
      <c r="O7" s="27">
        <v>10236</v>
      </c>
      <c r="P7" s="27">
        <v>10236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50381</v>
      </c>
      <c r="W7" s="27">
        <v>50381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286</v>
      </c>
      <c r="AD7" s="27">
        <v>286</v>
      </c>
      <c r="AE7" s="27">
        <v>0</v>
      </c>
      <c r="AF7" s="27">
        <v>45</v>
      </c>
      <c r="AG7" s="27">
        <v>45</v>
      </c>
      <c r="AH7" s="27">
        <v>0</v>
      </c>
      <c r="AI7" s="27">
        <v>0</v>
      </c>
      <c r="AJ7" s="27">
        <v>45</v>
      </c>
      <c r="AK7" s="27">
        <v>0</v>
      </c>
      <c r="AL7" s="27">
        <v>0</v>
      </c>
      <c r="AM7" s="27">
        <v>3</v>
      </c>
      <c r="AN7" s="27">
        <v>0</v>
      </c>
      <c r="AO7" s="27">
        <v>0</v>
      </c>
      <c r="AP7" s="27">
        <v>0</v>
      </c>
      <c r="AQ7" s="27">
        <v>0</v>
      </c>
      <c r="AR7" s="27">
        <v>42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1236</v>
      </c>
      <c r="BA7" s="27">
        <v>1236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37763</v>
      </c>
      <c r="E8" s="27">
        <v>0</v>
      </c>
      <c r="F8" s="27">
        <v>0</v>
      </c>
      <c r="G8" s="27">
        <v>0</v>
      </c>
      <c r="H8" s="27">
        <v>9289</v>
      </c>
      <c r="I8" s="27">
        <v>9289</v>
      </c>
      <c r="J8" s="27">
        <v>0</v>
      </c>
      <c r="K8" s="27">
        <v>28474</v>
      </c>
      <c r="L8" s="27">
        <v>0</v>
      </c>
      <c r="M8" s="27">
        <v>28474</v>
      </c>
      <c r="N8" s="27">
        <v>37785</v>
      </c>
      <c r="O8" s="27">
        <v>9289</v>
      </c>
      <c r="P8" s="27">
        <v>9289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28474</v>
      </c>
      <c r="W8" s="27">
        <v>28474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22</v>
      </c>
      <c r="AD8" s="27">
        <v>22</v>
      </c>
      <c r="AE8" s="27">
        <v>0</v>
      </c>
      <c r="AF8" s="27">
        <v>15</v>
      </c>
      <c r="AG8" s="27">
        <v>15</v>
      </c>
      <c r="AH8" s="27">
        <v>0</v>
      </c>
      <c r="AI8" s="27">
        <v>0</v>
      </c>
      <c r="AJ8" s="27">
        <v>15</v>
      </c>
      <c r="AK8" s="27">
        <v>0</v>
      </c>
      <c r="AL8" s="27">
        <v>0</v>
      </c>
      <c r="AM8" s="27">
        <v>15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56432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56432</v>
      </c>
      <c r="L9" s="27">
        <v>11857</v>
      </c>
      <c r="M9" s="27">
        <v>44575</v>
      </c>
      <c r="N9" s="27">
        <v>56432</v>
      </c>
      <c r="O9" s="27">
        <v>11857</v>
      </c>
      <c r="P9" s="27">
        <v>11857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44575</v>
      </c>
      <c r="W9" s="27">
        <v>44575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1464</v>
      </c>
      <c r="AG9" s="27">
        <v>1464</v>
      </c>
      <c r="AH9" s="27">
        <v>0</v>
      </c>
      <c r="AI9" s="27">
        <v>0</v>
      </c>
      <c r="AJ9" s="27">
        <v>1464</v>
      </c>
      <c r="AK9" s="27">
        <v>0</v>
      </c>
      <c r="AL9" s="27">
        <v>0</v>
      </c>
      <c r="AM9" s="27">
        <v>32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1432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19828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19828</v>
      </c>
      <c r="L10" s="27">
        <v>2967</v>
      </c>
      <c r="M10" s="27">
        <v>16861</v>
      </c>
      <c r="N10" s="27">
        <v>20301</v>
      </c>
      <c r="O10" s="27">
        <v>2967</v>
      </c>
      <c r="P10" s="27">
        <v>835</v>
      </c>
      <c r="Q10" s="27">
        <v>0</v>
      </c>
      <c r="R10" s="27">
        <v>0</v>
      </c>
      <c r="S10" s="27">
        <v>2132</v>
      </c>
      <c r="T10" s="27">
        <v>0</v>
      </c>
      <c r="U10" s="27">
        <v>0</v>
      </c>
      <c r="V10" s="27">
        <v>16861</v>
      </c>
      <c r="W10" s="27">
        <v>2483</v>
      </c>
      <c r="X10" s="27">
        <v>0</v>
      </c>
      <c r="Y10" s="27">
        <v>0</v>
      </c>
      <c r="Z10" s="27">
        <v>14378</v>
      </c>
      <c r="AA10" s="27">
        <v>0</v>
      </c>
      <c r="AB10" s="27">
        <v>0</v>
      </c>
      <c r="AC10" s="27">
        <v>473</v>
      </c>
      <c r="AD10" s="27">
        <v>473</v>
      </c>
      <c r="AE10" s="27">
        <v>0</v>
      </c>
      <c r="AF10" s="27">
        <v>119</v>
      </c>
      <c r="AG10" s="27">
        <v>119</v>
      </c>
      <c r="AH10" s="27">
        <v>0</v>
      </c>
      <c r="AI10" s="27">
        <v>0</v>
      </c>
      <c r="AJ10" s="27">
        <v>119</v>
      </c>
      <c r="AK10" s="27">
        <v>0</v>
      </c>
      <c r="AL10" s="27">
        <v>0</v>
      </c>
      <c r="AM10" s="27">
        <v>119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36962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36962</v>
      </c>
      <c r="L11" s="27">
        <v>4434</v>
      </c>
      <c r="M11" s="27">
        <v>32528</v>
      </c>
      <c r="N11" s="27">
        <v>36962</v>
      </c>
      <c r="O11" s="27">
        <v>4434</v>
      </c>
      <c r="P11" s="27">
        <v>4434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32528</v>
      </c>
      <c r="W11" s="27">
        <v>32528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790</v>
      </c>
      <c r="AG11" s="27">
        <v>790</v>
      </c>
      <c r="AH11" s="27">
        <v>0</v>
      </c>
      <c r="AI11" s="27">
        <v>0</v>
      </c>
      <c r="AJ11" s="27">
        <v>790</v>
      </c>
      <c r="AK11" s="27">
        <v>0</v>
      </c>
      <c r="AL11" s="27">
        <v>0</v>
      </c>
      <c r="AM11" s="27">
        <v>37</v>
      </c>
      <c r="AN11" s="27">
        <v>0</v>
      </c>
      <c r="AO11" s="27">
        <v>753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9189</v>
      </c>
      <c r="E12" s="27">
        <v>0</v>
      </c>
      <c r="F12" s="27">
        <v>0</v>
      </c>
      <c r="G12" s="27">
        <v>0</v>
      </c>
      <c r="H12" s="27">
        <v>2033</v>
      </c>
      <c r="I12" s="27">
        <v>2033</v>
      </c>
      <c r="J12" s="27">
        <v>0</v>
      </c>
      <c r="K12" s="27">
        <v>7156</v>
      </c>
      <c r="L12" s="27">
        <v>534</v>
      </c>
      <c r="M12" s="27">
        <v>6622</v>
      </c>
      <c r="N12" s="27">
        <v>9214</v>
      </c>
      <c r="O12" s="27">
        <v>2567</v>
      </c>
      <c r="P12" s="27">
        <v>0</v>
      </c>
      <c r="Q12" s="27">
        <v>0</v>
      </c>
      <c r="R12" s="27">
        <v>0</v>
      </c>
      <c r="S12" s="27">
        <v>2567</v>
      </c>
      <c r="T12" s="27">
        <v>0</v>
      </c>
      <c r="U12" s="27">
        <v>0</v>
      </c>
      <c r="V12" s="27">
        <v>6622</v>
      </c>
      <c r="W12" s="27">
        <v>0</v>
      </c>
      <c r="X12" s="27">
        <v>0</v>
      </c>
      <c r="Y12" s="27">
        <v>0</v>
      </c>
      <c r="Z12" s="27">
        <v>6622</v>
      </c>
      <c r="AA12" s="27">
        <v>0</v>
      </c>
      <c r="AB12" s="27">
        <v>0</v>
      </c>
      <c r="AC12" s="27">
        <v>25</v>
      </c>
      <c r="AD12" s="27">
        <v>25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60303</v>
      </c>
      <c r="E13" s="27">
        <v>0</v>
      </c>
      <c r="F13" s="27">
        <v>0</v>
      </c>
      <c r="G13" s="27">
        <v>0</v>
      </c>
      <c r="H13" s="27">
        <v>925</v>
      </c>
      <c r="I13" s="27">
        <v>925</v>
      </c>
      <c r="J13" s="27">
        <v>0</v>
      </c>
      <c r="K13" s="27">
        <v>59378</v>
      </c>
      <c r="L13" s="27">
        <v>4329</v>
      </c>
      <c r="M13" s="27">
        <v>55049</v>
      </c>
      <c r="N13" s="27">
        <v>60607</v>
      </c>
      <c r="O13" s="27">
        <v>5254</v>
      </c>
      <c r="P13" s="27">
        <v>5254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55049</v>
      </c>
      <c r="W13" s="27">
        <v>55049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304</v>
      </c>
      <c r="AD13" s="27">
        <v>304</v>
      </c>
      <c r="AE13" s="27">
        <v>0</v>
      </c>
      <c r="AF13" s="27">
        <v>1790</v>
      </c>
      <c r="AG13" s="27">
        <v>1790</v>
      </c>
      <c r="AH13" s="27">
        <v>0</v>
      </c>
      <c r="AI13" s="27">
        <v>0</v>
      </c>
      <c r="AJ13" s="27">
        <v>1790</v>
      </c>
      <c r="AK13" s="27">
        <v>0</v>
      </c>
      <c r="AL13" s="27">
        <v>0</v>
      </c>
      <c r="AM13" s="27">
        <v>1716</v>
      </c>
      <c r="AN13" s="27">
        <v>74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10125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10125</v>
      </c>
      <c r="L14" s="27">
        <v>813</v>
      </c>
      <c r="M14" s="27">
        <v>9312</v>
      </c>
      <c r="N14" s="27">
        <v>10151</v>
      </c>
      <c r="O14" s="27">
        <v>813</v>
      </c>
      <c r="P14" s="27">
        <v>813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9312</v>
      </c>
      <c r="W14" s="27">
        <v>9312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26</v>
      </c>
      <c r="AD14" s="27">
        <v>26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7086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7086</v>
      </c>
      <c r="L15" s="27">
        <v>2393</v>
      </c>
      <c r="M15" s="27">
        <v>4693</v>
      </c>
      <c r="N15" s="27">
        <v>7239</v>
      </c>
      <c r="O15" s="27">
        <v>2393</v>
      </c>
      <c r="P15" s="27">
        <v>0</v>
      </c>
      <c r="Q15" s="27">
        <v>0</v>
      </c>
      <c r="R15" s="27">
        <v>0</v>
      </c>
      <c r="S15" s="27">
        <v>2393</v>
      </c>
      <c r="T15" s="27">
        <v>0</v>
      </c>
      <c r="U15" s="27">
        <v>0</v>
      </c>
      <c r="V15" s="27">
        <v>4693</v>
      </c>
      <c r="W15" s="27">
        <v>0</v>
      </c>
      <c r="X15" s="27">
        <v>0</v>
      </c>
      <c r="Y15" s="27">
        <v>0</v>
      </c>
      <c r="Z15" s="27">
        <v>3681</v>
      </c>
      <c r="AA15" s="27">
        <v>0</v>
      </c>
      <c r="AB15" s="27">
        <v>1012</v>
      </c>
      <c r="AC15" s="27">
        <v>153</v>
      </c>
      <c r="AD15" s="27">
        <v>153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19864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19864</v>
      </c>
      <c r="L16" s="27">
        <v>4129</v>
      </c>
      <c r="M16" s="27">
        <v>15735</v>
      </c>
      <c r="N16" s="27">
        <v>20034</v>
      </c>
      <c r="O16" s="27">
        <v>4129</v>
      </c>
      <c r="P16" s="27">
        <v>4129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15735</v>
      </c>
      <c r="W16" s="27">
        <v>15735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170</v>
      </c>
      <c r="AD16" s="27">
        <v>170</v>
      </c>
      <c r="AE16" s="27">
        <v>0</v>
      </c>
      <c r="AF16" s="27">
        <v>458</v>
      </c>
      <c r="AG16" s="27">
        <v>458</v>
      </c>
      <c r="AH16" s="27">
        <v>0</v>
      </c>
      <c r="AI16" s="27">
        <v>0</v>
      </c>
      <c r="AJ16" s="27">
        <v>458</v>
      </c>
      <c r="AK16" s="27">
        <v>0</v>
      </c>
      <c r="AL16" s="27">
        <v>0</v>
      </c>
      <c r="AM16" s="27">
        <v>198</v>
      </c>
      <c r="AN16" s="27">
        <v>260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15369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15369</v>
      </c>
      <c r="L17" s="27">
        <v>3829</v>
      </c>
      <c r="M17" s="27">
        <v>11540</v>
      </c>
      <c r="N17" s="27">
        <v>15369</v>
      </c>
      <c r="O17" s="27">
        <v>3829</v>
      </c>
      <c r="P17" s="27">
        <v>3829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11540</v>
      </c>
      <c r="W17" s="27">
        <v>11540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145</v>
      </c>
      <c r="AG17" s="27">
        <v>145</v>
      </c>
      <c r="AH17" s="27">
        <v>0</v>
      </c>
      <c r="AI17" s="27">
        <v>0</v>
      </c>
      <c r="AJ17" s="27">
        <v>145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145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18251</v>
      </c>
      <c r="E18" s="27">
        <v>0</v>
      </c>
      <c r="F18" s="27">
        <v>0</v>
      </c>
      <c r="G18" s="27">
        <v>0</v>
      </c>
      <c r="H18" s="27">
        <v>4240</v>
      </c>
      <c r="I18" s="27">
        <v>4240</v>
      </c>
      <c r="J18" s="27">
        <v>0</v>
      </c>
      <c r="K18" s="27">
        <v>14011</v>
      </c>
      <c r="L18" s="27">
        <v>1296</v>
      </c>
      <c r="M18" s="27">
        <v>12715</v>
      </c>
      <c r="N18" s="27">
        <v>19107</v>
      </c>
      <c r="O18" s="27">
        <v>5536</v>
      </c>
      <c r="P18" s="27">
        <v>0</v>
      </c>
      <c r="Q18" s="27">
        <v>0</v>
      </c>
      <c r="R18" s="27">
        <v>0</v>
      </c>
      <c r="S18" s="27">
        <v>5536</v>
      </c>
      <c r="T18" s="27">
        <v>0</v>
      </c>
      <c r="U18" s="27">
        <v>0</v>
      </c>
      <c r="V18" s="27">
        <v>12715</v>
      </c>
      <c r="W18" s="27">
        <v>0</v>
      </c>
      <c r="X18" s="27">
        <v>0</v>
      </c>
      <c r="Y18" s="27">
        <v>0</v>
      </c>
      <c r="Z18" s="27">
        <v>12715</v>
      </c>
      <c r="AA18" s="27">
        <v>0</v>
      </c>
      <c r="AB18" s="27">
        <v>0</v>
      </c>
      <c r="AC18" s="27">
        <v>856</v>
      </c>
      <c r="AD18" s="27">
        <v>856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31662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31662</v>
      </c>
      <c r="L19" s="27">
        <v>13621</v>
      </c>
      <c r="M19" s="27">
        <v>18041</v>
      </c>
      <c r="N19" s="27">
        <v>31662</v>
      </c>
      <c r="O19" s="27">
        <v>13621</v>
      </c>
      <c r="P19" s="27">
        <v>13621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18041</v>
      </c>
      <c r="W19" s="27">
        <v>18041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702</v>
      </c>
      <c r="AG19" s="27">
        <v>702</v>
      </c>
      <c r="AH19" s="27">
        <v>0</v>
      </c>
      <c r="AI19" s="27">
        <v>0</v>
      </c>
      <c r="AJ19" s="27">
        <v>702</v>
      </c>
      <c r="AK19" s="27">
        <v>0</v>
      </c>
      <c r="AL19" s="27">
        <v>0</v>
      </c>
      <c r="AM19" s="27">
        <v>702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14416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14416</v>
      </c>
      <c r="L20" s="27">
        <v>2488</v>
      </c>
      <c r="M20" s="27">
        <v>11928</v>
      </c>
      <c r="N20" s="27">
        <v>14485</v>
      </c>
      <c r="O20" s="27">
        <v>2488</v>
      </c>
      <c r="P20" s="27">
        <v>2488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11928</v>
      </c>
      <c r="W20" s="27">
        <v>11928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69</v>
      </c>
      <c r="AD20" s="27">
        <v>69</v>
      </c>
      <c r="AE20" s="27">
        <v>0</v>
      </c>
      <c r="AF20" s="27">
        <v>371</v>
      </c>
      <c r="AG20" s="27">
        <v>371</v>
      </c>
      <c r="AH20" s="27">
        <v>0</v>
      </c>
      <c r="AI20" s="27">
        <v>0</v>
      </c>
      <c r="AJ20" s="27">
        <v>371</v>
      </c>
      <c r="AK20" s="27">
        <v>0</v>
      </c>
      <c r="AL20" s="27">
        <v>0</v>
      </c>
      <c r="AM20" s="27">
        <v>0</v>
      </c>
      <c r="AN20" s="27">
        <v>259</v>
      </c>
      <c r="AO20" s="27">
        <v>0</v>
      </c>
      <c r="AP20" s="27">
        <v>0</v>
      </c>
      <c r="AQ20" s="27">
        <v>0</v>
      </c>
      <c r="AR20" s="27">
        <v>0</v>
      </c>
      <c r="AS20" s="27">
        <v>112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15</v>
      </c>
      <c r="E21" s="27">
        <v>0</v>
      </c>
      <c r="F21" s="27">
        <v>0</v>
      </c>
      <c r="G21" s="27">
        <v>0</v>
      </c>
      <c r="H21" s="27">
        <v>15</v>
      </c>
      <c r="I21" s="27">
        <v>2</v>
      </c>
      <c r="J21" s="27">
        <v>13</v>
      </c>
      <c r="K21" s="27">
        <v>0</v>
      </c>
      <c r="L21" s="27">
        <v>0</v>
      </c>
      <c r="M21" s="27">
        <v>0</v>
      </c>
      <c r="N21" s="27">
        <v>15</v>
      </c>
      <c r="O21" s="27">
        <v>2</v>
      </c>
      <c r="P21" s="27">
        <v>2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13</v>
      </c>
      <c r="W21" s="27">
        <v>13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1803</v>
      </c>
      <c r="E22" s="27">
        <v>0</v>
      </c>
      <c r="F22" s="27">
        <v>0</v>
      </c>
      <c r="G22" s="27">
        <v>0</v>
      </c>
      <c r="H22" s="27">
        <v>1803</v>
      </c>
      <c r="I22" s="27">
        <v>738</v>
      </c>
      <c r="J22" s="27">
        <v>1065</v>
      </c>
      <c r="K22" s="27">
        <v>0</v>
      </c>
      <c r="L22" s="27">
        <v>0</v>
      </c>
      <c r="M22" s="27">
        <v>0</v>
      </c>
      <c r="N22" s="27">
        <v>1803</v>
      </c>
      <c r="O22" s="27">
        <v>738</v>
      </c>
      <c r="P22" s="27">
        <v>738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1065</v>
      </c>
      <c r="W22" s="27">
        <v>1065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41</v>
      </c>
      <c r="AG22" s="27">
        <v>41</v>
      </c>
      <c r="AH22" s="27">
        <v>0</v>
      </c>
      <c r="AI22" s="27">
        <v>0</v>
      </c>
      <c r="AJ22" s="27">
        <v>41</v>
      </c>
      <c r="AK22" s="27">
        <v>0</v>
      </c>
      <c r="AL22" s="27">
        <v>0</v>
      </c>
      <c r="AM22" s="27">
        <v>18</v>
      </c>
      <c r="AN22" s="27">
        <v>23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6389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6389</v>
      </c>
      <c r="L23" s="27">
        <v>1004</v>
      </c>
      <c r="M23" s="27">
        <v>5385</v>
      </c>
      <c r="N23" s="27">
        <v>6389</v>
      </c>
      <c r="O23" s="27">
        <v>1004</v>
      </c>
      <c r="P23" s="27">
        <v>1004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5385</v>
      </c>
      <c r="W23" s="27">
        <v>5385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146</v>
      </c>
      <c r="AG23" s="27">
        <v>146</v>
      </c>
      <c r="AH23" s="27">
        <v>0</v>
      </c>
      <c r="AI23" s="27">
        <v>0</v>
      </c>
      <c r="AJ23" s="27">
        <v>146</v>
      </c>
      <c r="AK23" s="27">
        <v>0</v>
      </c>
      <c r="AL23" s="27">
        <v>0</v>
      </c>
      <c r="AM23" s="27">
        <v>63</v>
      </c>
      <c r="AN23" s="27">
        <v>83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4418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4418</v>
      </c>
      <c r="L24" s="27">
        <v>796</v>
      </c>
      <c r="M24" s="27">
        <v>3622</v>
      </c>
      <c r="N24" s="27">
        <v>4418</v>
      </c>
      <c r="O24" s="27">
        <v>796</v>
      </c>
      <c r="P24" s="27">
        <v>796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3622</v>
      </c>
      <c r="W24" s="27">
        <v>3622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101</v>
      </c>
      <c r="AG24" s="27">
        <v>101</v>
      </c>
      <c r="AH24" s="27">
        <v>0</v>
      </c>
      <c r="AI24" s="27">
        <v>0</v>
      </c>
      <c r="AJ24" s="27">
        <v>101</v>
      </c>
      <c r="AK24" s="27">
        <v>0</v>
      </c>
      <c r="AL24" s="27">
        <v>0</v>
      </c>
      <c r="AM24" s="27">
        <v>10</v>
      </c>
      <c r="AN24" s="27">
        <v>91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1221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1221</v>
      </c>
      <c r="L25" s="27">
        <v>117</v>
      </c>
      <c r="M25" s="27">
        <v>1104</v>
      </c>
      <c r="N25" s="27">
        <v>1221</v>
      </c>
      <c r="O25" s="27">
        <v>117</v>
      </c>
      <c r="P25" s="27">
        <v>117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1104</v>
      </c>
      <c r="W25" s="27">
        <v>0</v>
      </c>
      <c r="X25" s="27">
        <v>1104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110</v>
      </c>
      <c r="AG25" s="27">
        <v>110</v>
      </c>
      <c r="AH25" s="27">
        <v>0</v>
      </c>
      <c r="AI25" s="27">
        <v>0</v>
      </c>
      <c r="AJ25" s="27">
        <v>110</v>
      </c>
      <c r="AK25" s="27">
        <v>0</v>
      </c>
      <c r="AL25" s="27">
        <v>0</v>
      </c>
      <c r="AM25" s="27">
        <v>0</v>
      </c>
      <c r="AN25" s="27">
        <v>110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E5BBF-2F11-4AE6-A687-80F5AEB09F3A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105</v>
      </c>
      <c r="C2" s="49"/>
      <c r="D2" s="50" t="s">
        <v>106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26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107</v>
      </c>
      <c r="G6" s="112"/>
      <c r="H6" s="57" t="s">
        <v>108</v>
      </c>
      <c r="I6" s="57" t="s">
        <v>109</v>
      </c>
      <c r="J6" s="57" t="s">
        <v>110</v>
      </c>
      <c r="K6" s="58" t="s">
        <v>111</v>
      </c>
      <c r="L6" s="59" t="s">
        <v>112</v>
      </c>
      <c r="M6" s="60" t="s">
        <v>113</v>
      </c>
      <c r="AF6" s="46">
        <f ca="1">INDIRECT($AB$7&amp;"!"&amp;"B"&amp;ROW(B6))</f>
        <v>0</v>
      </c>
      <c r="AG6" s="46">
        <v>6</v>
      </c>
      <c r="AI6" s="61" t="s">
        <v>114</v>
      </c>
      <c r="AJ6" s="46" t="s">
        <v>115</v>
      </c>
    </row>
    <row r="7" spans="1:36" ht="16.5" customHeight="1" x14ac:dyDescent="0.55000000000000004">
      <c r="B7" s="115" t="s">
        <v>116</v>
      </c>
      <c r="C7" s="62" t="s">
        <v>117</v>
      </c>
      <c r="D7" s="63">
        <f ca="1">AD7</f>
        <v>0</v>
      </c>
      <c r="F7" s="118" t="s">
        <v>118</v>
      </c>
      <c r="G7" s="64" t="s">
        <v>119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117</v>
      </c>
      <c r="AB7" s="45" t="s">
        <v>120</v>
      </c>
      <c r="AC7" s="45" t="s">
        <v>121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35000</v>
      </c>
      <c r="AG7" s="46">
        <v>7</v>
      </c>
      <c r="AI7" s="61" t="s">
        <v>122</v>
      </c>
      <c r="AJ7" s="46" t="s">
        <v>123</v>
      </c>
    </row>
    <row r="8" spans="1:36" ht="16.5" customHeight="1" x14ac:dyDescent="0.55000000000000004">
      <c r="B8" s="116"/>
      <c r="C8" s="64" t="s">
        <v>124</v>
      </c>
      <c r="D8" s="69">
        <f ca="1">AD8</f>
        <v>0</v>
      </c>
      <c r="F8" s="119"/>
      <c r="G8" s="64" t="s">
        <v>125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124</v>
      </c>
      <c r="AB8" s="45" t="s">
        <v>120</v>
      </c>
      <c r="AC8" s="45" t="s">
        <v>126</v>
      </c>
      <c r="AD8" s="46">
        <f t="shared" ca="1" si="3"/>
        <v>0</v>
      </c>
      <c r="AF8" s="46" t="str">
        <f t="shared" ca="1" si="4"/>
        <v>35201</v>
      </c>
      <c r="AG8" s="46">
        <v>8</v>
      </c>
      <c r="AI8" s="61" t="s">
        <v>127</v>
      </c>
      <c r="AJ8" s="46" t="s">
        <v>128</v>
      </c>
    </row>
    <row r="9" spans="1:36" ht="16.5" customHeight="1" x14ac:dyDescent="0.55000000000000004">
      <c r="B9" s="117"/>
      <c r="C9" s="70" t="s">
        <v>129</v>
      </c>
      <c r="D9" s="71">
        <f ca="1">SUM(D7:D8)</f>
        <v>0</v>
      </c>
      <c r="F9" s="119"/>
      <c r="G9" s="64" t="s">
        <v>130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131</v>
      </c>
      <c r="AB9" s="45" t="s">
        <v>120</v>
      </c>
      <c r="AC9" s="45" t="s">
        <v>132</v>
      </c>
      <c r="AD9" s="46">
        <f t="shared" ca="1" si="3"/>
        <v>0</v>
      </c>
      <c r="AF9" s="46" t="str">
        <f t="shared" ca="1" si="4"/>
        <v>35202</v>
      </c>
      <c r="AG9" s="46">
        <v>9</v>
      </c>
      <c r="AI9" s="61" t="s">
        <v>133</v>
      </c>
      <c r="AJ9" s="46" t="s">
        <v>134</v>
      </c>
    </row>
    <row r="10" spans="1:36" ht="16.5" customHeight="1" x14ac:dyDescent="0.55000000000000004">
      <c r="B10" s="121" t="s">
        <v>135</v>
      </c>
      <c r="C10" s="72" t="s">
        <v>131</v>
      </c>
      <c r="D10" s="69">
        <f ca="1">AD9</f>
        <v>0</v>
      </c>
      <c r="F10" s="119"/>
      <c r="G10" s="64" t="s">
        <v>136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137</v>
      </c>
      <c r="M10" s="74" t="s">
        <v>137</v>
      </c>
      <c r="AA10" s="45" t="s">
        <v>138</v>
      </c>
      <c r="AB10" s="45" t="s">
        <v>139</v>
      </c>
      <c r="AC10" s="45" t="s">
        <v>140</v>
      </c>
      <c r="AD10" s="46">
        <f t="shared" ca="1" si="3"/>
        <v>0</v>
      </c>
      <c r="AF10" s="46" t="str">
        <f t="shared" ca="1" si="4"/>
        <v>35203</v>
      </c>
      <c r="AG10" s="46">
        <v>10</v>
      </c>
      <c r="AI10" s="61" t="s">
        <v>141</v>
      </c>
      <c r="AJ10" s="46" t="s">
        <v>142</v>
      </c>
    </row>
    <row r="11" spans="1:36" ht="16.5" customHeight="1" x14ac:dyDescent="0.55000000000000004">
      <c r="B11" s="122"/>
      <c r="C11" s="70" t="s">
        <v>138</v>
      </c>
      <c r="D11" s="69">
        <f ca="1">AD10</f>
        <v>0</v>
      </c>
      <c r="F11" s="119"/>
      <c r="G11" s="64" t="s">
        <v>143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137</v>
      </c>
      <c r="M11" s="74" t="s">
        <v>137</v>
      </c>
      <c r="AA11" s="45" t="s">
        <v>23</v>
      </c>
      <c r="AB11" s="45" t="s">
        <v>139</v>
      </c>
      <c r="AC11" s="45" t="s">
        <v>144</v>
      </c>
      <c r="AD11" s="46">
        <f t="shared" ca="1" si="3"/>
        <v>0</v>
      </c>
      <c r="AF11" s="46" t="str">
        <f t="shared" ca="1" si="4"/>
        <v>35204</v>
      </c>
      <c r="AG11" s="46">
        <v>11</v>
      </c>
      <c r="AI11" s="61" t="s">
        <v>145</v>
      </c>
      <c r="AJ11" s="46" t="s">
        <v>146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147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137</v>
      </c>
      <c r="M12" s="74" t="s">
        <v>137</v>
      </c>
      <c r="AA12" s="45" t="s">
        <v>24</v>
      </c>
      <c r="AB12" s="45" t="s">
        <v>120</v>
      </c>
      <c r="AC12" s="45" t="s">
        <v>148</v>
      </c>
      <c r="AD12" s="46">
        <f t="shared" ca="1" si="3"/>
        <v>0</v>
      </c>
      <c r="AF12" s="46" t="str">
        <f t="shared" ca="1" si="4"/>
        <v>35206</v>
      </c>
      <c r="AG12" s="46">
        <v>12</v>
      </c>
      <c r="AI12" s="61" t="s">
        <v>149</v>
      </c>
      <c r="AJ12" s="46" t="s">
        <v>150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129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137</v>
      </c>
      <c r="M13" s="74" t="s">
        <v>137</v>
      </c>
      <c r="AA13" s="45" t="s">
        <v>151</v>
      </c>
      <c r="AB13" s="45" t="s">
        <v>120</v>
      </c>
      <c r="AC13" s="45" t="s">
        <v>152</v>
      </c>
      <c r="AD13" s="46">
        <f t="shared" ca="1" si="3"/>
        <v>0</v>
      </c>
      <c r="AF13" s="46" t="str">
        <f t="shared" ca="1" si="4"/>
        <v>35207</v>
      </c>
      <c r="AG13" s="46">
        <v>13</v>
      </c>
      <c r="AI13" s="61" t="s">
        <v>153</v>
      </c>
      <c r="AJ13" s="46" t="s">
        <v>154</v>
      </c>
    </row>
    <row r="14" spans="1:36" ht="16.5" customHeight="1" x14ac:dyDescent="0.55000000000000004">
      <c r="B14" s="75"/>
      <c r="C14" s="70" t="s">
        <v>129</v>
      </c>
      <c r="D14" s="71">
        <f ca="1">SUM(D10:D13)</f>
        <v>0</v>
      </c>
      <c r="F14" s="113" t="s">
        <v>155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137</v>
      </c>
      <c r="L14" s="73" t="s">
        <v>137</v>
      </c>
      <c r="M14" s="74" t="s">
        <v>137</v>
      </c>
      <c r="AA14" s="45" t="s">
        <v>156</v>
      </c>
      <c r="AB14" s="45" t="s">
        <v>120</v>
      </c>
      <c r="AC14" s="45" t="s">
        <v>157</v>
      </c>
      <c r="AD14" s="46">
        <f t="shared" ca="1" si="3"/>
        <v>0</v>
      </c>
      <c r="AF14" s="46" t="str">
        <f t="shared" ca="1" si="4"/>
        <v>35208</v>
      </c>
      <c r="AG14" s="46">
        <v>14</v>
      </c>
      <c r="AI14" s="61" t="s">
        <v>158</v>
      </c>
      <c r="AJ14" s="46" t="s">
        <v>159</v>
      </c>
    </row>
    <row r="15" spans="1:36" ht="16.5" customHeight="1" thickBot="1" x14ac:dyDescent="0.6">
      <c r="B15" s="98" t="s">
        <v>160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137</v>
      </c>
      <c r="L15" s="80">
        <f ca="1">SUM(L7:L9)</f>
        <v>0</v>
      </c>
      <c r="M15" s="81">
        <f ca="1">SUM(M7:M9)</f>
        <v>0</v>
      </c>
      <c r="AA15" s="45" t="s">
        <v>119</v>
      </c>
      <c r="AB15" s="45" t="s">
        <v>161</v>
      </c>
      <c r="AC15" s="45" t="s">
        <v>148</v>
      </c>
      <c r="AD15" s="46">
        <f t="shared" ref="AD15:AD54" ca="1" si="6">IF(AD$2=0,INDIRECT(AB15&amp;"!"&amp;AC15&amp;$AG$2-1),0)</f>
        <v>0</v>
      </c>
      <c r="AF15" s="46" t="str">
        <f t="shared" ca="1" si="4"/>
        <v>35210</v>
      </c>
      <c r="AG15" s="46">
        <v>15</v>
      </c>
      <c r="AI15" s="61" t="s">
        <v>162</v>
      </c>
      <c r="AJ15" s="46" t="s">
        <v>163</v>
      </c>
    </row>
    <row r="16" spans="1:36" ht="16.5" customHeight="1" thickBot="1" x14ac:dyDescent="0.6">
      <c r="B16" s="108" t="s">
        <v>164</v>
      </c>
      <c r="C16" s="109"/>
      <c r="D16" s="69">
        <f ca="1">AD14</f>
        <v>0</v>
      </c>
      <c r="AA16" s="45" t="s">
        <v>125</v>
      </c>
      <c r="AB16" s="45" t="s">
        <v>161</v>
      </c>
      <c r="AC16" s="45" t="s">
        <v>165</v>
      </c>
      <c r="AD16" s="46">
        <f t="shared" ca="1" si="6"/>
        <v>0</v>
      </c>
      <c r="AF16" s="46" t="str">
        <f t="shared" ca="1" si="4"/>
        <v>35211</v>
      </c>
      <c r="AG16" s="46">
        <v>16</v>
      </c>
      <c r="AI16" s="61" t="s">
        <v>166</v>
      </c>
      <c r="AJ16" s="46" t="s">
        <v>167</v>
      </c>
    </row>
    <row r="17" spans="2:36" ht="16.5" customHeight="1" thickBot="1" x14ac:dyDescent="0.6">
      <c r="B17" s="110" t="s">
        <v>168</v>
      </c>
      <c r="C17" s="110"/>
      <c r="D17" s="110"/>
      <c r="AA17" s="45" t="s">
        <v>130</v>
      </c>
      <c r="AB17" s="45" t="s">
        <v>161</v>
      </c>
      <c r="AC17" s="45" t="s">
        <v>152</v>
      </c>
      <c r="AD17" s="46">
        <f t="shared" ca="1" si="6"/>
        <v>0</v>
      </c>
      <c r="AF17" s="46" t="str">
        <f t="shared" ca="1" si="4"/>
        <v>35212</v>
      </c>
      <c r="AG17" s="46">
        <v>17</v>
      </c>
      <c r="AI17" s="61" t="s">
        <v>169</v>
      </c>
      <c r="AJ17" s="46" t="s">
        <v>170</v>
      </c>
    </row>
    <row r="18" spans="2:36" ht="16.5" customHeight="1" thickBot="1" x14ac:dyDescent="0.6">
      <c r="B18" s="82"/>
      <c r="C18" s="83">
        <f ca="1">AD13</f>
        <v>0</v>
      </c>
      <c r="D18" s="45" t="s">
        <v>171</v>
      </c>
      <c r="J18" s="56"/>
      <c r="AA18" s="45" t="s">
        <v>136</v>
      </c>
      <c r="AB18" s="45" t="s">
        <v>161</v>
      </c>
      <c r="AC18" s="45" t="s">
        <v>172</v>
      </c>
      <c r="AD18" s="46">
        <f t="shared" ca="1" si="6"/>
        <v>0</v>
      </c>
      <c r="AF18" s="46" t="str">
        <f t="shared" ca="1" si="4"/>
        <v>35213</v>
      </c>
      <c r="AG18" s="46">
        <v>18</v>
      </c>
      <c r="AI18" s="61" t="s">
        <v>173</v>
      </c>
      <c r="AJ18" s="46" t="s">
        <v>174</v>
      </c>
    </row>
    <row r="19" spans="2:36" ht="30" customHeight="1" x14ac:dyDescent="0.55000000000000004">
      <c r="F19" s="111" t="s">
        <v>175</v>
      </c>
      <c r="G19" s="112"/>
      <c r="H19" s="57" t="s">
        <v>108</v>
      </c>
      <c r="I19" s="57" t="s">
        <v>109</v>
      </c>
      <c r="J19" s="84" t="s">
        <v>110</v>
      </c>
      <c r="AA19" s="45" t="s">
        <v>143</v>
      </c>
      <c r="AB19" s="45" t="s">
        <v>161</v>
      </c>
      <c r="AC19" s="45" t="s">
        <v>176</v>
      </c>
      <c r="AD19" s="46">
        <f t="shared" ca="1" si="6"/>
        <v>0</v>
      </c>
      <c r="AF19" s="46" t="str">
        <f t="shared" ca="1" si="4"/>
        <v>35215</v>
      </c>
      <c r="AG19" s="46">
        <v>19</v>
      </c>
      <c r="AI19" s="61" t="s">
        <v>177</v>
      </c>
      <c r="AJ19" s="46" t="s">
        <v>178</v>
      </c>
    </row>
    <row r="20" spans="2:36" ht="16.5" customHeight="1" x14ac:dyDescent="0.55000000000000004">
      <c r="C20" s="85" t="s">
        <v>179</v>
      </c>
      <c r="D20" s="86">
        <f ca="1">IF(D$15&gt;0,D14/D$15,0)</f>
        <v>0</v>
      </c>
      <c r="F20" s="113" t="s">
        <v>180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147</v>
      </c>
      <c r="AB20" s="45" t="s">
        <v>161</v>
      </c>
      <c r="AC20" s="45" t="s">
        <v>181</v>
      </c>
      <c r="AD20" s="46">
        <f t="shared" ca="1" si="6"/>
        <v>0</v>
      </c>
      <c r="AF20" s="46" t="str">
        <f t="shared" ca="1" si="4"/>
        <v>35216</v>
      </c>
      <c r="AG20" s="46">
        <v>20</v>
      </c>
      <c r="AI20" s="61" t="s">
        <v>182</v>
      </c>
      <c r="AJ20" s="46" t="s">
        <v>183</v>
      </c>
    </row>
    <row r="21" spans="2:36" ht="16.5" customHeight="1" x14ac:dyDescent="0.55000000000000004">
      <c r="C21" s="85" t="s">
        <v>184</v>
      </c>
      <c r="D21" s="86">
        <f ca="1">IF(D$15&gt;0,D9/D$15,0)</f>
        <v>0</v>
      </c>
      <c r="F21" s="113" t="s">
        <v>185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155</v>
      </c>
      <c r="AB21" s="45" t="s">
        <v>161</v>
      </c>
      <c r="AC21" s="45" t="s">
        <v>186</v>
      </c>
      <c r="AD21" s="46">
        <f t="shared" ca="1" si="6"/>
        <v>0</v>
      </c>
      <c r="AF21" s="46" t="str">
        <f t="shared" ca="1" si="4"/>
        <v>35305</v>
      </c>
      <c r="AG21" s="46">
        <v>21</v>
      </c>
      <c r="AI21" s="61" t="s">
        <v>187</v>
      </c>
      <c r="AJ21" s="46" t="s">
        <v>188</v>
      </c>
    </row>
    <row r="22" spans="2:36" ht="16.5" customHeight="1" x14ac:dyDescent="0.55000000000000004">
      <c r="C22" s="87" t="s">
        <v>189</v>
      </c>
      <c r="D22" s="86">
        <f ca="1">IF(D$15&gt;0,D10/D$15,0)</f>
        <v>0</v>
      </c>
      <c r="F22" s="113" t="s">
        <v>190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180</v>
      </c>
      <c r="AB22" s="45" t="s">
        <v>161</v>
      </c>
      <c r="AC22" s="45" t="s">
        <v>191</v>
      </c>
      <c r="AD22" s="46">
        <f t="shared" ca="1" si="6"/>
        <v>0</v>
      </c>
      <c r="AF22" s="46" t="str">
        <f t="shared" ca="1" si="4"/>
        <v>35321</v>
      </c>
      <c r="AG22" s="46">
        <v>22</v>
      </c>
      <c r="AI22" s="61" t="s">
        <v>192</v>
      </c>
      <c r="AJ22" s="46" t="s">
        <v>193</v>
      </c>
    </row>
    <row r="23" spans="2:36" ht="16.5" customHeight="1" thickBot="1" x14ac:dyDescent="0.6">
      <c r="C23" s="85" t="s">
        <v>194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185</v>
      </c>
      <c r="AB23" s="45" t="s">
        <v>161</v>
      </c>
      <c r="AC23" s="45" t="s">
        <v>195</v>
      </c>
      <c r="AD23" s="46">
        <f t="shared" ca="1" si="6"/>
        <v>0</v>
      </c>
      <c r="AF23" s="46" t="str">
        <f t="shared" ca="1" si="4"/>
        <v>35341</v>
      </c>
      <c r="AG23" s="46">
        <v>23</v>
      </c>
      <c r="AI23" s="61" t="s">
        <v>196</v>
      </c>
      <c r="AJ23" s="46" t="s">
        <v>197</v>
      </c>
    </row>
    <row r="24" spans="2:36" ht="16.5" customHeight="1" x14ac:dyDescent="0.55000000000000004">
      <c r="C24" s="85" t="s">
        <v>198</v>
      </c>
      <c r="D24" s="86">
        <f ca="1">IF(D$15&gt;0,C18/D$15,0)</f>
        <v>0</v>
      </c>
      <c r="F24" s="89"/>
      <c r="J24" s="90"/>
      <c r="AA24" s="45" t="s">
        <v>190</v>
      </c>
      <c r="AB24" s="45" t="s">
        <v>161</v>
      </c>
      <c r="AC24" s="45" t="s">
        <v>199</v>
      </c>
      <c r="AD24" s="46">
        <f t="shared" ca="1" si="6"/>
        <v>0</v>
      </c>
      <c r="AF24" s="46" t="str">
        <f t="shared" ca="1" si="4"/>
        <v>35343</v>
      </c>
      <c r="AG24" s="46">
        <v>24</v>
      </c>
      <c r="AI24" s="61" t="s">
        <v>200</v>
      </c>
      <c r="AJ24" s="46" t="s">
        <v>201</v>
      </c>
    </row>
    <row r="25" spans="2:36" ht="16.5" customHeight="1" thickBot="1" x14ac:dyDescent="0.25">
      <c r="C25" s="85" t="s">
        <v>202</v>
      </c>
      <c r="D25" s="86">
        <f ca="1">IF(D$9&gt;0,D7/D$9,0)</f>
        <v>0</v>
      </c>
      <c r="J25" s="91" t="s">
        <v>203</v>
      </c>
      <c r="AA25" s="45" t="s">
        <v>119</v>
      </c>
      <c r="AB25" s="45" t="s">
        <v>161</v>
      </c>
      <c r="AC25" s="45" t="s">
        <v>204</v>
      </c>
      <c r="AD25" s="46">
        <f t="shared" ca="1" si="6"/>
        <v>0</v>
      </c>
      <c r="AF25" s="46" t="str">
        <f t="shared" ca="1" si="4"/>
        <v>35344</v>
      </c>
      <c r="AG25" s="46">
        <v>25</v>
      </c>
      <c r="AI25" s="61" t="s">
        <v>205</v>
      </c>
      <c r="AJ25" s="46" t="s">
        <v>206</v>
      </c>
    </row>
    <row r="26" spans="2:36" ht="16.5" customHeight="1" x14ac:dyDescent="0.55000000000000004">
      <c r="C26" s="85" t="s">
        <v>207</v>
      </c>
      <c r="D26" s="86">
        <f ca="1">IF(D$9&gt;0,D8/D$9,0)</f>
        <v>0</v>
      </c>
      <c r="F26" s="100" t="s">
        <v>208</v>
      </c>
      <c r="G26" s="101"/>
      <c r="H26" s="101"/>
      <c r="I26" s="104" t="s">
        <v>209</v>
      </c>
      <c r="J26" s="106" t="s">
        <v>210</v>
      </c>
      <c r="AA26" s="45" t="s">
        <v>125</v>
      </c>
      <c r="AB26" s="45" t="s">
        <v>161</v>
      </c>
      <c r="AC26" s="45" t="s">
        <v>211</v>
      </c>
      <c r="AD26" s="46">
        <f t="shared" ca="1" si="6"/>
        <v>0</v>
      </c>
      <c r="AF26" s="46" t="str">
        <f t="shared" ca="1" si="4"/>
        <v>35502</v>
      </c>
      <c r="AG26" s="46">
        <v>26</v>
      </c>
      <c r="AI26" s="61" t="s">
        <v>212</v>
      </c>
      <c r="AJ26" s="46" t="s">
        <v>213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130</v>
      </c>
      <c r="AB27" s="45" t="s">
        <v>161</v>
      </c>
      <c r="AC27" s="45" t="s">
        <v>214</v>
      </c>
      <c r="AD27" s="46">
        <f t="shared" ca="1" si="6"/>
        <v>0</v>
      </c>
      <c r="AF27" s="46">
        <f t="shared" ca="1" si="4"/>
        <v>0</v>
      </c>
      <c r="AG27" s="46">
        <v>27</v>
      </c>
      <c r="AI27" s="61" t="s">
        <v>215</v>
      </c>
      <c r="AJ27" s="46" t="s">
        <v>216</v>
      </c>
    </row>
    <row r="28" spans="2:36" ht="16.5" customHeight="1" x14ac:dyDescent="0.55000000000000004">
      <c r="F28" s="92" t="s">
        <v>217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136</v>
      </c>
      <c r="AB28" s="45" t="s">
        <v>161</v>
      </c>
      <c r="AC28" s="45" t="s">
        <v>218</v>
      </c>
      <c r="AD28" s="46">
        <f t="shared" ca="1" si="6"/>
        <v>0</v>
      </c>
      <c r="AF28" s="46">
        <f t="shared" ca="1" si="4"/>
        <v>0</v>
      </c>
      <c r="AG28" s="46">
        <v>28</v>
      </c>
      <c r="AI28" s="61" t="s">
        <v>219</v>
      </c>
      <c r="AJ28" s="46" t="s">
        <v>220</v>
      </c>
    </row>
    <row r="29" spans="2:36" ht="16.5" customHeight="1" x14ac:dyDescent="0.55000000000000004">
      <c r="F29" s="92" t="s">
        <v>221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143</v>
      </c>
      <c r="AB29" s="45" t="s">
        <v>161</v>
      </c>
      <c r="AC29" s="45" t="s">
        <v>222</v>
      </c>
      <c r="AD29" s="46">
        <f t="shared" ca="1" si="6"/>
        <v>0</v>
      </c>
      <c r="AF29" s="46">
        <f t="shared" ca="1" si="4"/>
        <v>0</v>
      </c>
      <c r="AG29" s="46">
        <v>29</v>
      </c>
      <c r="AI29" s="61" t="s">
        <v>223</v>
      </c>
      <c r="AJ29" s="46" t="s">
        <v>224</v>
      </c>
    </row>
    <row r="30" spans="2:36" ht="16.5" customHeight="1" x14ac:dyDescent="0.55000000000000004">
      <c r="F30" s="92" t="s">
        <v>225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147</v>
      </c>
      <c r="AB30" s="45" t="s">
        <v>161</v>
      </c>
      <c r="AC30" s="45" t="s">
        <v>226</v>
      </c>
      <c r="AD30" s="46">
        <f t="shared" ca="1" si="6"/>
        <v>0</v>
      </c>
      <c r="AF30" s="46">
        <f t="shared" ca="1" si="4"/>
        <v>0</v>
      </c>
      <c r="AG30" s="46">
        <v>30</v>
      </c>
      <c r="AI30" s="61" t="s">
        <v>227</v>
      </c>
      <c r="AJ30" s="46" t="s">
        <v>228</v>
      </c>
    </row>
    <row r="31" spans="2:36" ht="16.5" customHeight="1" x14ac:dyDescent="0.55000000000000004">
      <c r="F31" s="92" t="s">
        <v>125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155</v>
      </c>
      <c r="AB31" s="45" t="s">
        <v>161</v>
      </c>
      <c r="AC31" s="45" t="s">
        <v>229</v>
      </c>
      <c r="AD31" s="46">
        <f t="shared" ca="1" si="6"/>
        <v>0</v>
      </c>
      <c r="AF31" s="46">
        <f t="shared" ca="1" si="4"/>
        <v>0</v>
      </c>
      <c r="AG31" s="46">
        <v>31</v>
      </c>
      <c r="AI31" s="61" t="s">
        <v>230</v>
      </c>
      <c r="AJ31" s="46" t="s">
        <v>231</v>
      </c>
    </row>
    <row r="32" spans="2:36" ht="16.5" customHeight="1" x14ac:dyDescent="0.55000000000000004">
      <c r="F32" s="92" t="s">
        <v>130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180</v>
      </c>
      <c r="AB32" s="45" t="s">
        <v>161</v>
      </c>
      <c r="AC32" s="45" t="s">
        <v>121</v>
      </c>
      <c r="AD32" s="46">
        <f t="shared" ca="1" si="6"/>
        <v>0</v>
      </c>
      <c r="AF32" s="46">
        <f t="shared" ca="1" si="4"/>
        <v>0</v>
      </c>
      <c r="AG32" s="46">
        <v>32</v>
      </c>
      <c r="AI32" s="61" t="s">
        <v>232</v>
      </c>
      <c r="AJ32" s="46" t="s">
        <v>233</v>
      </c>
    </row>
    <row r="33" spans="6:36" ht="16.5" customHeight="1" x14ac:dyDescent="0.55000000000000004">
      <c r="F33" s="92" t="s">
        <v>234</v>
      </c>
      <c r="G33" s="93"/>
      <c r="H33" s="94"/>
      <c r="I33" s="67">
        <f t="shared" ca="1" si="7"/>
        <v>0</v>
      </c>
      <c r="J33" s="74" t="s">
        <v>137</v>
      </c>
      <c r="AA33" s="45" t="s">
        <v>185</v>
      </c>
      <c r="AB33" s="45" t="s">
        <v>161</v>
      </c>
      <c r="AC33" s="45" t="s">
        <v>235</v>
      </c>
      <c r="AD33" s="46">
        <f t="shared" ca="1" si="6"/>
        <v>0</v>
      </c>
      <c r="AF33" s="46">
        <f t="shared" ca="1" si="4"/>
        <v>0</v>
      </c>
      <c r="AG33" s="46">
        <v>33</v>
      </c>
      <c r="AI33" s="61" t="s">
        <v>236</v>
      </c>
      <c r="AJ33" s="46" t="s">
        <v>237</v>
      </c>
    </row>
    <row r="34" spans="6:36" ht="16.5" customHeight="1" x14ac:dyDescent="0.55000000000000004">
      <c r="F34" s="92" t="s">
        <v>238</v>
      </c>
      <c r="G34" s="93"/>
      <c r="H34" s="94"/>
      <c r="I34" s="67">
        <f t="shared" ca="1" si="7"/>
        <v>0</v>
      </c>
      <c r="J34" s="74" t="s">
        <v>137</v>
      </c>
      <c r="AA34" s="45" t="s">
        <v>190</v>
      </c>
      <c r="AB34" s="45" t="s">
        <v>161</v>
      </c>
      <c r="AC34" s="45" t="s">
        <v>140</v>
      </c>
      <c r="AD34" s="46">
        <f t="shared" ca="1" si="6"/>
        <v>0</v>
      </c>
      <c r="AF34" s="46">
        <f t="shared" ca="1" si="4"/>
        <v>0</v>
      </c>
      <c r="AG34" s="46">
        <v>34</v>
      </c>
      <c r="AI34" s="61" t="s">
        <v>239</v>
      </c>
      <c r="AJ34" s="46" t="s">
        <v>240</v>
      </c>
    </row>
    <row r="35" spans="6:36" ht="16.5" customHeight="1" x14ac:dyDescent="0.55000000000000004">
      <c r="F35" s="92" t="s">
        <v>241</v>
      </c>
      <c r="G35" s="93"/>
      <c r="H35" s="94"/>
      <c r="I35" s="67">
        <f t="shared" ca="1" si="7"/>
        <v>0</v>
      </c>
      <c r="J35" s="74" t="s">
        <v>137</v>
      </c>
      <c r="AA35" s="45" t="s">
        <v>119</v>
      </c>
      <c r="AB35" s="45" t="s">
        <v>161</v>
      </c>
      <c r="AC35" s="45" t="s">
        <v>242</v>
      </c>
      <c r="AD35" s="46">
        <f t="shared" ca="1" si="6"/>
        <v>0</v>
      </c>
      <c r="AF35" s="46">
        <f t="shared" ca="1" si="4"/>
        <v>0</v>
      </c>
      <c r="AG35" s="46">
        <v>35</v>
      </c>
      <c r="AI35" s="61" t="s">
        <v>243</v>
      </c>
      <c r="AJ35" s="46" t="s">
        <v>244</v>
      </c>
    </row>
    <row r="36" spans="6:36" ht="16.5" customHeight="1" x14ac:dyDescent="0.55000000000000004">
      <c r="F36" s="92" t="s">
        <v>245</v>
      </c>
      <c r="G36" s="93"/>
      <c r="H36" s="94"/>
      <c r="I36" s="67">
        <f t="shared" ca="1" si="7"/>
        <v>0</v>
      </c>
      <c r="J36" s="74" t="s">
        <v>137</v>
      </c>
      <c r="AA36" s="45" t="s">
        <v>125</v>
      </c>
      <c r="AB36" s="45" t="s">
        <v>161</v>
      </c>
      <c r="AC36" s="45" t="s">
        <v>246</v>
      </c>
      <c r="AD36" s="46">
        <f t="shared" ca="1" si="6"/>
        <v>0</v>
      </c>
      <c r="AF36" s="46">
        <f t="shared" ca="1" si="4"/>
        <v>0</v>
      </c>
      <c r="AG36" s="46">
        <v>36</v>
      </c>
      <c r="AI36" s="61" t="s">
        <v>247</v>
      </c>
      <c r="AJ36" s="46" t="s">
        <v>248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130</v>
      </c>
      <c r="AB37" s="45" t="s">
        <v>161</v>
      </c>
      <c r="AC37" s="45" t="s">
        <v>249</v>
      </c>
      <c r="AD37" s="46">
        <f t="shared" ca="1" si="6"/>
        <v>0</v>
      </c>
      <c r="AF37" s="46">
        <f t="shared" ca="1" si="4"/>
        <v>0</v>
      </c>
      <c r="AG37" s="46">
        <v>37</v>
      </c>
      <c r="AI37" s="61" t="s">
        <v>250</v>
      </c>
      <c r="AJ37" s="46" t="s">
        <v>251</v>
      </c>
    </row>
    <row r="38" spans="6:36" x14ac:dyDescent="0.55000000000000004">
      <c r="AA38" s="45" t="s">
        <v>119</v>
      </c>
      <c r="AB38" s="45" t="s">
        <v>161</v>
      </c>
      <c r="AC38" s="45" t="s">
        <v>252</v>
      </c>
      <c r="AD38" s="46">
        <f t="shared" ca="1" si="6"/>
        <v>0</v>
      </c>
      <c r="AF38" s="46">
        <f t="shared" ca="1" si="4"/>
        <v>0</v>
      </c>
      <c r="AG38" s="46">
        <v>38</v>
      </c>
      <c r="AI38" s="61" t="s">
        <v>253</v>
      </c>
      <c r="AJ38" s="46" t="s">
        <v>254</v>
      </c>
    </row>
    <row r="39" spans="6:36" x14ac:dyDescent="0.55000000000000004">
      <c r="AA39" s="45" t="s">
        <v>125</v>
      </c>
      <c r="AB39" s="45" t="s">
        <v>161</v>
      </c>
      <c r="AC39" s="45" t="s">
        <v>255</v>
      </c>
      <c r="AD39" s="46">
        <f t="shared" ca="1" si="6"/>
        <v>0</v>
      </c>
      <c r="AF39" s="46">
        <f t="shared" ca="1" si="4"/>
        <v>0</v>
      </c>
      <c r="AG39" s="46">
        <v>39</v>
      </c>
      <c r="AI39" s="61" t="s">
        <v>256</v>
      </c>
      <c r="AJ39" s="46" t="s">
        <v>257</v>
      </c>
    </row>
    <row r="40" spans="6:36" x14ac:dyDescent="0.55000000000000004">
      <c r="AA40" s="45" t="s">
        <v>130</v>
      </c>
      <c r="AB40" s="45" t="s">
        <v>161</v>
      </c>
      <c r="AC40" s="45" t="s">
        <v>258</v>
      </c>
      <c r="AD40" s="46">
        <f t="shared" ca="1" si="6"/>
        <v>0</v>
      </c>
      <c r="AF40" s="46">
        <f t="shared" ca="1" si="4"/>
        <v>0</v>
      </c>
      <c r="AG40" s="46">
        <v>40</v>
      </c>
      <c r="AI40" s="61" t="s">
        <v>259</v>
      </c>
      <c r="AJ40" s="46" t="s">
        <v>32</v>
      </c>
    </row>
    <row r="41" spans="6:36" x14ac:dyDescent="0.55000000000000004">
      <c r="AA41" s="45" t="s">
        <v>217</v>
      </c>
      <c r="AB41" s="45" t="s">
        <v>161</v>
      </c>
      <c r="AC41" s="45" t="s">
        <v>260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261</v>
      </c>
      <c r="AJ41" s="46" t="s">
        <v>262</v>
      </c>
    </row>
    <row r="42" spans="6:36" x14ac:dyDescent="0.55000000000000004">
      <c r="AA42" s="45" t="s">
        <v>221</v>
      </c>
      <c r="AB42" s="45" t="s">
        <v>161</v>
      </c>
      <c r="AC42" s="45" t="s">
        <v>263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264</v>
      </c>
      <c r="AJ42" s="46" t="s">
        <v>265</v>
      </c>
    </row>
    <row r="43" spans="6:36" x14ac:dyDescent="0.55000000000000004">
      <c r="AA43" s="45" t="s">
        <v>225</v>
      </c>
      <c r="AB43" s="45" t="s">
        <v>161</v>
      </c>
      <c r="AC43" s="45" t="s">
        <v>266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267</v>
      </c>
      <c r="AJ43" s="46" t="s">
        <v>268</v>
      </c>
    </row>
    <row r="44" spans="6:36" x14ac:dyDescent="0.55000000000000004">
      <c r="AA44" s="45" t="s">
        <v>125</v>
      </c>
      <c r="AB44" s="45" t="s">
        <v>161</v>
      </c>
      <c r="AC44" s="45" t="s">
        <v>269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270</v>
      </c>
      <c r="AJ44" s="46" t="s">
        <v>271</v>
      </c>
    </row>
    <row r="45" spans="6:36" x14ac:dyDescent="0.55000000000000004">
      <c r="AA45" s="45" t="s">
        <v>130</v>
      </c>
      <c r="AB45" s="45" t="s">
        <v>161</v>
      </c>
      <c r="AC45" s="45" t="s">
        <v>272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273</v>
      </c>
      <c r="AJ45" s="46" t="s">
        <v>274</v>
      </c>
    </row>
    <row r="46" spans="6:36" x14ac:dyDescent="0.55000000000000004">
      <c r="AA46" s="45" t="s">
        <v>234</v>
      </c>
      <c r="AB46" s="45" t="s">
        <v>161</v>
      </c>
      <c r="AC46" s="45" t="s">
        <v>275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276</v>
      </c>
      <c r="AJ46" s="46" t="s">
        <v>277</v>
      </c>
    </row>
    <row r="47" spans="6:36" x14ac:dyDescent="0.55000000000000004">
      <c r="AA47" s="45" t="s">
        <v>238</v>
      </c>
      <c r="AB47" s="45" t="s">
        <v>161</v>
      </c>
      <c r="AC47" s="45" t="s">
        <v>278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279</v>
      </c>
      <c r="AJ47" s="46" t="s">
        <v>280</v>
      </c>
    </row>
    <row r="48" spans="6:36" x14ac:dyDescent="0.55000000000000004">
      <c r="AA48" s="45" t="s">
        <v>241</v>
      </c>
      <c r="AB48" s="45" t="s">
        <v>161</v>
      </c>
      <c r="AC48" s="45" t="s">
        <v>281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282</v>
      </c>
      <c r="AJ48" s="46" t="s">
        <v>283</v>
      </c>
    </row>
    <row r="49" spans="27:36" x14ac:dyDescent="0.55000000000000004">
      <c r="AA49" s="45" t="s">
        <v>245</v>
      </c>
      <c r="AB49" s="45" t="s">
        <v>161</v>
      </c>
      <c r="AC49" s="45" t="s">
        <v>284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285</v>
      </c>
      <c r="AJ49" s="46" t="s">
        <v>286</v>
      </c>
    </row>
    <row r="50" spans="27:36" x14ac:dyDescent="0.55000000000000004">
      <c r="AA50" s="45" t="s">
        <v>217</v>
      </c>
      <c r="AB50" s="45" t="s">
        <v>161</v>
      </c>
      <c r="AC50" s="45" t="s">
        <v>287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288</v>
      </c>
      <c r="AJ50" s="46" t="s">
        <v>289</v>
      </c>
    </row>
    <row r="51" spans="27:36" x14ac:dyDescent="0.55000000000000004">
      <c r="AA51" s="45" t="s">
        <v>221</v>
      </c>
      <c r="AB51" s="45" t="s">
        <v>161</v>
      </c>
      <c r="AC51" s="45" t="s">
        <v>290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291</v>
      </c>
      <c r="AJ51" s="46" t="s">
        <v>292</v>
      </c>
    </row>
    <row r="52" spans="27:36" x14ac:dyDescent="0.55000000000000004">
      <c r="AA52" s="45" t="s">
        <v>225</v>
      </c>
      <c r="AB52" s="45" t="s">
        <v>161</v>
      </c>
      <c r="AC52" s="45" t="s">
        <v>293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294</v>
      </c>
      <c r="AJ52" s="46" t="s">
        <v>295</v>
      </c>
    </row>
    <row r="53" spans="27:36" x14ac:dyDescent="0.55000000000000004">
      <c r="AA53" s="45" t="s">
        <v>125</v>
      </c>
      <c r="AB53" s="45" t="s">
        <v>161</v>
      </c>
      <c r="AC53" s="45" t="s">
        <v>296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130</v>
      </c>
      <c r="AB54" s="45" t="s">
        <v>161</v>
      </c>
      <c r="AC54" s="45" t="s">
        <v>297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DE22B6-D3B0-4B08-90BE-78C36D7D1046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DFAAF128-716D-46C3-B80F-D253A53711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563E61-0F8E-4293-815B-0E0CDA3F59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2025-10-01T09:39:23Z</dcterms:created>
  <dcterms:modified xsi:type="dcterms:W3CDTF">2025-10-01T09:39:24Z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