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5738551C-9FFE-4B6A-A0B5-626ACA3260F2}" xr6:coauthVersionLast="47" xr6:coauthVersionMax="47" xr10:uidLastSave="{00000000-0000-0000-0000-000000000000}"/>
  <bookViews>
    <workbookView xWindow="-110" yWindow="-110" windowWidth="19420" windowHeight="11500" xr2:uid="{32B757BD-EDB7-4B3B-A542-AD874E06240C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F164" i="4"/>
  <c r="AF136" i="4"/>
  <c r="AF30" i="4"/>
  <c r="AF106" i="4"/>
  <c r="AF216" i="4"/>
  <c r="AF131" i="4"/>
  <c r="AF213" i="4"/>
  <c r="AF128" i="4"/>
  <c r="AF215" i="4"/>
  <c r="AF209" i="4"/>
  <c r="AF96" i="4"/>
  <c r="AF6" i="4"/>
  <c r="AF5" i="4"/>
  <c r="AF12" i="4"/>
  <c r="AF172" i="4"/>
  <c r="AF58" i="4"/>
  <c r="AF142" i="4"/>
  <c r="AF201" i="4"/>
  <c r="AF202" i="4"/>
  <c r="AF196" i="4"/>
  <c r="AF140" i="4"/>
  <c r="AF45" i="4"/>
  <c r="AF13" i="4"/>
  <c r="AF132" i="4"/>
  <c r="AF49" i="4"/>
  <c r="AF27" i="4"/>
  <c r="AF226" i="4"/>
  <c r="AF23" i="4"/>
  <c r="AF194" i="4"/>
  <c r="AF163" i="4"/>
  <c r="AF214" i="4"/>
  <c r="AF210" i="4"/>
  <c r="AF149" i="4"/>
  <c r="AF175" i="4"/>
  <c r="AF112" i="4"/>
  <c r="AF249" i="4"/>
  <c r="AF217" i="4"/>
  <c r="AF73" i="4"/>
  <c r="AF69" i="4"/>
  <c r="AF121" i="4"/>
  <c r="AF173" i="4"/>
  <c r="AF92" i="4"/>
  <c r="AF221" i="4"/>
  <c r="AF189" i="4"/>
  <c r="AF21" i="4"/>
  <c r="AF35" i="4"/>
  <c r="AF93" i="4"/>
  <c r="AF89" i="4"/>
  <c r="AF33" i="4"/>
  <c r="AF193" i="4"/>
  <c r="AF161" i="4"/>
  <c r="AF10" i="4"/>
  <c r="AF151" i="4"/>
  <c r="AF118" i="4"/>
  <c r="AF168" i="4"/>
  <c r="AF2" i="4"/>
  <c r="AF82" i="4"/>
  <c r="AF218" i="4"/>
  <c r="AF102" i="4"/>
  <c r="AF98" i="4"/>
  <c r="AF46" i="4"/>
  <c r="AF62" i="4"/>
  <c r="AF167" i="4"/>
  <c r="AF54" i="4"/>
  <c r="AF190" i="4"/>
  <c r="AF74" i="4"/>
  <c r="AF70" i="4"/>
  <c r="AF34" i="4"/>
  <c r="AF143" i="4"/>
  <c r="AF227" i="4"/>
  <c r="AF109" i="4"/>
  <c r="AF77" i="4"/>
  <c r="AF184" i="4"/>
  <c r="AF152" i="4"/>
  <c r="AF147" i="4"/>
  <c r="AF145" i="4"/>
  <c r="AF117" i="4"/>
  <c r="AF192" i="4"/>
  <c r="AF244" i="4"/>
  <c r="AF156" i="4"/>
  <c r="AF124" i="4"/>
  <c r="AF83" i="4"/>
  <c r="AF25" i="4"/>
  <c r="AF198" i="4"/>
  <c r="AF39" i="4"/>
  <c r="AF108" i="4"/>
  <c r="AF247" i="4"/>
  <c r="AF78" i="4"/>
  <c r="AF188" i="4"/>
  <c r="AF103" i="4"/>
  <c r="AF185" i="4"/>
  <c r="AF100" i="4"/>
  <c r="AF51" i="4"/>
  <c r="AF181" i="4"/>
  <c r="AF68" i="4"/>
  <c r="AF234" i="4"/>
  <c r="AF233" i="4"/>
  <c r="AF144" i="4"/>
  <c r="AF170" i="4"/>
  <c r="AF119" i="4"/>
  <c r="AF199" i="4"/>
  <c r="AF18" i="4"/>
  <c r="AF53" i="4"/>
  <c r="AF242" i="4"/>
  <c r="AF238" i="4"/>
  <c r="AF177" i="4"/>
  <c r="AF115" i="4"/>
  <c r="AF43" i="4"/>
  <c r="AF204" i="4"/>
  <c r="AF245" i="4"/>
  <c r="AF101" i="4"/>
  <c r="AF97" i="4"/>
  <c r="AF150" i="4"/>
  <c r="AF146" i="4"/>
  <c r="AF111" i="4"/>
  <c r="AF166" i="4"/>
  <c r="AF135" i="4"/>
  <c r="AF186" i="4"/>
  <c r="AF122" i="4"/>
  <c r="AF64" i="4"/>
  <c r="AF91" i="4"/>
  <c r="AF138" i="4"/>
  <c r="AF107" i="4"/>
  <c r="AF158" i="4"/>
  <c r="AF154" i="4"/>
  <c r="AF94" i="4"/>
  <c r="AF31" i="4"/>
  <c r="AF17" i="4"/>
  <c r="AF110" i="4"/>
  <c r="AF246" i="4"/>
  <c r="AF130" i="4"/>
  <c r="AF126" i="4"/>
  <c r="AF65" i="4"/>
  <c r="AF32" i="4"/>
  <c r="AF87" i="4"/>
  <c r="AF232" i="4"/>
  <c r="AF7" i="4"/>
  <c r="AF183" i="4"/>
  <c r="AF123" i="4"/>
  <c r="AF44" i="4"/>
  <c r="AF228" i="4"/>
  <c r="AF195" i="4"/>
  <c r="AF137" i="4"/>
  <c r="AF243" i="4"/>
  <c r="AF127" i="4"/>
  <c r="AF95" i="4"/>
  <c r="AF197" i="4"/>
  <c r="AF59" i="4"/>
  <c r="AF40" i="4"/>
  <c r="AF162" i="4"/>
  <c r="AF50" i="4"/>
  <c r="AF48" i="4"/>
  <c r="AF26" i="4"/>
  <c r="AF60" i="4"/>
  <c r="AF225" i="4"/>
  <c r="AF81" i="4"/>
  <c r="AF159" i="4"/>
  <c r="AF71" i="4"/>
  <c r="AF20" i="4"/>
  <c r="AF174" i="4"/>
  <c r="AF203" i="4"/>
  <c r="AF250" i="4"/>
  <c r="AF22" i="4"/>
  <c r="AF80" i="4"/>
  <c r="AF219" i="4"/>
  <c r="AF52" i="4"/>
  <c r="AF160" i="4"/>
  <c r="AF75" i="4"/>
  <c r="AF157" i="4"/>
  <c r="AF72" i="4"/>
  <c r="AF155" i="4"/>
  <c r="AF153" i="4"/>
  <c r="AF47" i="4"/>
  <c r="AF206" i="4"/>
  <c r="AF205" i="4"/>
  <c r="AF61" i="4"/>
  <c r="AF86" i="4"/>
  <c r="AF200" i="4"/>
  <c r="AF120" i="4"/>
  <c r="AF114" i="4"/>
  <c r="AF8" i="4"/>
  <c r="AF41" i="4"/>
  <c r="AF222" i="4"/>
  <c r="AF191" i="4"/>
  <c r="AF38" i="4"/>
  <c r="AF129" i="4"/>
  <c r="AF125" i="4"/>
  <c r="AF178" i="4"/>
  <c r="AF230" i="4"/>
  <c r="AF19" i="4"/>
  <c r="AF90" i="4"/>
  <c r="AF11" i="4"/>
  <c r="AF104" i="4"/>
  <c r="AF36" i="4"/>
  <c r="AF235" i="4"/>
  <c r="AF224" i="4"/>
  <c r="AF116" i="4"/>
  <c r="AF169" i="4"/>
  <c r="AF79" i="4"/>
  <c r="AF76" i="4"/>
  <c r="AF28" i="4"/>
  <c r="AF182" i="4"/>
  <c r="AF207" i="4"/>
  <c r="AF57" i="4"/>
  <c r="AF113" i="4"/>
  <c r="AF85" i="4"/>
  <c r="AF15" i="4"/>
  <c r="AF37" i="4"/>
  <c r="AF239" i="4"/>
  <c r="AF179" i="4"/>
  <c r="AF55" i="4"/>
  <c r="AF171" i="4"/>
  <c r="AF56" i="4"/>
  <c r="AF14" i="4"/>
  <c r="AF29" i="4"/>
  <c r="AF211" i="4"/>
  <c r="AF236" i="4"/>
  <c r="AF66" i="4"/>
  <c r="AF63" i="4"/>
  <c r="AF88" i="4"/>
  <c r="AF165" i="4"/>
  <c r="AF133" i="4"/>
  <c r="AF240" i="4"/>
  <c r="AF208" i="4"/>
  <c r="AF176" i="4"/>
  <c r="AF148" i="4"/>
  <c r="AF84" i="4"/>
  <c r="AF248" i="4"/>
  <c r="AF105" i="4"/>
  <c r="AF212" i="4"/>
  <c r="AF180" i="4"/>
  <c r="AF231" i="4"/>
  <c r="AF229" i="4"/>
  <c r="AF139" i="4"/>
  <c r="AF220" i="4"/>
  <c r="AF187" i="4"/>
  <c r="AF99" i="4"/>
  <c r="AF67" i="4"/>
  <c r="AF42" i="4"/>
  <c r="AF24" i="4"/>
  <c r="AF16" i="4"/>
  <c r="AF134" i="4"/>
  <c r="AF241" i="4"/>
  <c r="AF237" i="4"/>
  <c r="AF9" i="4"/>
  <c r="AF141" i="4"/>
  <c r="AF223" i="4"/>
  <c r="AD2" i="4" l="1"/>
  <c r="AB2" i="4"/>
  <c r="AD16" i="4" l="1"/>
  <c r="H8" i="4" s="1"/>
  <c r="AD53" i="4"/>
  <c r="J31" i="4" s="1"/>
  <c r="AD39" i="4"/>
  <c r="M8" i="4" s="1"/>
  <c r="AD11" i="4"/>
  <c r="D12" i="4" s="1"/>
  <c r="AD36" i="4"/>
  <c r="L8" i="4" s="1"/>
  <c r="AD46" i="4"/>
  <c r="I33" i="4" s="1"/>
  <c r="AD54" i="4"/>
  <c r="J32" i="4" s="1"/>
  <c r="AD40" i="4"/>
  <c r="M9" i="4" s="1"/>
  <c r="AD30" i="4"/>
  <c r="I12" i="4" s="1"/>
  <c r="AD28" i="4"/>
  <c r="I10" i="4" s="1"/>
  <c r="AD34" i="4"/>
  <c r="I22" i="4" s="1"/>
  <c r="AD9" i="4"/>
  <c r="D10" i="4" s="1"/>
  <c r="AD22" i="4"/>
  <c r="H20" i="4" s="1"/>
  <c r="AD15" i="4"/>
  <c r="H7" i="4" s="1"/>
  <c r="AD52" i="4"/>
  <c r="J30" i="4" s="1"/>
  <c r="AD38" i="4"/>
  <c r="M7" i="4" s="1"/>
  <c r="AD51" i="4"/>
  <c r="J29" i="4" s="1"/>
  <c r="AD37" i="4"/>
  <c r="L9" i="4" s="1"/>
  <c r="AD29" i="4"/>
  <c r="I11" i="4" s="1"/>
  <c r="AD7" i="4"/>
  <c r="D7" i="4" s="1"/>
  <c r="AD50" i="4"/>
  <c r="J28" i="4" s="1"/>
  <c r="J37" i="4" s="1"/>
  <c r="AD21" i="4"/>
  <c r="H14" i="4" s="1"/>
  <c r="AD10" i="4"/>
  <c r="D11" i="4" s="1"/>
  <c r="AD49" i="4"/>
  <c r="I36" i="4" s="1"/>
  <c r="AD26" i="4"/>
  <c r="I8" i="4" s="1"/>
  <c r="AD14" i="4"/>
  <c r="D16" i="4" s="1"/>
  <c r="AD48" i="4"/>
  <c r="I35" i="4" s="1"/>
  <c r="AD35" i="4"/>
  <c r="L7" i="4" s="1"/>
  <c r="AD47" i="4"/>
  <c r="I34" i="4" s="1"/>
  <c r="AD27" i="4"/>
  <c r="I9" i="4" s="1"/>
  <c r="AD20" i="4"/>
  <c r="H12" i="4" s="1"/>
  <c r="AD42" i="4"/>
  <c r="I29" i="4" s="1"/>
  <c r="AD12" i="4"/>
  <c r="D13" i="4" s="1"/>
  <c r="AD43" i="4"/>
  <c r="I30" i="4" s="1"/>
  <c r="AD19" i="4"/>
  <c r="H11" i="4" s="1"/>
  <c r="AD31" i="4"/>
  <c r="I14" i="4" s="1"/>
  <c r="AD24" i="4"/>
  <c r="H22" i="4" s="1"/>
  <c r="AD44" i="4"/>
  <c r="I31" i="4" s="1"/>
  <c r="AD13" i="4"/>
  <c r="C18" i="4" s="1"/>
  <c r="AD32" i="4"/>
  <c r="I20" i="4" s="1"/>
  <c r="AD25" i="4"/>
  <c r="I7" i="4" s="1"/>
  <c r="AD23" i="4"/>
  <c r="H21" i="4" s="1"/>
  <c r="AD17" i="4"/>
  <c r="H9" i="4" s="1"/>
  <c r="J9" i="4" s="1"/>
  <c r="AD33" i="4"/>
  <c r="I21" i="4" s="1"/>
  <c r="AD45" i="4"/>
  <c r="I32" i="4" s="1"/>
  <c r="AD8" i="4"/>
  <c r="D8" i="4" s="1"/>
  <c r="AD18" i="4"/>
  <c r="H10" i="4" s="1"/>
  <c r="J10" i="4" s="1"/>
  <c r="AD41" i="4"/>
  <c r="I28" i="4" s="1"/>
  <c r="J14" i="4" l="1"/>
  <c r="D9" i="4"/>
  <c r="M15" i="4"/>
  <c r="L15" i="4"/>
  <c r="I23" i="4"/>
  <c r="J22" i="4"/>
  <c r="I37" i="4"/>
  <c r="D26" i="4"/>
  <c r="D25" i="4"/>
  <c r="J21" i="4"/>
  <c r="J7" i="4"/>
  <c r="H13" i="4"/>
  <c r="H15" i="4" s="1"/>
  <c r="D14" i="4"/>
  <c r="I13" i="4"/>
  <c r="I15" i="4" s="1"/>
  <c r="J12" i="4"/>
  <c r="H23" i="4"/>
  <c r="J20" i="4"/>
  <c r="J11" i="4"/>
  <c r="J8" i="4"/>
  <c r="J23" i="4" l="1"/>
  <c r="D15" i="4"/>
  <c r="D23" i="4"/>
  <c r="D22" i="4"/>
  <c r="D21" i="4"/>
  <c r="D24" i="4"/>
  <c r="D20" i="4"/>
  <c r="J13" i="4"/>
  <c r="K8" i="4" l="1"/>
  <c r="K10" i="4"/>
  <c r="K11" i="4"/>
  <c r="J15" i="4"/>
  <c r="K7" i="4"/>
  <c r="K12" i="4"/>
  <c r="K9" i="4"/>
</calcChain>
</file>

<file path=xl/sharedStrings.xml><?xml version="1.0" encoding="utf-8"?>
<sst xmlns="http://schemas.openxmlformats.org/spreadsheetml/2006/main" count="769" uniqueCount="302">
  <si>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</si>
  <si>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</si>
  <si>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</si>
  <si>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</si>
  <si>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</si>
  <si>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</si>
  <si>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</si>
  <si>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</si>
  <si>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</si>
  <si>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</si>
  <si>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</si>
  <si>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</si>
  <si>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</si>
  <si>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</si>
  <si>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</si>
  <si>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</si>
  <si>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</si>
  <si>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</si>
  <si>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</si>
  <si>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</si>
  <si>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</si>
  <si>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</si>
  <si>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</si>
  <si>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</si>
  <si>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</si>
  <si>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</si>
  <si>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</si>
  <si>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</si>
  <si>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</si>
  <si>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</si>
  <si>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</si>
  <si>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</si>
  <si>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長崎県</t>
  </si>
  <si>
    <t>42000</t>
  </si>
  <si>
    <t>合計</t>
  </si>
  <si>
    <t>42201</t>
  </si>
  <si>
    <t>長崎市</t>
  </si>
  <si>
    <t>○</t>
  </si>
  <si>
    <t>42202</t>
  </si>
  <si>
    <t>佐世保市</t>
  </si>
  <si>
    <t>42203</t>
  </si>
  <si>
    <t>島原市</t>
  </si>
  <si>
    <t>42204</t>
  </si>
  <si>
    <t>諫早市</t>
  </si>
  <si>
    <t>42205</t>
  </si>
  <si>
    <t>大村市</t>
  </si>
  <si>
    <t>42207</t>
  </si>
  <si>
    <t>平戸市</t>
  </si>
  <si>
    <t>42208</t>
  </si>
  <si>
    <t>松浦市</t>
  </si>
  <si>
    <t>42209</t>
  </si>
  <si>
    <t>対馬市</t>
  </si>
  <si>
    <t>42210</t>
  </si>
  <si>
    <t>壱岐市</t>
  </si>
  <si>
    <t>42211</t>
  </si>
  <si>
    <t>五島市</t>
  </si>
  <si>
    <t>42212</t>
  </si>
  <si>
    <t>西海市</t>
  </si>
  <si>
    <t>42213</t>
  </si>
  <si>
    <t>雲仙市</t>
  </si>
  <si>
    <t>42214</t>
  </si>
  <si>
    <t>南島原市</t>
  </si>
  <si>
    <t>42307</t>
  </si>
  <si>
    <t>長与町</t>
  </si>
  <si>
    <t>42308</t>
  </si>
  <si>
    <t>時津町</t>
  </si>
  <si>
    <t>42321</t>
  </si>
  <si>
    <t>東彼杵町</t>
  </si>
  <si>
    <t>42322</t>
  </si>
  <si>
    <t>川棚町</t>
  </si>
  <si>
    <t>42323</t>
  </si>
  <si>
    <t>波佐見町</t>
  </si>
  <si>
    <t>42383</t>
  </si>
  <si>
    <t>小値賀町</t>
  </si>
  <si>
    <t>42391</t>
  </si>
  <si>
    <t>佐々町</t>
  </si>
  <si>
    <t>42411</t>
  </si>
  <si>
    <t>新上五島町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</si>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</sst>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4169D58F-33F7-4E17-B4AE-9892D1FD1449}"/>
    <cellStyle name="桁区切り" xfId="1" builtinId="6"/>
    <cellStyle name="桁区切り 2" xfId="9" xr:uid="{A7032AA9-2BB8-42AD-8A4C-180ABDCBF0C7}"/>
    <cellStyle name="標準" xfId="0" builtinId="0"/>
    <cellStyle name="標準 2" xfId="2" xr:uid="{FB059D4A-E6DE-42D7-984C-08CAC445F0C5}"/>
    <cellStyle name="標準 2 2" xfId="4" xr:uid="{7A575DAF-8905-4CDB-BFF0-6EEB5F6F57A7}"/>
    <cellStyle name="標準_0625し尿市1" xfId="3" xr:uid="{8FCE59F3-475F-456A-9611-2686F866AFBD}"/>
    <cellStyle name="標準_0625し尿市2" xfId="5" xr:uid="{AEF54119-9D46-45C3-AF74-89E6B539A43F}"/>
    <cellStyle name="標準_H12集計結果（ごみ処理状況）" xfId="7" xr:uid="{2EFD377D-CCE1-4D9F-B2D2-20DC9F9219FD}"/>
    <cellStyle name="標準_H12集計結果（し尿処理）" xfId="6" xr:uid="{25EC2E53-976A-457E-BE15-431317D400B6}"/>
    <cellStyle name="標準_H12集計結果（経費）" xfId="8" xr:uid="{CFBB650E-3DA4-4FF4-BBFC-7357275826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5C1B1-F8FB-45CC-AE0D-C43A70059F0D}">
  <sheetPr codeName="Sheet2"/>
  <dimension ref="A1:AC28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78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1288215</v>
      </c>
      <c r="E7" s="21">
        <v>226628</v>
      </c>
      <c r="F7" s="22">
        <v>17.592404994507906</v>
      </c>
      <c r="G7" s="21">
        <v>226324</v>
      </c>
      <c r="H7" s="21">
        <v>304</v>
      </c>
      <c r="I7" s="21">
        <v>1061587</v>
      </c>
      <c r="J7" s="22">
        <v>82.407595005492098</v>
      </c>
      <c r="K7" s="21">
        <v>781776</v>
      </c>
      <c r="L7" s="22">
        <v>60.6867642435463</v>
      </c>
      <c r="M7" s="21">
        <v>4885</v>
      </c>
      <c r="N7" s="22">
        <v>0.37920688704913386</v>
      </c>
      <c r="O7" s="23">
        <v>29278</v>
      </c>
      <c r="P7" s="21">
        <v>245648</v>
      </c>
      <c r="Q7" s="21">
        <v>24437</v>
      </c>
      <c r="R7" s="21">
        <v>218176</v>
      </c>
      <c r="S7" s="21">
        <v>3035</v>
      </c>
      <c r="T7" s="22">
        <v>19.068866609999109</v>
      </c>
      <c r="U7" s="21">
        <v>12576</v>
      </c>
      <c r="V7" s="24">
        <v>17</v>
      </c>
      <c r="W7" s="24">
        <v>1</v>
      </c>
      <c r="X7" s="24">
        <v>0</v>
      </c>
      <c r="Y7" s="24">
        <v>3</v>
      </c>
      <c r="Z7" s="24">
        <v>13</v>
      </c>
      <c r="AA7" s="24">
        <v>0</v>
      </c>
      <c r="AB7" s="24">
        <v>0</v>
      </c>
      <c r="AC7" s="24">
        <v>8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393052</v>
      </c>
      <c r="E8" s="27">
        <v>16894</v>
      </c>
      <c r="F8" s="28">
        <v>4.2981590222158905</v>
      </c>
      <c r="G8" s="27">
        <v>16894</v>
      </c>
      <c r="H8" s="27">
        <v>0</v>
      </c>
      <c r="I8" s="27">
        <v>376158</v>
      </c>
      <c r="J8" s="29">
        <v>95.701840977784116</v>
      </c>
      <c r="K8" s="27">
        <v>361645</v>
      </c>
      <c r="L8" s="29">
        <v>92.009454219797888</v>
      </c>
      <c r="M8" s="27">
        <v>0</v>
      </c>
      <c r="N8" s="29">
        <v>0</v>
      </c>
      <c r="O8" s="27">
        <v>5688</v>
      </c>
      <c r="P8" s="27">
        <v>8825</v>
      </c>
      <c r="Q8" s="27">
        <v>1007</v>
      </c>
      <c r="R8" s="27">
        <v>7818</v>
      </c>
      <c r="S8" s="27">
        <v>0</v>
      </c>
      <c r="T8" s="29">
        <v>2.2452499923674223</v>
      </c>
      <c r="U8" s="27">
        <v>4139</v>
      </c>
      <c r="V8" s="25" t="s">
        <v>37</v>
      </c>
      <c r="W8" s="25"/>
      <c r="X8" s="25"/>
      <c r="Y8" s="25"/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237229</v>
      </c>
      <c r="E9" s="27">
        <v>46887</v>
      </c>
      <c r="F9" s="28">
        <v>19.764447011115841</v>
      </c>
      <c r="G9" s="27">
        <v>46887</v>
      </c>
      <c r="H9" s="27">
        <v>0</v>
      </c>
      <c r="I9" s="27">
        <v>190342</v>
      </c>
      <c r="J9" s="29">
        <v>80.235552988884166</v>
      </c>
      <c r="K9" s="27">
        <v>134563</v>
      </c>
      <c r="L9" s="29">
        <v>56.722828996454901</v>
      </c>
      <c r="M9" s="27">
        <v>0</v>
      </c>
      <c r="N9" s="29">
        <v>0</v>
      </c>
      <c r="O9" s="27">
        <v>89</v>
      </c>
      <c r="P9" s="27">
        <v>55690</v>
      </c>
      <c r="Q9" s="27">
        <v>9998</v>
      </c>
      <c r="R9" s="27">
        <v>45692</v>
      </c>
      <c r="S9" s="27">
        <v>0</v>
      </c>
      <c r="T9" s="29">
        <v>23.475207499926231</v>
      </c>
      <c r="U9" s="27">
        <v>2129</v>
      </c>
      <c r="V9" s="25"/>
      <c r="W9" s="25"/>
      <c r="X9" s="25"/>
      <c r="Y9" s="25" t="s">
        <v>37</v>
      </c>
      <c r="Z9" s="25"/>
      <c r="AA9" s="25"/>
      <c r="AB9" s="25"/>
      <c r="AC9" s="25" t="s">
        <v>37</v>
      </c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42682</v>
      </c>
      <c r="E10" s="27">
        <v>16200</v>
      </c>
      <c r="F10" s="28">
        <v>37.955109882386019</v>
      </c>
      <c r="G10" s="27">
        <v>16200</v>
      </c>
      <c r="H10" s="27">
        <v>0</v>
      </c>
      <c r="I10" s="27">
        <v>26482</v>
      </c>
      <c r="J10" s="29">
        <v>62.044890117613981</v>
      </c>
      <c r="K10" s="27">
        <v>0</v>
      </c>
      <c r="L10" s="29">
        <v>0</v>
      </c>
      <c r="M10" s="27">
        <v>479</v>
      </c>
      <c r="N10" s="29">
        <v>1.1222529403495618</v>
      </c>
      <c r="O10" s="27">
        <v>0</v>
      </c>
      <c r="P10" s="27">
        <v>26003</v>
      </c>
      <c r="Q10" s="27">
        <v>0</v>
      </c>
      <c r="R10" s="27">
        <v>23032</v>
      </c>
      <c r="S10" s="27">
        <v>2971</v>
      </c>
      <c r="T10" s="29">
        <v>60.922637177264413</v>
      </c>
      <c r="U10" s="27">
        <v>563</v>
      </c>
      <c r="V10" s="25" t="s">
        <v>37</v>
      </c>
      <c r="W10" s="25"/>
      <c r="X10" s="25"/>
      <c r="Y10" s="25"/>
      <c r="Z10" s="25" t="s">
        <v>37</v>
      </c>
      <c r="AA10" s="25"/>
      <c r="AB10" s="25"/>
      <c r="AC10" s="25"/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134075</v>
      </c>
      <c r="E11" s="27">
        <v>18977</v>
      </c>
      <c r="F11" s="28">
        <v>14.154018273354465</v>
      </c>
      <c r="G11" s="27">
        <v>18971</v>
      </c>
      <c r="H11" s="27">
        <v>6</v>
      </c>
      <c r="I11" s="27">
        <v>115098</v>
      </c>
      <c r="J11" s="29">
        <v>85.845981726645533</v>
      </c>
      <c r="K11" s="27">
        <v>78561</v>
      </c>
      <c r="L11" s="29">
        <v>58.594816334141342</v>
      </c>
      <c r="M11" s="27">
        <v>0</v>
      </c>
      <c r="N11" s="29">
        <v>0</v>
      </c>
      <c r="O11" s="27">
        <v>13270</v>
      </c>
      <c r="P11" s="27">
        <v>23267</v>
      </c>
      <c r="Q11" s="27">
        <v>1825</v>
      </c>
      <c r="R11" s="27">
        <v>21442</v>
      </c>
      <c r="S11" s="27">
        <v>0</v>
      </c>
      <c r="T11" s="29">
        <v>17.353719932873389</v>
      </c>
      <c r="U11" s="27">
        <v>1248</v>
      </c>
      <c r="V11" s="25"/>
      <c r="W11" s="25"/>
      <c r="X11" s="25"/>
      <c r="Y11" s="25" t="s">
        <v>37</v>
      </c>
      <c r="Z11" s="25"/>
      <c r="AA11" s="25"/>
      <c r="AB11" s="25"/>
      <c r="AC11" s="25" t="s">
        <v>37</v>
      </c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98412</v>
      </c>
      <c r="E12" s="27">
        <v>1548</v>
      </c>
      <c r="F12" s="28">
        <v>1.5729789050115839</v>
      </c>
      <c r="G12" s="27">
        <v>1548</v>
      </c>
      <c r="H12" s="27">
        <v>0</v>
      </c>
      <c r="I12" s="27">
        <v>96864</v>
      </c>
      <c r="J12" s="29">
        <v>98.427021094988419</v>
      </c>
      <c r="K12" s="27">
        <v>87572</v>
      </c>
      <c r="L12" s="29">
        <v>88.985083119944719</v>
      </c>
      <c r="M12" s="27">
        <v>0</v>
      </c>
      <c r="N12" s="29">
        <v>0</v>
      </c>
      <c r="O12" s="27">
        <v>6348</v>
      </c>
      <c r="P12" s="27">
        <v>2944</v>
      </c>
      <c r="Q12" s="27">
        <v>65</v>
      </c>
      <c r="R12" s="27">
        <v>2879</v>
      </c>
      <c r="S12" s="27">
        <v>0</v>
      </c>
      <c r="T12" s="29">
        <v>2.9915051010039426</v>
      </c>
      <c r="U12" s="27">
        <v>532</v>
      </c>
      <c r="V12" s="25" t="s">
        <v>37</v>
      </c>
      <c r="W12" s="25"/>
      <c r="X12" s="25"/>
      <c r="Y12" s="25"/>
      <c r="Z12" s="25" t="s">
        <v>37</v>
      </c>
      <c r="AA12" s="25"/>
      <c r="AB12" s="25"/>
      <c r="AC12" s="25"/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28620</v>
      </c>
      <c r="E13" s="27">
        <v>14532</v>
      </c>
      <c r="F13" s="28">
        <v>50.775681341719078</v>
      </c>
      <c r="G13" s="27">
        <v>14532</v>
      </c>
      <c r="H13" s="27">
        <v>0</v>
      </c>
      <c r="I13" s="27">
        <v>14088</v>
      </c>
      <c r="J13" s="29">
        <v>49.224318658280922</v>
      </c>
      <c r="K13" s="27">
        <v>0</v>
      </c>
      <c r="L13" s="29">
        <v>0</v>
      </c>
      <c r="M13" s="27">
        <v>275</v>
      </c>
      <c r="N13" s="29">
        <v>0.96086652690426277</v>
      </c>
      <c r="O13" s="27">
        <v>141</v>
      </c>
      <c r="P13" s="27">
        <v>13672</v>
      </c>
      <c r="Q13" s="27">
        <v>1384</v>
      </c>
      <c r="R13" s="27">
        <v>12288</v>
      </c>
      <c r="S13" s="27">
        <v>0</v>
      </c>
      <c r="T13" s="29">
        <v>47.770789657582107</v>
      </c>
      <c r="U13" s="27">
        <v>235</v>
      </c>
      <c r="V13" s="25" t="s">
        <v>37</v>
      </c>
      <c r="W13" s="25"/>
      <c r="X13" s="25"/>
      <c r="Y13" s="25"/>
      <c r="Z13" s="25"/>
      <c r="AA13" s="25"/>
      <c r="AB13" s="25"/>
      <c r="AC13" s="25" t="s">
        <v>37</v>
      </c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20722</v>
      </c>
      <c r="E14" s="27">
        <v>10105</v>
      </c>
      <c r="F14" s="28">
        <v>48.764598011774922</v>
      </c>
      <c r="G14" s="27">
        <v>10105</v>
      </c>
      <c r="H14" s="27">
        <v>0</v>
      </c>
      <c r="I14" s="27">
        <v>10617</v>
      </c>
      <c r="J14" s="29">
        <v>51.235401988225071</v>
      </c>
      <c r="K14" s="27">
        <v>3895</v>
      </c>
      <c r="L14" s="29">
        <v>18.796448219283853</v>
      </c>
      <c r="M14" s="27">
        <v>0</v>
      </c>
      <c r="N14" s="29">
        <v>0</v>
      </c>
      <c r="O14" s="27">
        <v>966</v>
      </c>
      <c r="P14" s="27">
        <v>5756</v>
      </c>
      <c r="Q14" s="27">
        <v>396</v>
      </c>
      <c r="R14" s="27">
        <v>5360</v>
      </c>
      <c r="S14" s="27">
        <v>0</v>
      </c>
      <c r="T14" s="29">
        <v>27.777241578998169</v>
      </c>
      <c r="U14" s="27">
        <v>310</v>
      </c>
      <c r="V14" s="25" t="s">
        <v>37</v>
      </c>
      <c r="W14" s="25"/>
      <c r="X14" s="25"/>
      <c r="Y14" s="25"/>
      <c r="Z14" s="25"/>
      <c r="AA14" s="25"/>
      <c r="AB14" s="25"/>
      <c r="AC14" s="25" t="s">
        <v>37</v>
      </c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27957</v>
      </c>
      <c r="E15" s="27">
        <v>14417</v>
      </c>
      <c r="F15" s="28">
        <v>51.568480165969163</v>
      </c>
      <c r="G15" s="27">
        <v>14417</v>
      </c>
      <c r="H15" s="27">
        <v>0</v>
      </c>
      <c r="I15" s="27">
        <v>13540</v>
      </c>
      <c r="J15" s="29">
        <v>48.431519834030837</v>
      </c>
      <c r="K15" s="27">
        <v>0</v>
      </c>
      <c r="L15" s="29">
        <v>0</v>
      </c>
      <c r="M15" s="27">
        <v>0</v>
      </c>
      <c r="N15" s="29">
        <v>0</v>
      </c>
      <c r="O15" s="27">
        <v>131</v>
      </c>
      <c r="P15" s="27">
        <v>13409</v>
      </c>
      <c r="Q15" s="27">
        <v>1914</v>
      </c>
      <c r="R15" s="27">
        <v>11495</v>
      </c>
      <c r="S15" s="27">
        <v>0</v>
      </c>
      <c r="T15" s="29">
        <v>47.962943091175738</v>
      </c>
      <c r="U15" s="27">
        <v>298</v>
      </c>
      <c r="V15" s="25" t="s">
        <v>37</v>
      </c>
      <c r="W15" s="25"/>
      <c r="X15" s="25"/>
      <c r="Y15" s="25"/>
      <c r="Z15" s="25" t="s">
        <v>37</v>
      </c>
      <c r="AA15" s="25"/>
      <c r="AB15" s="25"/>
      <c r="AC15" s="25"/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24381</v>
      </c>
      <c r="E16" s="27">
        <v>13279</v>
      </c>
      <c r="F16" s="28">
        <v>54.464542061441293</v>
      </c>
      <c r="G16" s="27">
        <v>13279</v>
      </c>
      <c r="H16" s="27">
        <v>0</v>
      </c>
      <c r="I16" s="27">
        <v>11102</v>
      </c>
      <c r="J16" s="29">
        <v>45.535457938558714</v>
      </c>
      <c r="K16" s="27">
        <v>2176</v>
      </c>
      <c r="L16" s="29">
        <v>8.9249825683934212</v>
      </c>
      <c r="M16" s="27">
        <v>0</v>
      </c>
      <c r="N16" s="29">
        <v>0</v>
      </c>
      <c r="O16" s="27">
        <v>1295</v>
      </c>
      <c r="P16" s="27">
        <v>7631</v>
      </c>
      <c r="Q16" s="27">
        <v>0</v>
      </c>
      <c r="R16" s="27">
        <v>7631</v>
      </c>
      <c r="S16" s="27">
        <v>0</v>
      </c>
      <c r="T16" s="29">
        <v>31.298962306714245</v>
      </c>
      <c r="U16" s="27">
        <v>112</v>
      </c>
      <c r="V16" s="25"/>
      <c r="W16" s="25"/>
      <c r="X16" s="25"/>
      <c r="Y16" s="25" t="s">
        <v>37</v>
      </c>
      <c r="Z16" s="25"/>
      <c r="AA16" s="25"/>
      <c r="AB16" s="25"/>
      <c r="AC16" s="25" t="s">
        <v>37</v>
      </c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34589</v>
      </c>
      <c r="E17" s="27">
        <v>14235</v>
      </c>
      <c r="F17" s="28">
        <v>41.154702362022611</v>
      </c>
      <c r="G17" s="27">
        <v>14235</v>
      </c>
      <c r="H17" s="27">
        <v>0</v>
      </c>
      <c r="I17" s="27">
        <v>20354</v>
      </c>
      <c r="J17" s="29">
        <v>58.845297637977389</v>
      </c>
      <c r="K17" s="27">
        <v>0</v>
      </c>
      <c r="L17" s="29">
        <v>0</v>
      </c>
      <c r="M17" s="27">
        <v>0</v>
      </c>
      <c r="N17" s="29">
        <v>0</v>
      </c>
      <c r="O17" s="27">
        <v>31</v>
      </c>
      <c r="P17" s="27">
        <v>20323</v>
      </c>
      <c r="Q17" s="27">
        <v>3479</v>
      </c>
      <c r="R17" s="27">
        <v>16844</v>
      </c>
      <c r="S17" s="27">
        <v>0</v>
      </c>
      <c r="T17" s="29">
        <v>58.755673769117344</v>
      </c>
      <c r="U17" s="27">
        <v>345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25547</v>
      </c>
      <c r="E18" s="27">
        <v>5613</v>
      </c>
      <c r="F18" s="28">
        <v>21.971268642110619</v>
      </c>
      <c r="G18" s="27">
        <v>5613</v>
      </c>
      <c r="H18" s="27">
        <v>0</v>
      </c>
      <c r="I18" s="27">
        <v>19934</v>
      </c>
      <c r="J18" s="29">
        <v>78.028731357889384</v>
      </c>
      <c r="K18" s="27">
        <v>2439</v>
      </c>
      <c r="L18" s="29">
        <v>9.5471092496183498</v>
      </c>
      <c r="M18" s="27">
        <v>3376</v>
      </c>
      <c r="N18" s="29">
        <v>13.214858887540611</v>
      </c>
      <c r="O18" s="27">
        <v>0</v>
      </c>
      <c r="P18" s="27">
        <v>14119</v>
      </c>
      <c r="Q18" s="27">
        <v>222</v>
      </c>
      <c r="R18" s="27">
        <v>13897</v>
      </c>
      <c r="S18" s="27">
        <v>0</v>
      </c>
      <c r="T18" s="29">
        <v>55.266763220730418</v>
      </c>
      <c r="U18" s="27">
        <v>579</v>
      </c>
      <c r="V18" s="25"/>
      <c r="W18" s="25" t="s">
        <v>37</v>
      </c>
      <c r="X18" s="25"/>
      <c r="Y18" s="25"/>
      <c r="Z18" s="25"/>
      <c r="AA18" s="25"/>
      <c r="AB18" s="25"/>
      <c r="AC18" s="25" t="s">
        <v>37</v>
      </c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41324</v>
      </c>
      <c r="E19" s="27">
        <v>15395</v>
      </c>
      <c r="F19" s="28">
        <v>37.254380021295134</v>
      </c>
      <c r="G19" s="27">
        <v>15395</v>
      </c>
      <c r="H19" s="27">
        <v>0</v>
      </c>
      <c r="I19" s="27">
        <v>25929</v>
      </c>
      <c r="J19" s="29">
        <v>62.745619978704866</v>
      </c>
      <c r="K19" s="27">
        <v>9143</v>
      </c>
      <c r="L19" s="29">
        <v>22.125157293582422</v>
      </c>
      <c r="M19" s="27">
        <v>0</v>
      </c>
      <c r="N19" s="29">
        <v>0</v>
      </c>
      <c r="O19" s="27">
        <v>0</v>
      </c>
      <c r="P19" s="27">
        <v>16786</v>
      </c>
      <c r="Q19" s="27">
        <v>744</v>
      </c>
      <c r="R19" s="27">
        <v>16042</v>
      </c>
      <c r="S19" s="27">
        <v>0</v>
      </c>
      <c r="T19" s="29">
        <v>40.620462685122448</v>
      </c>
      <c r="U19" s="27">
        <v>764</v>
      </c>
      <c r="V19" s="25" t="s">
        <v>37</v>
      </c>
      <c r="W19" s="25"/>
      <c r="X19" s="25"/>
      <c r="Y19" s="25"/>
      <c r="Z19" s="25" t="s">
        <v>37</v>
      </c>
      <c r="AA19" s="25"/>
      <c r="AB19" s="25"/>
      <c r="AC19" s="25"/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41814</v>
      </c>
      <c r="E20" s="27">
        <v>18178</v>
      </c>
      <c r="F20" s="28">
        <v>43.473477782560863</v>
      </c>
      <c r="G20" s="27">
        <v>18178</v>
      </c>
      <c r="H20" s="27">
        <v>0</v>
      </c>
      <c r="I20" s="27">
        <v>23636</v>
      </c>
      <c r="J20" s="29">
        <v>56.526522217439137</v>
      </c>
      <c r="K20" s="27">
        <v>4613</v>
      </c>
      <c r="L20" s="29">
        <v>11.032190175539293</v>
      </c>
      <c r="M20" s="27">
        <v>525</v>
      </c>
      <c r="N20" s="29">
        <v>1.2555603386425598</v>
      </c>
      <c r="O20" s="27">
        <v>577</v>
      </c>
      <c r="P20" s="27">
        <v>17921</v>
      </c>
      <c r="Q20" s="27">
        <v>2391</v>
      </c>
      <c r="R20" s="27">
        <v>15530</v>
      </c>
      <c r="S20" s="27">
        <v>0</v>
      </c>
      <c r="T20" s="29">
        <v>42.858851102501553</v>
      </c>
      <c r="U20" s="27">
        <v>376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39928</v>
      </c>
      <c r="E21" s="27">
        <v>321</v>
      </c>
      <c r="F21" s="28">
        <v>0.80394710478861942</v>
      </c>
      <c r="G21" s="27">
        <v>310</v>
      </c>
      <c r="H21" s="27">
        <v>11</v>
      </c>
      <c r="I21" s="27">
        <v>39607</v>
      </c>
      <c r="J21" s="29">
        <v>99.19605289521138</v>
      </c>
      <c r="K21" s="27">
        <v>39494</v>
      </c>
      <c r="L21" s="29">
        <v>98.91304347826086</v>
      </c>
      <c r="M21" s="27">
        <v>0</v>
      </c>
      <c r="N21" s="29">
        <v>0</v>
      </c>
      <c r="O21" s="27">
        <v>0</v>
      </c>
      <c r="P21" s="27">
        <v>113</v>
      </c>
      <c r="Q21" s="27">
        <v>0</v>
      </c>
      <c r="R21" s="27">
        <v>113</v>
      </c>
      <c r="S21" s="27">
        <v>0</v>
      </c>
      <c r="T21" s="29">
        <v>0.28300941695051091</v>
      </c>
      <c r="U21" s="27">
        <v>179</v>
      </c>
      <c r="V21" s="25" t="s">
        <v>37</v>
      </c>
      <c r="W21" s="25"/>
      <c r="X21" s="25"/>
      <c r="Y21" s="25"/>
      <c r="Z21" s="25"/>
      <c r="AA21" s="25"/>
      <c r="AB21" s="25"/>
      <c r="AC21" s="25" t="s">
        <v>37</v>
      </c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29549</v>
      </c>
      <c r="E22" s="27">
        <v>367</v>
      </c>
      <c r="F22" s="28">
        <v>1.2420048055771769</v>
      </c>
      <c r="G22" s="27">
        <v>367</v>
      </c>
      <c r="H22" s="27">
        <v>0</v>
      </c>
      <c r="I22" s="27">
        <v>29182</v>
      </c>
      <c r="J22" s="29">
        <v>98.757995194422818</v>
      </c>
      <c r="K22" s="27">
        <v>28398</v>
      </c>
      <c r="L22" s="29">
        <v>96.104775119293379</v>
      </c>
      <c r="M22" s="27">
        <v>0</v>
      </c>
      <c r="N22" s="29">
        <v>0</v>
      </c>
      <c r="O22" s="27">
        <v>0</v>
      </c>
      <c r="P22" s="27">
        <v>784</v>
      </c>
      <c r="Q22" s="27">
        <v>174</v>
      </c>
      <c r="R22" s="27">
        <v>546</v>
      </c>
      <c r="S22" s="27">
        <v>64</v>
      </c>
      <c r="T22" s="29">
        <v>2.6532200751294459</v>
      </c>
      <c r="U22" s="27">
        <v>341</v>
      </c>
      <c r="V22" s="25" t="s">
        <v>37</v>
      </c>
      <c r="W22" s="25"/>
      <c r="X22" s="25"/>
      <c r="Y22" s="25"/>
      <c r="Z22" s="25" t="s">
        <v>37</v>
      </c>
      <c r="AA22" s="25"/>
      <c r="AB22" s="25"/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7478</v>
      </c>
      <c r="E23" s="27">
        <v>1912</v>
      </c>
      <c r="F23" s="28">
        <v>25.568333779085318</v>
      </c>
      <c r="G23" s="27">
        <v>1912</v>
      </c>
      <c r="H23" s="27">
        <v>0</v>
      </c>
      <c r="I23" s="27">
        <v>5566</v>
      </c>
      <c r="J23" s="29">
        <v>74.431666220914678</v>
      </c>
      <c r="K23" s="27">
        <v>2929</v>
      </c>
      <c r="L23" s="29">
        <v>39.168226798609254</v>
      </c>
      <c r="M23" s="27">
        <v>0</v>
      </c>
      <c r="N23" s="29">
        <v>0</v>
      </c>
      <c r="O23" s="27">
        <v>0</v>
      </c>
      <c r="P23" s="27">
        <v>2637</v>
      </c>
      <c r="Q23" s="27">
        <v>28</v>
      </c>
      <c r="R23" s="27">
        <v>2609</v>
      </c>
      <c r="S23" s="27">
        <v>0</v>
      </c>
      <c r="T23" s="29">
        <v>35.263439422305431</v>
      </c>
      <c r="U23" s="27">
        <v>72</v>
      </c>
      <c r="V23" s="25" t="s">
        <v>37</v>
      </c>
      <c r="W23" s="25"/>
      <c r="X23" s="25"/>
      <c r="Y23" s="25"/>
      <c r="Z23" s="25" t="s">
        <v>37</v>
      </c>
      <c r="AA23" s="25"/>
      <c r="AB23" s="25"/>
      <c r="AC23" s="25"/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13248</v>
      </c>
      <c r="E24" s="27">
        <v>2316</v>
      </c>
      <c r="F24" s="28">
        <v>17.481884057971016</v>
      </c>
      <c r="G24" s="27">
        <v>2316</v>
      </c>
      <c r="H24" s="27">
        <v>0</v>
      </c>
      <c r="I24" s="27">
        <v>10932</v>
      </c>
      <c r="J24" s="29">
        <v>82.518115942028984</v>
      </c>
      <c r="K24" s="27">
        <v>7746</v>
      </c>
      <c r="L24" s="29">
        <v>58.469202898550719</v>
      </c>
      <c r="M24" s="27">
        <v>0</v>
      </c>
      <c r="N24" s="29">
        <v>0</v>
      </c>
      <c r="O24" s="27">
        <v>0</v>
      </c>
      <c r="P24" s="27">
        <v>3186</v>
      </c>
      <c r="Q24" s="27">
        <v>151</v>
      </c>
      <c r="R24" s="27">
        <v>3035</v>
      </c>
      <c r="S24" s="27">
        <v>0</v>
      </c>
      <c r="T24" s="29">
        <v>24.048913043478262</v>
      </c>
      <c r="U24" s="27">
        <v>101</v>
      </c>
      <c r="V24" s="25" t="s">
        <v>37</v>
      </c>
      <c r="W24" s="25"/>
      <c r="X24" s="25"/>
      <c r="Y24" s="25"/>
      <c r="Z24" s="25" t="s">
        <v>37</v>
      </c>
      <c r="AA24" s="25"/>
      <c r="AB24" s="25"/>
      <c r="AC24" s="25"/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14162</v>
      </c>
      <c r="E25" s="27">
        <v>3377</v>
      </c>
      <c r="F25" s="28">
        <v>23.845502047733373</v>
      </c>
      <c r="G25" s="27">
        <v>3377</v>
      </c>
      <c r="H25" s="27">
        <v>0</v>
      </c>
      <c r="I25" s="27">
        <v>10785</v>
      </c>
      <c r="J25" s="29">
        <v>76.154497952266638</v>
      </c>
      <c r="K25" s="27">
        <v>6069</v>
      </c>
      <c r="L25" s="29">
        <v>42.854116650190647</v>
      </c>
      <c r="M25" s="27">
        <v>0</v>
      </c>
      <c r="N25" s="29">
        <v>0</v>
      </c>
      <c r="O25" s="27">
        <v>0</v>
      </c>
      <c r="P25" s="27">
        <v>4716</v>
      </c>
      <c r="Q25" s="27">
        <v>204</v>
      </c>
      <c r="R25" s="27">
        <v>4512</v>
      </c>
      <c r="S25" s="27">
        <v>0</v>
      </c>
      <c r="T25" s="29">
        <v>33.300381302075976</v>
      </c>
      <c r="U25" s="27">
        <v>56</v>
      </c>
      <c r="V25" s="25" t="s">
        <v>37</v>
      </c>
      <c r="W25" s="25"/>
      <c r="X25" s="25"/>
      <c r="Y25" s="25"/>
      <c r="Z25" s="25" t="s">
        <v>37</v>
      </c>
      <c r="AA25" s="25"/>
      <c r="AB25" s="25"/>
      <c r="AC25" s="25"/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2201</v>
      </c>
      <c r="E26" s="27">
        <v>413</v>
      </c>
      <c r="F26" s="28">
        <v>18.764198091776464</v>
      </c>
      <c r="G26" s="27">
        <v>412</v>
      </c>
      <c r="H26" s="27">
        <v>1</v>
      </c>
      <c r="I26" s="27">
        <v>1788</v>
      </c>
      <c r="J26" s="29">
        <v>81.235801908223536</v>
      </c>
      <c r="K26" s="27">
        <v>1003</v>
      </c>
      <c r="L26" s="29">
        <v>45.57019536574284</v>
      </c>
      <c r="M26" s="27">
        <v>0</v>
      </c>
      <c r="N26" s="29">
        <v>0</v>
      </c>
      <c r="O26" s="27">
        <v>742</v>
      </c>
      <c r="P26" s="27">
        <v>43</v>
      </c>
      <c r="Q26" s="27">
        <v>0</v>
      </c>
      <c r="R26" s="27">
        <v>43</v>
      </c>
      <c r="S26" s="27">
        <v>0</v>
      </c>
      <c r="T26" s="29">
        <v>1.9536574284416175</v>
      </c>
      <c r="U26" s="27">
        <v>10</v>
      </c>
      <c r="V26" s="25" t="s">
        <v>37</v>
      </c>
      <c r="W26" s="25"/>
      <c r="X26" s="25"/>
      <c r="Y26" s="25"/>
      <c r="Z26" s="25" t="s">
        <v>37</v>
      </c>
      <c r="AA26" s="25"/>
      <c r="AB26" s="25"/>
      <c r="AC26" s="25"/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14025</v>
      </c>
      <c r="E27" s="27">
        <v>1299</v>
      </c>
      <c r="F27" s="28">
        <v>9.262032085561497</v>
      </c>
      <c r="G27" s="27">
        <v>1299</v>
      </c>
      <c r="H27" s="27">
        <v>0</v>
      </c>
      <c r="I27" s="27">
        <v>12726</v>
      </c>
      <c r="J27" s="29">
        <v>90.737967914438499</v>
      </c>
      <c r="K27" s="27">
        <v>11530</v>
      </c>
      <c r="L27" s="29">
        <v>82.210338680926924</v>
      </c>
      <c r="M27" s="27">
        <v>0</v>
      </c>
      <c r="N27" s="29">
        <v>0</v>
      </c>
      <c r="O27" s="27">
        <v>0</v>
      </c>
      <c r="P27" s="27">
        <v>1196</v>
      </c>
      <c r="Q27" s="27">
        <v>338</v>
      </c>
      <c r="R27" s="27">
        <v>858</v>
      </c>
      <c r="S27" s="27">
        <v>0</v>
      </c>
      <c r="T27" s="29">
        <v>8.5276292335115862</v>
      </c>
      <c r="U27" s="27">
        <v>77</v>
      </c>
      <c r="V27" s="25" t="s">
        <v>37</v>
      </c>
      <c r="W27" s="25"/>
      <c r="X27" s="25"/>
      <c r="Y27" s="25"/>
      <c r="Z27" s="25" t="s">
        <v>37</v>
      </c>
      <c r="AA27" s="25"/>
      <c r="AB27" s="25"/>
      <c r="AC27" s="25"/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17220</v>
      </c>
      <c r="E28" s="27">
        <v>10363</v>
      </c>
      <c r="F28" s="28">
        <v>60.180023228803712</v>
      </c>
      <c r="G28" s="27">
        <v>10077</v>
      </c>
      <c r="H28" s="27">
        <v>286</v>
      </c>
      <c r="I28" s="27">
        <v>6857</v>
      </c>
      <c r="J28" s="29">
        <v>39.819976771196288</v>
      </c>
      <c r="K28" s="27">
        <v>0</v>
      </c>
      <c r="L28" s="29">
        <v>0</v>
      </c>
      <c r="M28" s="27">
        <v>230</v>
      </c>
      <c r="N28" s="29">
        <v>1.3356562137049941</v>
      </c>
      <c r="O28" s="27">
        <v>0</v>
      </c>
      <c r="P28" s="27">
        <v>6627</v>
      </c>
      <c r="Q28" s="27">
        <v>117</v>
      </c>
      <c r="R28" s="27">
        <v>6510</v>
      </c>
      <c r="S28" s="27">
        <v>0</v>
      </c>
      <c r="T28" s="29">
        <v>38.484320557491294</v>
      </c>
      <c r="U28" s="27">
        <v>110</v>
      </c>
      <c r="V28" s="25" t="s">
        <v>37</v>
      </c>
      <c r="W28" s="25"/>
      <c r="X28" s="25"/>
      <c r="Y28" s="25"/>
      <c r="Z28" s="25" t="s">
        <v>37</v>
      </c>
      <c r="AA28" s="25"/>
      <c r="AB28" s="25"/>
      <c r="AC28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E6F99-2D61-4C9B-8E37-EE3B97997B17}">
  <sheetPr codeName="Sheet3"/>
  <dimension ref="A1:BC27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108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79</v>
      </c>
      <c r="E2" s="33" t="s">
        <v>79</v>
      </c>
      <c r="F2" s="33" t="s">
        <v>79</v>
      </c>
      <c r="G2" s="33" t="s">
        <v>79</v>
      </c>
      <c r="H2" s="33" t="s">
        <v>79</v>
      </c>
      <c r="I2" s="33" t="s">
        <v>79</v>
      </c>
      <c r="J2" s="33" t="s">
        <v>79</v>
      </c>
      <c r="K2" s="33" t="s">
        <v>79</v>
      </c>
      <c r="L2" s="33" t="s">
        <v>79</v>
      </c>
      <c r="M2" s="33" t="s">
        <v>79</v>
      </c>
      <c r="N2" s="33" t="s">
        <v>80</v>
      </c>
      <c r="O2" s="33" t="s">
        <v>80</v>
      </c>
      <c r="P2" s="33" t="s">
        <v>80</v>
      </c>
      <c r="Q2" s="33" t="s">
        <v>80</v>
      </c>
      <c r="R2" s="33" t="s">
        <v>80</v>
      </c>
      <c r="S2" s="33" t="s">
        <v>80</v>
      </c>
      <c r="T2" s="33" t="s">
        <v>80</v>
      </c>
      <c r="U2" s="33" t="s">
        <v>80</v>
      </c>
      <c r="V2" s="33" t="s">
        <v>80</v>
      </c>
      <c r="W2" s="33" t="s">
        <v>80</v>
      </c>
      <c r="X2" s="33" t="s">
        <v>80</v>
      </c>
      <c r="Y2" s="33" t="s">
        <v>80</v>
      </c>
      <c r="Z2" s="33" t="s">
        <v>80</v>
      </c>
      <c r="AA2" s="33" t="s">
        <v>80</v>
      </c>
      <c r="AB2" s="33" t="s">
        <v>80</v>
      </c>
      <c r="AC2" s="33" t="s">
        <v>80</v>
      </c>
      <c r="AD2" s="33" t="s">
        <v>80</v>
      </c>
      <c r="AE2" s="33" t="s">
        <v>80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82</v>
      </c>
      <c r="AK2" s="6" t="s">
        <v>82</v>
      </c>
      <c r="AL2" s="6" t="s">
        <v>82</v>
      </c>
      <c r="AM2" s="6" t="s">
        <v>82</v>
      </c>
      <c r="AN2" s="6" t="s">
        <v>82</v>
      </c>
      <c r="AO2" s="6" t="s">
        <v>82</v>
      </c>
      <c r="AP2" s="6" t="s">
        <v>82</v>
      </c>
      <c r="AQ2" s="6" t="s">
        <v>82</v>
      </c>
      <c r="AR2" s="6" t="s">
        <v>82</v>
      </c>
      <c r="AS2" s="6" t="s">
        <v>82</v>
      </c>
      <c r="AT2" s="6" t="s">
        <v>83</v>
      </c>
      <c r="AU2" s="6" t="s">
        <v>83</v>
      </c>
      <c r="AV2" s="6" t="s">
        <v>83</v>
      </c>
      <c r="AW2" s="6" t="s">
        <v>83</v>
      </c>
      <c r="AX2" s="6" t="s">
        <v>83</v>
      </c>
      <c r="AY2" s="6" t="s">
        <v>83</v>
      </c>
      <c r="AZ2" s="6" t="s">
        <v>84</v>
      </c>
      <c r="BA2" s="6" t="s">
        <v>84</v>
      </c>
      <c r="BB2" s="6" t="s">
        <v>84</v>
      </c>
      <c r="BC2" s="6" t="s">
        <v>84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85</v>
      </c>
      <c r="F3" s="36" t="s">
        <v>85</v>
      </c>
      <c r="G3" s="36" t="s">
        <v>85</v>
      </c>
      <c r="H3" s="33" t="s">
        <v>86</v>
      </c>
      <c r="I3" s="33" t="s">
        <v>86</v>
      </c>
      <c r="J3" s="33" t="s">
        <v>86</v>
      </c>
      <c r="K3" s="36" t="s">
        <v>87</v>
      </c>
      <c r="L3" s="36" t="s">
        <v>87</v>
      </c>
      <c r="M3" s="36" t="s">
        <v>87</v>
      </c>
      <c r="N3" s="35" t="s">
        <v>7</v>
      </c>
      <c r="O3" s="36" t="s">
        <v>88</v>
      </c>
      <c r="P3" s="36" t="s">
        <v>88</v>
      </c>
      <c r="Q3" s="36" t="s">
        <v>88</v>
      </c>
      <c r="R3" s="36" t="s">
        <v>88</v>
      </c>
      <c r="S3" s="36" t="s">
        <v>88</v>
      </c>
      <c r="T3" s="36" t="s">
        <v>88</v>
      </c>
      <c r="U3" s="36" t="s">
        <v>88</v>
      </c>
      <c r="V3" s="36" t="s">
        <v>89</v>
      </c>
      <c r="W3" s="36" t="s">
        <v>89</v>
      </c>
      <c r="X3" s="36" t="s">
        <v>89</v>
      </c>
      <c r="Y3" s="36" t="s">
        <v>89</v>
      </c>
      <c r="Z3" s="36" t="s">
        <v>89</v>
      </c>
      <c r="AA3" s="36" t="s">
        <v>89</v>
      </c>
      <c r="AB3" s="36" t="s">
        <v>89</v>
      </c>
      <c r="AC3" s="33" t="s">
        <v>90</v>
      </c>
      <c r="AD3" s="33" t="s">
        <v>90</v>
      </c>
      <c r="AE3" s="33" t="s">
        <v>90</v>
      </c>
      <c r="AF3" s="13" t="s">
        <v>7</v>
      </c>
      <c r="AG3" s="6" t="s">
        <v>91</v>
      </c>
      <c r="AH3" s="6" t="s">
        <v>92</v>
      </c>
      <c r="AI3" s="6" t="s">
        <v>93</v>
      </c>
      <c r="AJ3" s="6" t="s">
        <v>7</v>
      </c>
      <c r="AK3" s="6" t="s">
        <v>94</v>
      </c>
      <c r="AL3" s="6" t="s">
        <v>95</v>
      </c>
      <c r="AM3" s="6" t="s">
        <v>96</v>
      </c>
      <c r="AN3" s="6" t="s">
        <v>92</v>
      </c>
      <c r="AO3" s="6" t="s">
        <v>93</v>
      </c>
      <c r="AP3" s="6" t="s">
        <v>97</v>
      </c>
      <c r="AQ3" s="6" t="s">
        <v>98</v>
      </c>
      <c r="AR3" s="6" t="s">
        <v>99</v>
      </c>
      <c r="AS3" s="6" t="s">
        <v>100</v>
      </c>
      <c r="AT3" s="13" t="s">
        <v>7</v>
      </c>
      <c r="AU3" s="6" t="s">
        <v>94</v>
      </c>
      <c r="AV3" s="6" t="s">
        <v>95</v>
      </c>
      <c r="AW3" s="6" t="s">
        <v>96</v>
      </c>
      <c r="AX3" s="6" t="s">
        <v>92</v>
      </c>
      <c r="AY3" s="6" t="s">
        <v>93</v>
      </c>
      <c r="AZ3" s="13" t="s">
        <v>7</v>
      </c>
      <c r="BA3" s="6" t="s">
        <v>91</v>
      </c>
      <c r="BB3" s="6" t="s">
        <v>92</v>
      </c>
      <c r="BC3" s="6" t="s">
        <v>93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101</v>
      </c>
      <c r="G4" s="36" t="s">
        <v>102</v>
      </c>
      <c r="H4" s="35" t="s">
        <v>7</v>
      </c>
      <c r="I4" s="36" t="s">
        <v>101</v>
      </c>
      <c r="J4" s="36" t="s">
        <v>102</v>
      </c>
      <c r="K4" s="35" t="s">
        <v>7</v>
      </c>
      <c r="L4" s="36" t="s">
        <v>101</v>
      </c>
      <c r="M4" s="36" t="s">
        <v>102</v>
      </c>
      <c r="N4" s="35"/>
      <c r="O4" s="35" t="s">
        <v>7</v>
      </c>
      <c r="P4" s="36" t="s">
        <v>91</v>
      </c>
      <c r="Q4" s="37" t="s">
        <v>92</v>
      </c>
      <c r="R4" s="37" t="s">
        <v>93</v>
      </c>
      <c r="S4" s="36" t="s">
        <v>103</v>
      </c>
      <c r="T4" s="36" t="s">
        <v>104</v>
      </c>
      <c r="U4" s="36" t="s">
        <v>105</v>
      </c>
      <c r="V4" s="35" t="s">
        <v>7</v>
      </c>
      <c r="W4" s="36" t="s">
        <v>91</v>
      </c>
      <c r="X4" s="37" t="s">
        <v>92</v>
      </c>
      <c r="Y4" s="37" t="s">
        <v>93</v>
      </c>
      <c r="Z4" s="36" t="s">
        <v>103</v>
      </c>
      <c r="AA4" s="36" t="s">
        <v>104</v>
      </c>
      <c r="AB4" s="36" t="s">
        <v>105</v>
      </c>
      <c r="AC4" s="35" t="s">
        <v>7</v>
      </c>
      <c r="AD4" s="36" t="s">
        <v>101</v>
      </c>
      <c r="AE4" s="36" t="s">
        <v>102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106</v>
      </c>
      <c r="E5" s="35" t="s">
        <v>106</v>
      </c>
      <c r="F5" s="35" t="s">
        <v>106</v>
      </c>
      <c r="G5" s="35" t="s">
        <v>106</v>
      </c>
      <c r="H5" s="35" t="s">
        <v>106</v>
      </c>
      <c r="I5" s="35" t="s">
        <v>106</v>
      </c>
      <c r="J5" s="35" t="s">
        <v>106</v>
      </c>
      <c r="K5" s="35" t="s">
        <v>106</v>
      </c>
      <c r="L5" s="35" t="s">
        <v>106</v>
      </c>
      <c r="M5" s="35" t="s">
        <v>106</v>
      </c>
      <c r="N5" s="35" t="s">
        <v>106</v>
      </c>
      <c r="O5" s="35" t="s">
        <v>106</v>
      </c>
      <c r="P5" s="35" t="s">
        <v>106</v>
      </c>
      <c r="Q5" s="35" t="s">
        <v>106</v>
      </c>
      <c r="R5" s="35" t="s">
        <v>106</v>
      </c>
      <c r="S5" s="35" t="s">
        <v>106</v>
      </c>
      <c r="T5" s="35" t="s">
        <v>106</v>
      </c>
      <c r="U5" s="35" t="s">
        <v>106</v>
      </c>
      <c r="V5" s="35" t="s">
        <v>106</v>
      </c>
      <c r="W5" s="35" t="s">
        <v>106</v>
      </c>
      <c r="X5" s="35" t="s">
        <v>106</v>
      </c>
      <c r="Y5" s="35" t="s">
        <v>106</v>
      </c>
      <c r="Z5" s="35" t="s">
        <v>106</v>
      </c>
      <c r="AA5" s="35" t="s">
        <v>106</v>
      </c>
      <c r="AB5" s="35" t="s">
        <v>106</v>
      </c>
      <c r="AC5" s="35" t="s">
        <v>106</v>
      </c>
      <c r="AD5" s="35" t="s">
        <v>106</v>
      </c>
      <c r="AE5" s="35" t="s">
        <v>106</v>
      </c>
      <c r="AF5" s="13" t="s">
        <v>107</v>
      </c>
      <c r="AG5" s="13" t="s">
        <v>107</v>
      </c>
      <c r="AH5" s="13" t="s">
        <v>107</v>
      </c>
      <c r="AI5" s="13" t="s">
        <v>107</v>
      </c>
      <c r="AJ5" s="13" t="s">
        <v>107</v>
      </c>
      <c r="AK5" s="13" t="s">
        <v>107</v>
      </c>
      <c r="AL5" s="13" t="s">
        <v>107</v>
      </c>
      <c r="AM5" s="13" t="s">
        <v>107</v>
      </c>
      <c r="AN5" s="13" t="s">
        <v>107</v>
      </c>
      <c r="AO5" s="13" t="s">
        <v>107</v>
      </c>
      <c r="AP5" s="13" t="s">
        <v>107</v>
      </c>
      <c r="AQ5" s="13" t="s">
        <v>107</v>
      </c>
      <c r="AR5" s="13" t="s">
        <v>107</v>
      </c>
      <c r="AS5" s="13" t="s">
        <v>107</v>
      </c>
      <c r="AT5" s="13" t="s">
        <v>107</v>
      </c>
      <c r="AU5" s="13" t="s">
        <v>107</v>
      </c>
      <c r="AV5" s="13" t="s">
        <v>107</v>
      </c>
      <c r="AW5" s="13" t="s">
        <v>107</v>
      </c>
      <c r="AX5" s="13" t="s">
        <v>107</v>
      </c>
      <c r="AY5" s="13" t="s">
        <v>107</v>
      </c>
      <c r="AZ5" s="13" t="s">
        <v>107</v>
      </c>
      <c r="BA5" s="13" t="s">
        <v>107</v>
      </c>
      <c r="BB5" s="13" t="s">
        <v>107</v>
      </c>
      <c r="BC5" s="13" t="s">
        <v>107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560292</v>
      </c>
      <c r="E6" s="23">
        <v>48554</v>
      </c>
      <c r="F6" s="23">
        <v>33887</v>
      </c>
      <c r="G6" s="23">
        <v>14667</v>
      </c>
      <c r="H6" s="23">
        <v>6965</v>
      </c>
      <c r="I6" s="23">
        <v>4771</v>
      </c>
      <c r="J6" s="23">
        <v>2194</v>
      </c>
      <c r="K6" s="23">
        <v>504773</v>
      </c>
      <c r="L6" s="23">
        <v>291325</v>
      </c>
      <c r="M6" s="23">
        <v>213448</v>
      </c>
      <c r="N6" s="23">
        <v>560651</v>
      </c>
      <c r="O6" s="23">
        <v>329983</v>
      </c>
      <c r="P6" s="23">
        <v>321348</v>
      </c>
      <c r="Q6" s="23">
        <v>0</v>
      </c>
      <c r="R6" s="23">
        <v>0</v>
      </c>
      <c r="S6" s="23">
        <v>8635</v>
      </c>
      <c r="T6" s="23">
        <v>0</v>
      </c>
      <c r="U6" s="23">
        <v>0</v>
      </c>
      <c r="V6" s="23">
        <v>230309</v>
      </c>
      <c r="W6" s="23">
        <v>219108</v>
      </c>
      <c r="X6" s="23">
        <v>0</v>
      </c>
      <c r="Y6" s="23">
        <v>0</v>
      </c>
      <c r="Z6" s="23">
        <v>11201</v>
      </c>
      <c r="AA6" s="23">
        <v>0</v>
      </c>
      <c r="AB6" s="23">
        <v>0</v>
      </c>
      <c r="AC6" s="23">
        <v>359</v>
      </c>
      <c r="AD6" s="23">
        <v>359</v>
      </c>
      <c r="AE6" s="23">
        <v>0</v>
      </c>
      <c r="AF6" s="23">
        <v>2218</v>
      </c>
      <c r="AG6" s="23">
        <v>2218</v>
      </c>
      <c r="AH6" s="23">
        <v>0</v>
      </c>
      <c r="AI6" s="23">
        <v>0</v>
      </c>
      <c r="AJ6" s="23">
        <v>4209</v>
      </c>
      <c r="AK6" s="23">
        <v>0</v>
      </c>
      <c r="AL6" s="23">
        <v>1991</v>
      </c>
      <c r="AM6" s="23">
        <v>1462</v>
      </c>
      <c r="AN6" s="23">
        <v>0</v>
      </c>
      <c r="AO6" s="23">
        <v>0</v>
      </c>
      <c r="AP6" s="23">
        <v>0</v>
      </c>
      <c r="AQ6" s="23">
        <v>0</v>
      </c>
      <c r="AR6" s="23">
        <v>20</v>
      </c>
      <c r="AS6" s="23">
        <v>736</v>
      </c>
      <c r="AT6" s="23">
        <v>10</v>
      </c>
      <c r="AU6" s="23">
        <v>0</v>
      </c>
      <c r="AV6" s="23">
        <v>0</v>
      </c>
      <c r="AW6" s="23">
        <v>10</v>
      </c>
      <c r="AX6" s="23">
        <v>0</v>
      </c>
      <c r="AY6" s="23">
        <v>0</v>
      </c>
      <c r="AZ6" s="23">
        <v>4125</v>
      </c>
      <c r="BA6" s="23">
        <v>4125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22825</v>
      </c>
      <c r="E7" s="27">
        <v>0</v>
      </c>
      <c r="F7" s="27">
        <v>0</v>
      </c>
      <c r="G7" s="27">
        <v>0</v>
      </c>
      <c r="H7" s="27">
        <v>701</v>
      </c>
      <c r="I7" s="27">
        <v>701</v>
      </c>
      <c r="J7" s="27">
        <v>0</v>
      </c>
      <c r="K7" s="27">
        <v>22124</v>
      </c>
      <c r="L7" s="27">
        <v>12366</v>
      </c>
      <c r="M7" s="27">
        <v>9758</v>
      </c>
      <c r="N7" s="27">
        <v>22825</v>
      </c>
      <c r="O7" s="27">
        <v>13067</v>
      </c>
      <c r="P7" s="27">
        <v>13067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9758</v>
      </c>
      <c r="W7" s="27">
        <v>9758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765</v>
      </c>
      <c r="AG7" s="27">
        <v>765</v>
      </c>
      <c r="AH7" s="27">
        <v>0</v>
      </c>
      <c r="AI7" s="27">
        <v>0</v>
      </c>
      <c r="AJ7" s="27">
        <v>765</v>
      </c>
      <c r="AK7" s="27">
        <v>0</v>
      </c>
      <c r="AL7" s="27">
        <v>0</v>
      </c>
      <c r="AM7" s="27">
        <v>765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112373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112373</v>
      </c>
      <c r="L8" s="27">
        <v>70614</v>
      </c>
      <c r="M8" s="27">
        <v>41759</v>
      </c>
      <c r="N8" s="27">
        <v>112373</v>
      </c>
      <c r="O8" s="27">
        <v>70614</v>
      </c>
      <c r="P8" s="27">
        <v>70614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41759</v>
      </c>
      <c r="W8" s="27">
        <v>41759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303</v>
      </c>
      <c r="AG8" s="27">
        <v>303</v>
      </c>
      <c r="AH8" s="27">
        <v>0</v>
      </c>
      <c r="AI8" s="27">
        <v>0</v>
      </c>
      <c r="AJ8" s="27">
        <v>303</v>
      </c>
      <c r="AK8" s="27">
        <v>0</v>
      </c>
      <c r="AL8" s="27">
        <v>0</v>
      </c>
      <c r="AM8" s="27">
        <v>65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238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1327</v>
      </c>
      <c r="BA8" s="27">
        <v>1327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51037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51037</v>
      </c>
      <c r="L9" s="27">
        <v>29777</v>
      </c>
      <c r="M9" s="27">
        <v>21260</v>
      </c>
      <c r="N9" s="27">
        <v>51037</v>
      </c>
      <c r="O9" s="27">
        <v>29777</v>
      </c>
      <c r="P9" s="27">
        <v>29777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21260</v>
      </c>
      <c r="W9" s="27">
        <v>21260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106</v>
      </c>
      <c r="AG9" s="27">
        <v>106</v>
      </c>
      <c r="AH9" s="27">
        <v>0</v>
      </c>
      <c r="AI9" s="27">
        <v>0</v>
      </c>
      <c r="AJ9" s="27">
        <v>106</v>
      </c>
      <c r="AK9" s="27">
        <v>0</v>
      </c>
      <c r="AL9" s="27">
        <v>0</v>
      </c>
      <c r="AM9" s="27">
        <v>19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87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209</v>
      </c>
      <c r="BA9" s="27">
        <v>209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46044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46044</v>
      </c>
      <c r="L10" s="27">
        <v>18007</v>
      </c>
      <c r="M10" s="27">
        <v>28037</v>
      </c>
      <c r="N10" s="27">
        <v>46049</v>
      </c>
      <c r="O10" s="27">
        <v>18007</v>
      </c>
      <c r="P10" s="27">
        <v>13846</v>
      </c>
      <c r="Q10" s="27">
        <v>0</v>
      </c>
      <c r="R10" s="27">
        <v>0</v>
      </c>
      <c r="S10" s="27">
        <v>4161</v>
      </c>
      <c r="T10" s="27">
        <v>0</v>
      </c>
      <c r="U10" s="27">
        <v>0</v>
      </c>
      <c r="V10" s="27">
        <v>28037</v>
      </c>
      <c r="W10" s="27">
        <v>21558</v>
      </c>
      <c r="X10" s="27">
        <v>0</v>
      </c>
      <c r="Y10" s="27">
        <v>0</v>
      </c>
      <c r="Z10" s="27">
        <v>6479</v>
      </c>
      <c r="AA10" s="27">
        <v>0</v>
      </c>
      <c r="AB10" s="27">
        <v>0</v>
      </c>
      <c r="AC10" s="27">
        <v>5</v>
      </c>
      <c r="AD10" s="27">
        <v>5</v>
      </c>
      <c r="AE10" s="27">
        <v>0</v>
      </c>
      <c r="AF10" s="27">
        <v>136</v>
      </c>
      <c r="AG10" s="27">
        <v>136</v>
      </c>
      <c r="AH10" s="27">
        <v>0</v>
      </c>
      <c r="AI10" s="27">
        <v>0</v>
      </c>
      <c r="AJ10" s="27">
        <v>312</v>
      </c>
      <c r="AK10" s="27">
        <v>0</v>
      </c>
      <c r="AL10" s="27">
        <v>176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136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176</v>
      </c>
      <c r="BA10" s="27">
        <v>176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6062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6062</v>
      </c>
      <c r="L11" s="27">
        <v>2700</v>
      </c>
      <c r="M11" s="27">
        <v>3362</v>
      </c>
      <c r="N11" s="27">
        <v>6062</v>
      </c>
      <c r="O11" s="27">
        <v>2700</v>
      </c>
      <c r="P11" s="27">
        <v>0</v>
      </c>
      <c r="Q11" s="27">
        <v>0</v>
      </c>
      <c r="R11" s="27">
        <v>0</v>
      </c>
      <c r="S11" s="27">
        <v>2700</v>
      </c>
      <c r="T11" s="27">
        <v>0</v>
      </c>
      <c r="U11" s="27">
        <v>0</v>
      </c>
      <c r="V11" s="27">
        <v>3362</v>
      </c>
      <c r="W11" s="27">
        <v>0</v>
      </c>
      <c r="X11" s="27">
        <v>0</v>
      </c>
      <c r="Y11" s="27">
        <v>0</v>
      </c>
      <c r="Z11" s="27">
        <v>3362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34801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34801</v>
      </c>
      <c r="L12" s="27">
        <v>20862</v>
      </c>
      <c r="M12" s="27">
        <v>13939</v>
      </c>
      <c r="N12" s="27">
        <v>34801</v>
      </c>
      <c r="O12" s="27">
        <v>20862</v>
      </c>
      <c r="P12" s="27">
        <v>20862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13939</v>
      </c>
      <c r="W12" s="27">
        <v>13939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147</v>
      </c>
      <c r="AG12" s="27">
        <v>147</v>
      </c>
      <c r="AH12" s="27">
        <v>0</v>
      </c>
      <c r="AI12" s="27">
        <v>0</v>
      </c>
      <c r="AJ12" s="27">
        <v>546</v>
      </c>
      <c r="AK12" s="27">
        <v>0</v>
      </c>
      <c r="AL12" s="27">
        <v>399</v>
      </c>
      <c r="AM12" s="27">
        <v>147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6</v>
      </c>
      <c r="AU12" s="27">
        <v>0</v>
      </c>
      <c r="AV12" s="27">
        <v>0</v>
      </c>
      <c r="AW12" s="27">
        <v>6</v>
      </c>
      <c r="AX12" s="27">
        <v>0</v>
      </c>
      <c r="AY12" s="27">
        <v>0</v>
      </c>
      <c r="AZ12" s="27">
        <v>221</v>
      </c>
      <c r="BA12" s="27">
        <v>221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23061</v>
      </c>
      <c r="E13" s="27">
        <v>0</v>
      </c>
      <c r="F13" s="27">
        <v>0</v>
      </c>
      <c r="G13" s="27">
        <v>0</v>
      </c>
      <c r="H13" s="27">
        <v>5356</v>
      </c>
      <c r="I13" s="27">
        <v>3162</v>
      </c>
      <c r="J13" s="27">
        <v>2194</v>
      </c>
      <c r="K13" s="27">
        <v>17705</v>
      </c>
      <c r="L13" s="27">
        <v>12904</v>
      </c>
      <c r="M13" s="27">
        <v>4801</v>
      </c>
      <c r="N13" s="27">
        <v>23061</v>
      </c>
      <c r="O13" s="27">
        <v>16066</v>
      </c>
      <c r="P13" s="27">
        <v>16066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6995</v>
      </c>
      <c r="W13" s="27">
        <v>6995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98</v>
      </c>
      <c r="AG13" s="27">
        <v>98</v>
      </c>
      <c r="AH13" s="27">
        <v>0</v>
      </c>
      <c r="AI13" s="27">
        <v>0</v>
      </c>
      <c r="AJ13" s="27">
        <v>293</v>
      </c>
      <c r="AK13" s="27">
        <v>0</v>
      </c>
      <c r="AL13" s="27">
        <v>195</v>
      </c>
      <c r="AM13" s="27">
        <v>98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4</v>
      </c>
      <c r="AU13" s="27">
        <v>0</v>
      </c>
      <c r="AV13" s="27">
        <v>0</v>
      </c>
      <c r="AW13" s="27">
        <v>4</v>
      </c>
      <c r="AX13" s="27">
        <v>0</v>
      </c>
      <c r="AY13" s="27">
        <v>0</v>
      </c>
      <c r="AZ13" s="27">
        <v>146</v>
      </c>
      <c r="BA13" s="27">
        <v>146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45027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45027</v>
      </c>
      <c r="L14" s="27">
        <v>33330</v>
      </c>
      <c r="M14" s="27">
        <v>11697</v>
      </c>
      <c r="N14" s="27">
        <v>45027</v>
      </c>
      <c r="O14" s="27">
        <v>33330</v>
      </c>
      <c r="P14" s="27">
        <v>33330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11697</v>
      </c>
      <c r="W14" s="27">
        <v>11697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51</v>
      </c>
      <c r="AG14" s="27">
        <v>51</v>
      </c>
      <c r="AH14" s="27">
        <v>0</v>
      </c>
      <c r="AI14" s="27">
        <v>0</v>
      </c>
      <c r="AJ14" s="27">
        <v>183</v>
      </c>
      <c r="AK14" s="27">
        <v>0</v>
      </c>
      <c r="AL14" s="27">
        <v>132</v>
      </c>
      <c r="AM14" s="27">
        <v>47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4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132</v>
      </c>
      <c r="BA14" s="27">
        <v>132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26105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26105</v>
      </c>
      <c r="L15" s="27">
        <v>18417</v>
      </c>
      <c r="M15" s="27">
        <v>7688</v>
      </c>
      <c r="N15" s="27">
        <v>26105</v>
      </c>
      <c r="O15" s="27">
        <v>18417</v>
      </c>
      <c r="P15" s="27">
        <v>18417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7688</v>
      </c>
      <c r="W15" s="27">
        <v>7688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57</v>
      </c>
      <c r="AG15" s="27">
        <v>57</v>
      </c>
      <c r="AH15" s="27">
        <v>0</v>
      </c>
      <c r="AI15" s="27">
        <v>0</v>
      </c>
      <c r="AJ15" s="27">
        <v>57</v>
      </c>
      <c r="AK15" s="27">
        <v>0</v>
      </c>
      <c r="AL15" s="27">
        <v>0</v>
      </c>
      <c r="AM15" s="27">
        <v>14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43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112</v>
      </c>
      <c r="BA15" s="27">
        <v>112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41270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41270</v>
      </c>
      <c r="L16" s="27">
        <v>15821</v>
      </c>
      <c r="M16" s="27">
        <v>25449</v>
      </c>
      <c r="N16" s="27">
        <v>41270</v>
      </c>
      <c r="O16" s="27">
        <v>15821</v>
      </c>
      <c r="P16" s="27">
        <v>15821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25449</v>
      </c>
      <c r="W16" s="27">
        <v>25449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179</v>
      </c>
      <c r="AG16" s="27">
        <v>179</v>
      </c>
      <c r="AH16" s="27">
        <v>0</v>
      </c>
      <c r="AI16" s="27">
        <v>0</v>
      </c>
      <c r="AJ16" s="27">
        <v>179</v>
      </c>
      <c r="AK16" s="27">
        <v>0</v>
      </c>
      <c r="AL16" s="27">
        <v>0</v>
      </c>
      <c r="AM16" s="27">
        <v>179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21996</v>
      </c>
      <c r="E17" s="27">
        <v>0</v>
      </c>
      <c r="F17" s="27">
        <v>0</v>
      </c>
      <c r="G17" s="27">
        <v>0</v>
      </c>
      <c r="H17" s="27">
        <v>153</v>
      </c>
      <c r="I17" s="27">
        <v>153</v>
      </c>
      <c r="J17" s="27">
        <v>0</v>
      </c>
      <c r="K17" s="27">
        <v>21843</v>
      </c>
      <c r="L17" s="27">
        <v>8522</v>
      </c>
      <c r="M17" s="27">
        <v>13321</v>
      </c>
      <c r="N17" s="27">
        <v>21996</v>
      </c>
      <c r="O17" s="27">
        <v>8675</v>
      </c>
      <c r="P17" s="27">
        <v>8675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13321</v>
      </c>
      <c r="W17" s="27">
        <v>13321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17</v>
      </c>
      <c r="AG17" s="27">
        <v>17</v>
      </c>
      <c r="AH17" s="27">
        <v>0</v>
      </c>
      <c r="AI17" s="27">
        <v>0</v>
      </c>
      <c r="AJ17" s="27">
        <v>17</v>
      </c>
      <c r="AK17" s="27">
        <v>0</v>
      </c>
      <c r="AL17" s="27">
        <v>0</v>
      </c>
      <c r="AM17" s="27">
        <v>13</v>
      </c>
      <c r="AN17" s="27">
        <v>0</v>
      </c>
      <c r="AO17" s="27">
        <v>0</v>
      </c>
      <c r="AP17" s="27">
        <v>0</v>
      </c>
      <c r="AQ17" s="27">
        <v>0</v>
      </c>
      <c r="AR17" s="27">
        <v>4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373</v>
      </c>
      <c r="BA17" s="27">
        <v>373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36124</v>
      </c>
      <c r="E18" s="27">
        <v>7741</v>
      </c>
      <c r="F18" s="27">
        <v>5232</v>
      </c>
      <c r="G18" s="27">
        <v>2509</v>
      </c>
      <c r="H18" s="27">
        <v>0</v>
      </c>
      <c r="I18" s="27">
        <v>0</v>
      </c>
      <c r="J18" s="27">
        <v>0</v>
      </c>
      <c r="K18" s="27">
        <v>28383</v>
      </c>
      <c r="L18" s="27">
        <v>18571</v>
      </c>
      <c r="M18" s="27">
        <v>9812</v>
      </c>
      <c r="N18" s="27">
        <v>36124</v>
      </c>
      <c r="O18" s="27">
        <v>23803</v>
      </c>
      <c r="P18" s="27">
        <v>23803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12321</v>
      </c>
      <c r="W18" s="27">
        <v>12321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29</v>
      </c>
      <c r="AG18" s="27">
        <v>29</v>
      </c>
      <c r="AH18" s="27">
        <v>0</v>
      </c>
      <c r="AI18" s="27">
        <v>0</v>
      </c>
      <c r="AJ18" s="27">
        <v>29</v>
      </c>
      <c r="AK18" s="27">
        <v>0</v>
      </c>
      <c r="AL18" s="27">
        <v>0</v>
      </c>
      <c r="AM18" s="27">
        <v>29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219</v>
      </c>
      <c r="BA18" s="27">
        <v>219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42325</v>
      </c>
      <c r="E19" s="27">
        <v>23057</v>
      </c>
      <c r="F19" s="27">
        <v>19922</v>
      </c>
      <c r="G19" s="27">
        <v>3135</v>
      </c>
      <c r="H19" s="27">
        <v>0</v>
      </c>
      <c r="I19" s="27">
        <v>0</v>
      </c>
      <c r="J19" s="27">
        <v>0</v>
      </c>
      <c r="K19" s="27">
        <v>19268</v>
      </c>
      <c r="L19" s="27">
        <v>6288</v>
      </c>
      <c r="M19" s="27">
        <v>12980</v>
      </c>
      <c r="N19" s="27">
        <v>42325</v>
      </c>
      <c r="O19" s="27">
        <v>26210</v>
      </c>
      <c r="P19" s="27">
        <v>26210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16115</v>
      </c>
      <c r="W19" s="27">
        <v>16115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31</v>
      </c>
      <c r="AG19" s="27">
        <v>31</v>
      </c>
      <c r="AH19" s="27">
        <v>0</v>
      </c>
      <c r="AI19" s="27">
        <v>0</v>
      </c>
      <c r="AJ19" s="27">
        <v>1047</v>
      </c>
      <c r="AK19" s="27">
        <v>0</v>
      </c>
      <c r="AL19" s="27">
        <v>1016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31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1016</v>
      </c>
      <c r="BA19" s="27">
        <v>1016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826</v>
      </c>
      <c r="E20" s="27">
        <v>0</v>
      </c>
      <c r="F20" s="27">
        <v>0</v>
      </c>
      <c r="G20" s="27">
        <v>0</v>
      </c>
      <c r="H20" s="27">
        <v>755</v>
      </c>
      <c r="I20" s="27">
        <v>755</v>
      </c>
      <c r="J20" s="27">
        <v>0</v>
      </c>
      <c r="K20" s="27">
        <v>71</v>
      </c>
      <c r="L20" s="27">
        <v>0</v>
      </c>
      <c r="M20" s="27">
        <v>71</v>
      </c>
      <c r="N20" s="27">
        <v>831</v>
      </c>
      <c r="O20" s="27">
        <v>755</v>
      </c>
      <c r="P20" s="27">
        <v>0</v>
      </c>
      <c r="Q20" s="27">
        <v>0</v>
      </c>
      <c r="R20" s="27">
        <v>0</v>
      </c>
      <c r="S20" s="27">
        <v>755</v>
      </c>
      <c r="T20" s="27">
        <v>0</v>
      </c>
      <c r="U20" s="27">
        <v>0</v>
      </c>
      <c r="V20" s="27">
        <v>71</v>
      </c>
      <c r="W20" s="27">
        <v>0</v>
      </c>
      <c r="X20" s="27">
        <v>0</v>
      </c>
      <c r="Y20" s="27">
        <v>0</v>
      </c>
      <c r="Z20" s="27">
        <v>71</v>
      </c>
      <c r="AA20" s="27">
        <v>0</v>
      </c>
      <c r="AB20" s="27">
        <v>0</v>
      </c>
      <c r="AC20" s="27">
        <v>5</v>
      </c>
      <c r="AD20" s="27">
        <v>5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2308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2308</v>
      </c>
      <c r="L21" s="27">
        <v>1019</v>
      </c>
      <c r="M21" s="27">
        <v>1289</v>
      </c>
      <c r="N21" s="27">
        <v>2308</v>
      </c>
      <c r="O21" s="27">
        <v>1019</v>
      </c>
      <c r="P21" s="27">
        <v>0</v>
      </c>
      <c r="Q21" s="27">
        <v>0</v>
      </c>
      <c r="R21" s="27">
        <v>0</v>
      </c>
      <c r="S21" s="27">
        <v>1019</v>
      </c>
      <c r="T21" s="27">
        <v>0</v>
      </c>
      <c r="U21" s="27">
        <v>0</v>
      </c>
      <c r="V21" s="27">
        <v>1289</v>
      </c>
      <c r="W21" s="27">
        <v>0</v>
      </c>
      <c r="X21" s="27">
        <v>0</v>
      </c>
      <c r="Y21" s="27">
        <v>0</v>
      </c>
      <c r="Z21" s="27">
        <v>1289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4122</v>
      </c>
      <c r="E22" s="27">
        <v>4122</v>
      </c>
      <c r="F22" s="27">
        <v>1522</v>
      </c>
      <c r="G22" s="27">
        <v>2600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4122</v>
      </c>
      <c r="O22" s="27">
        <v>1522</v>
      </c>
      <c r="P22" s="27">
        <v>1522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2600</v>
      </c>
      <c r="W22" s="27">
        <v>2600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1</v>
      </c>
      <c r="AH22" s="27">
        <v>0</v>
      </c>
      <c r="AI22" s="27">
        <v>0</v>
      </c>
      <c r="AJ22" s="27">
        <v>18</v>
      </c>
      <c r="AK22" s="27">
        <v>0</v>
      </c>
      <c r="AL22" s="27">
        <v>17</v>
      </c>
      <c r="AM22" s="27">
        <v>1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17</v>
      </c>
      <c r="BA22" s="27">
        <v>17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5003</v>
      </c>
      <c r="E23" s="27">
        <v>5003</v>
      </c>
      <c r="F23" s="27">
        <v>2399</v>
      </c>
      <c r="G23" s="27">
        <v>2604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5003</v>
      </c>
      <c r="O23" s="27">
        <v>2399</v>
      </c>
      <c r="P23" s="27">
        <v>2399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2604</v>
      </c>
      <c r="W23" s="27">
        <v>2604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2</v>
      </c>
      <c r="AG23" s="27">
        <v>2</v>
      </c>
      <c r="AH23" s="27">
        <v>0</v>
      </c>
      <c r="AI23" s="27">
        <v>0</v>
      </c>
      <c r="AJ23" s="27">
        <v>23</v>
      </c>
      <c r="AK23" s="27">
        <v>0</v>
      </c>
      <c r="AL23" s="27">
        <v>21</v>
      </c>
      <c r="AM23" s="27">
        <v>2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21</v>
      </c>
      <c r="BA23" s="27">
        <v>21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8631</v>
      </c>
      <c r="E24" s="27">
        <v>8631</v>
      </c>
      <c r="F24" s="27">
        <v>4812</v>
      </c>
      <c r="G24" s="27">
        <v>3819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8631</v>
      </c>
      <c r="O24" s="27">
        <v>4812</v>
      </c>
      <c r="P24" s="27">
        <v>4812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3819</v>
      </c>
      <c r="W24" s="27">
        <v>3819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3</v>
      </c>
      <c r="AG24" s="27">
        <v>3</v>
      </c>
      <c r="AH24" s="27">
        <v>0</v>
      </c>
      <c r="AI24" s="27">
        <v>0</v>
      </c>
      <c r="AJ24" s="27">
        <v>38</v>
      </c>
      <c r="AK24" s="27">
        <v>0</v>
      </c>
      <c r="AL24" s="27">
        <v>35</v>
      </c>
      <c r="AM24" s="27">
        <v>3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35</v>
      </c>
      <c r="BA24" s="27">
        <v>35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3029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3029</v>
      </c>
      <c r="L25" s="27">
        <v>602</v>
      </c>
      <c r="M25" s="27">
        <v>2427</v>
      </c>
      <c r="N25" s="27">
        <v>3037</v>
      </c>
      <c r="O25" s="27">
        <v>602</v>
      </c>
      <c r="P25" s="27">
        <v>602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2427</v>
      </c>
      <c r="W25" s="27">
        <v>2427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8</v>
      </c>
      <c r="AD25" s="27">
        <v>8</v>
      </c>
      <c r="AE25" s="27">
        <v>0</v>
      </c>
      <c r="AF25" s="27">
        <v>5</v>
      </c>
      <c r="AG25" s="27">
        <v>5</v>
      </c>
      <c r="AH25" s="27">
        <v>0</v>
      </c>
      <c r="AI25" s="27">
        <v>0</v>
      </c>
      <c r="AJ25" s="27">
        <v>5</v>
      </c>
      <c r="AK25" s="27">
        <v>0</v>
      </c>
      <c r="AL25" s="27">
        <v>0</v>
      </c>
      <c r="AM25" s="27">
        <v>5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3365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3365</v>
      </c>
      <c r="L26" s="27">
        <v>2012</v>
      </c>
      <c r="M26" s="27">
        <v>1353</v>
      </c>
      <c r="N26" s="27">
        <v>3365</v>
      </c>
      <c r="O26" s="27">
        <v>2012</v>
      </c>
      <c r="P26" s="27">
        <v>2012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1353</v>
      </c>
      <c r="W26" s="27">
        <v>1353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197</v>
      </c>
      <c r="AG26" s="27">
        <v>197</v>
      </c>
      <c r="AH26" s="27">
        <v>0</v>
      </c>
      <c r="AI26" s="27">
        <v>0</v>
      </c>
      <c r="AJ26" s="27">
        <v>197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197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23958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23958</v>
      </c>
      <c r="L27" s="27">
        <v>19513</v>
      </c>
      <c r="M27" s="27">
        <v>4445</v>
      </c>
      <c r="N27" s="27">
        <v>24299</v>
      </c>
      <c r="O27" s="27">
        <v>19513</v>
      </c>
      <c r="P27" s="27">
        <v>19513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4445</v>
      </c>
      <c r="W27" s="27">
        <v>4445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341</v>
      </c>
      <c r="AD27" s="27">
        <v>341</v>
      </c>
      <c r="AE27" s="27">
        <v>0</v>
      </c>
      <c r="AF27" s="27">
        <v>91</v>
      </c>
      <c r="AG27" s="27">
        <v>91</v>
      </c>
      <c r="AH27" s="27">
        <v>0</v>
      </c>
      <c r="AI27" s="27">
        <v>0</v>
      </c>
      <c r="AJ27" s="27">
        <v>91</v>
      </c>
      <c r="AK27" s="27">
        <v>0</v>
      </c>
      <c r="AL27" s="27">
        <v>0</v>
      </c>
      <c r="AM27" s="27">
        <v>75</v>
      </c>
      <c r="AN27" s="27">
        <v>0</v>
      </c>
      <c r="AO27" s="27">
        <v>0</v>
      </c>
      <c r="AP27" s="27">
        <v>0</v>
      </c>
      <c r="AQ27" s="27">
        <v>0</v>
      </c>
      <c r="AR27" s="27">
        <v>16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121</v>
      </c>
      <c r="BA27" s="27">
        <v>121</v>
      </c>
      <c r="BB27" s="27">
        <v>0</v>
      </c>
      <c r="BC27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7474B-9CF1-4E6A-83C3-D7AC46D524EF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109</v>
      </c>
      <c r="C2" s="49"/>
      <c r="D2" s="50" t="s">
        <v>110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28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111</v>
      </c>
      <c r="G6" s="112"/>
      <c r="H6" s="57" t="s">
        <v>112</v>
      </c>
      <c r="I6" s="57" t="s">
        <v>113</v>
      </c>
      <c r="J6" s="57" t="s">
        <v>114</v>
      </c>
      <c r="K6" s="58" t="s">
        <v>115</v>
      </c>
      <c r="L6" s="59" t="s">
        <v>116</v>
      </c>
      <c r="M6" s="60" t="s">
        <v>117</v>
      </c>
      <c r="AF6" s="46">
        <f ca="1">INDIRECT($AB$7&amp;"!"&amp;"B"&amp;ROW(B6))</f>
        <v>0</v>
      </c>
      <c r="AG6" s="46">
        <v>6</v>
      </c>
      <c r="AI6" s="61" t="s">
        <v>118</v>
      </c>
      <c r="AJ6" s="46" t="s">
        <v>119</v>
      </c>
    </row>
    <row r="7" spans="1:36" ht="16.5" customHeight="1" x14ac:dyDescent="0.55000000000000004">
      <c r="B7" s="115" t="s">
        <v>120</v>
      </c>
      <c r="C7" s="62" t="s">
        <v>121</v>
      </c>
      <c r="D7" s="63">
        <f ca="1">AD7</f>
        <v>0</v>
      </c>
      <c r="F7" s="118" t="s">
        <v>122</v>
      </c>
      <c r="G7" s="64" t="s">
        <v>123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121</v>
      </c>
      <c r="AB7" s="45" t="s">
        <v>124</v>
      </c>
      <c r="AC7" s="45" t="s">
        <v>125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42000</v>
      </c>
      <c r="AG7" s="46">
        <v>7</v>
      </c>
      <c r="AI7" s="61" t="s">
        <v>126</v>
      </c>
      <c r="AJ7" s="46" t="s">
        <v>127</v>
      </c>
    </row>
    <row r="8" spans="1:36" ht="16.5" customHeight="1" x14ac:dyDescent="0.55000000000000004">
      <c r="B8" s="116"/>
      <c r="C8" s="64" t="s">
        <v>128</v>
      </c>
      <c r="D8" s="69">
        <f ca="1">AD8</f>
        <v>0</v>
      </c>
      <c r="F8" s="119"/>
      <c r="G8" s="64" t="s">
        <v>129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128</v>
      </c>
      <c r="AB8" s="45" t="s">
        <v>124</v>
      </c>
      <c r="AC8" s="45" t="s">
        <v>130</v>
      </c>
      <c r="AD8" s="46">
        <f t="shared" ca="1" si="3"/>
        <v>0</v>
      </c>
      <c r="AF8" s="46" t="str">
        <f t="shared" ca="1" si="4"/>
        <v>42201</v>
      </c>
      <c r="AG8" s="46">
        <v>8</v>
      </c>
      <c r="AI8" s="61" t="s">
        <v>131</v>
      </c>
      <c r="AJ8" s="46" t="s">
        <v>132</v>
      </c>
    </row>
    <row r="9" spans="1:36" ht="16.5" customHeight="1" x14ac:dyDescent="0.55000000000000004">
      <c r="B9" s="117"/>
      <c r="C9" s="70" t="s">
        <v>133</v>
      </c>
      <c r="D9" s="71">
        <f ca="1">SUM(D7:D8)</f>
        <v>0</v>
      </c>
      <c r="F9" s="119"/>
      <c r="G9" s="64" t="s">
        <v>134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135</v>
      </c>
      <c r="AB9" s="45" t="s">
        <v>124</v>
      </c>
      <c r="AC9" s="45" t="s">
        <v>136</v>
      </c>
      <c r="AD9" s="46">
        <f t="shared" ca="1" si="3"/>
        <v>0</v>
      </c>
      <c r="AF9" s="46" t="str">
        <f t="shared" ca="1" si="4"/>
        <v>42202</v>
      </c>
      <c r="AG9" s="46">
        <v>9</v>
      </c>
      <c r="AI9" s="61" t="s">
        <v>137</v>
      </c>
      <c r="AJ9" s="46" t="s">
        <v>138</v>
      </c>
    </row>
    <row r="10" spans="1:36" ht="16.5" customHeight="1" x14ac:dyDescent="0.55000000000000004">
      <c r="B10" s="121" t="s">
        <v>139</v>
      </c>
      <c r="C10" s="72" t="s">
        <v>135</v>
      </c>
      <c r="D10" s="69">
        <f ca="1">AD9</f>
        <v>0</v>
      </c>
      <c r="F10" s="119"/>
      <c r="G10" s="64" t="s">
        <v>140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141</v>
      </c>
      <c r="M10" s="74" t="s">
        <v>141</v>
      </c>
      <c r="AA10" s="45" t="s">
        <v>142</v>
      </c>
      <c r="AB10" s="45" t="s">
        <v>143</v>
      </c>
      <c r="AC10" s="45" t="s">
        <v>144</v>
      </c>
      <c r="AD10" s="46">
        <f t="shared" ca="1" si="3"/>
        <v>0</v>
      </c>
      <c r="AF10" s="46" t="str">
        <f t="shared" ca="1" si="4"/>
        <v>42203</v>
      </c>
      <c r="AG10" s="46">
        <v>10</v>
      </c>
      <c r="AI10" s="61" t="s">
        <v>145</v>
      </c>
      <c r="AJ10" s="46" t="s">
        <v>146</v>
      </c>
    </row>
    <row r="11" spans="1:36" ht="16.5" customHeight="1" x14ac:dyDescent="0.55000000000000004">
      <c r="B11" s="122"/>
      <c r="C11" s="70" t="s">
        <v>142</v>
      </c>
      <c r="D11" s="69">
        <f ca="1">AD10</f>
        <v>0</v>
      </c>
      <c r="F11" s="119"/>
      <c r="G11" s="64" t="s">
        <v>147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141</v>
      </c>
      <c r="M11" s="74" t="s">
        <v>141</v>
      </c>
      <c r="AA11" s="45" t="s">
        <v>23</v>
      </c>
      <c r="AB11" s="45" t="s">
        <v>143</v>
      </c>
      <c r="AC11" s="45" t="s">
        <v>148</v>
      </c>
      <c r="AD11" s="46">
        <f t="shared" ca="1" si="3"/>
        <v>0</v>
      </c>
      <c r="AF11" s="46" t="str">
        <f t="shared" ca="1" si="4"/>
        <v>42204</v>
      </c>
      <c r="AG11" s="46">
        <v>11</v>
      </c>
      <c r="AI11" s="61" t="s">
        <v>149</v>
      </c>
      <c r="AJ11" s="46" t="s">
        <v>150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151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141</v>
      </c>
      <c r="M12" s="74" t="s">
        <v>141</v>
      </c>
      <c r="AA12" s="45" t="s">
        <v>24</v>
      </c>
      <c r="AB12" s="45" t="s">
        <v>124</v>
      </c>
      <c r="AC12" s="45" t="s">
        <v>152</v>
      </c>
      <c r="AD12" s="46">
        <f t="shared" ca="1" si="3"/>
        <v>0</v>
      </c>
      <c r="AF12" s="46" t="str">
        <f t="shared" ca="1" si="4"/>
        <v>42205</v>
      </c>
      <c r="AG12" s="46">
        <v>12</v>
      </c>
      <c r="AI12" s="61" t="s">
        <v>153</v>
      </c>
      <c r="AJ12" s="46" t="s">
        <v>154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133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141</v>
      </c>
      <c r="M13" s="74" t="s">
        <v>141</v>
      </c>
      <c r="AA13" s="45" t="s">
        <v>155</v>
      </c>
      <c r="AB13" s="45" t="s">
        <v>124</v>
      </c>
      <c r="AC13" s="45" t="s">
        <v>156</v>
      </c>
      <c r="AD13" s="46">
        <f t="shared" ca="1" si="3"/>
        <v>0</v>
      </c>
      <c r="AF13" s="46" t="str">
        <f t="shared" ca="1" si="4"/>
        <v>42207</v>
      </c>
      <c r="AG13" s="46">
        <v>13</v>
      </c>
      <c r="AI13" s="61" t="s">
        <v>157</v>
      </c>
      <c r="AJ13" s="46" t="s">
        <v>158</v>
      </c>
    </row>
    <row r="14" spans="1:36" ht="16.5" customHeight="1" x14ac:dyDescent="0.55000000000000004">
      <c r="B14" s="75"/>
      <c r="C14" s="70" t="s">
        <v>133</v>
      </c>
      <c r="D14" s="71">
        <f ca="1">SUM(D10:D13)</f>
        <v>0</v>
      </c>
      <c r="F14" s="113" t="s">
        <v>159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141</v>
      </c>
      <c r="L14" s="73" t="s">
        <v>141</v>
      </c>
      <c r="M14" s="74" t="s">
        <v>141</v>
      </c>
      <c r="AA14" s="45" t="s">
        <v>160</v>
      </c>
      <c r="AB14" s="45" t="s">
        <v>124</v>
      </c>
      <c r="AC14" s="45" t="s">
        <v>161</v>
      </c>
      <c r="AD14" s="46">
        <f t="shared" ca="1" si="3"/>
        <v>0</v>
      </c>
      <c r="AF14" s="46" t="str">
        <f t="shared" ca="1" si="4"/>
        <v>42208</v>
      </c>
      <c r="AG14" s="46">
        <v>14</v>
      </c>
      <c r="AI14" s="61" t="s">
        <v>162</v>
      </c>
      <c r="AJ14" s="46" t="s">
        <v>163</v>
      </c>
    </row>
    <row r="15" spans="1:36" ht="16.5" customHeight="1" thickBot="1" x14ac:dyDescent="0.6">
      <c r="B15" s="98" t="s">
        <v>164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141</v>
      </c>
      <c r="L15" s="80">
        <f ca="1">SUM(L7:L9)</f>
        <v>0</v>
      </c>
      <c r="M15" s="81">
        <f ca="1">SUM(M7:M9)</f>
        <v>0</v>
      </c>
      <c r="AA15" s="45" t="s">
        <v>123</v>
      </c>
      <c r="AB15" s="45" t="s">
        <v>165</v>
      </c>
      <c r="AC15" s="45" t="s">
        <v>152</v>
      </c>
      <c r="AD15" s="46">
        <f t="shared" ref="AD15:AD54" ca="1" si="6">IF(AD$2=0,INDIRECT(AB15&amp;"!"&amp;AC15&amp;$AG$2-1),0)</f>
        <v>0</v>
      </c>
      <c r="AF15" s="46" t="str">
        <f t="shared" ca="1" si="4"/>
        <v>42209</v>
      </c>
      <c r="AG15" s="46">
        <v>15</v>
      </c>
      <c r="AI15" s="61" t="s">
        <v>166</v>
      </c>
      <c r="AJ15" s="46" t="s">
        <v>167</v>
      </c>
    </row>
    <row r="16" spans="1:36" ht="16.5" customHeight="1" thickBot="1" x14ac:dyDescent="0.6">
      <c r="B16" s="108" t="s">
        <v>168</v>
      </c>
      <c r="C16" s="109"/>
      <c r="D16" s="69">
        <f ca="1">AD14</f>
        <v>0</v>
      </c>
      <c r="AA16" s="45" t="s">
        <v>129</v>
      </c>
      <c r="AB16" s="45" t="s">
        <v>165</v>
      </c>
      <c r="AC16" s="45" t="s">
        <v>169</v>
      </c>
      <c r="AD16" s="46">
        <f t="shared" ca="1" si="6"/>
        <v>0</v>
      </c>
      <c r="AF16" s="46" t="str">
        <f t="shared" ca="1" si="4"/>
        <v>42210</v>
      </c>
      <c r="AG16" s="46">
        <v>16</v>
      </c>
      <c r="AI16" s="61" t="s">
        <v>170</v>
      </c>
      <c r="AJ16" s="46" t="s">
        <v>171</v>
      </c>
    </row>
    <row r="17" spans="2:36" ht="16.5" customHeight="1" thickBot="1" x14ac:dyDescent="0.6">
      <c r="B17" s="110" t="s">
        <v>172</v>
      </c>
      <c r="C17" s="110"/>
      <c r="D17" s="110"/>
      <c r="AA17" s="45" t="s">
        <v>134</v>
      </c>
      <c r="AB17" s="45" t="s">
        <v>165</v>
      </c>
      <c r="AC17" s="45" t="s">
        <v>156</v>
      </c>
      <c r="AD17" s="46">
        <f t="shared" ca="1" si="6"/>
        <v>0</v>
      </c>
      <c r="AF17" s="46" t="str">
        <f t="shared" ca="1" si="4"/>
        <v>42211</v>
      </c>
      <c r="AG17" s="46">
        <v>17</v>
      </c>
      <c r="AI17" s="61" t="s">
        <v>173</v>
      </c>
      <c r="AJ17" s="46" t="s">
        <v>174</v>
      </c>
    </row>
    <row r="18" spans="2:36" ht="16.5" customHeight="1" thickBot="1" x14ac:dyDescent="0.6">
      <c r="B18" s="82"/>
      <c r="C18" s="83">
        <f ca="1">AD13</f>
        <v>0</v>
      </c>
      <c r="D18" s="45" t="s">
        <v>175</v>
      </c>
      <c r="J18" s="56"/>
      <c r="AA18" s="45" t="s">
        <v>140</v>
      </c>
      <c r="AB18" s="45" t="s">
        <v>165</v>
      </c>
      <c r="AC18" s="45" t="s">
        <v>176</v>
      </c>
      <c r="AD18" s="46">
        <f t="shared" ca="1" si="6"/>
        <v>0</v>
      </c>
      <c r="AF18" s="46" t="str">
        <f t="shared" ca="1" si="4"/>
        <v>42212</v>
      </c>
      <c r="AG18" s="46">
        <v>18</v>
      </c>
      <c r="AI18" s="61" t="s">
        <v>177</v>
      </c>
      <c r="AJ18" s="46" t="s">
        <v>178</v>
      </c>
    </row>
    <row r="19" spans="2:36" ht="30" customHeight="1" x14ac:dyDescent="0.55000000000000004">
      <c r="F19" s="111" t="s">
        <v>179</v>
      </c>
      <c r="G19" s="112"/>
      <c r="H19" s="57" t="s">
        <v>112</v>
      </c>
      <c r="I19" s="57" t="s">
        <v>113</v>
      </c>
      <c r="J19" s="84" t="s">
        <v>114</v>
      </c>
      <c r="AA19" s="45" t="s">
        <v>147</v>
      </c>
      <c r="AB19" s="45" t="s">
        <v>165</v>
      </c>
      <c r="AC19" s="45" t="s">
        <v>180</v>
      </c>
      <c r="AD19" s="46">
        <f t="shared" ca="1" si="6"/>
        <v>0</v>
      </c>
      <c r="AF19" s="46" t="str">
        <f t="shared" ca="1" si="4"/>
        <v>42213</v>
      </c>
      <c r="AG19" s="46">
        <v>19</v>
      </c>
      <c r="AI19" s="61" t="s">
        <v>181</v>
      </c>
      <c r="AJ19" s="46" t="s">
        <v>182</v>
      </c>
    </row>
    <row r="20" spans="2:36" ht="16.5" customHeight="1" x14ac:dyDescent="0.55000000000000004">
      <c r="C20" s="85" t="s">
        <v>183</v>
      </c>
      <c r="D20" s="86">
        <f ca="1">IF(D$15&gt;0,D14/D$15,0)</f>
        <v>0</v>
      </c>
      <c r="F20" s="113" t="s">
        <v>184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151</v>
      </c>
      <c r="AB20" s="45" t="s">
        <v>165</v>
      </c>
      <c r="AC20" s="45" t="s">
        <v>185</v>
      </c>
      <c r="AD20" s="46">
        <f t="shared" ca="1" si="6"/>
        <v>0</v>
      </c>
      <c r="AF20" s="46" t="str">
        <f t="shared" ca="1" si="4"/>
        <v>42214</v>
      </c>
      <c r="AG20" s="46">
        <v>20</v>
      </c>
      <c r="AI20" s="61" t="s">
        <v>186</v>
      </c>
      <c r="AJ20" s="46" t="s">
        <v>187</v>
      </c>
    </row>
    <row r="21" spans="2:36" ht="16.5" customHeight="1" x14ac:dyDescent="0.55000000000000004">
      <c r="C21" s="85" t="s">
        <v>188</v>
      </c>
      <c r="D21" s="86">
        <f ca="1">IF(D$15&gt;0,D9/D$15,0)</f>
        <v>0</v>
      </c>
      <c r="F21" s="113" t="s">
        <v>189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159</v>
      </c>
      <c r="AB21" s="45" t="s">
        <v>165</v>
      </c>
      <c r="AC21" s="45" t="s">
        <v>190</v>
      </c>
      <c r="AD21" s="46">
        <f t="shared" ca="1" si="6"/>
        <v>0</v>
      </c>
      <c r="AF21" s="46" t="str">
        <f t="shared" ca="1" si="4"/>
        <v>42307</v>
      </c>
      <c r="AG21" s="46">
        <v>21</v>
      </c>
      <c r="AI21" s="61" t="s">
        <v>191</v>
      </c>
      <c r="AJ21" s="46" t="s">
        <v>192</v>
      </c>
    </row>
    <row r="22" spans="2:36" ht="16.5" customHeight="1" x14ac:dyDescent="0.55000000000000004">
      <c r="C22" s="87" t="s">
        <v>193</v>
      </c>
      <c r="D22" s="86">
        <f ca="1">IF(D$15&gt;0,D10/D$15,0)</f>
        <v>0</v>
      </c>
      <c r="F22" s="113" t="s">
        <v>194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184</v>
      </c>
      <c r="AB22" s="45" t="s">
        <v>165</v>
      </c>
      <c r="AC22" s="45" t="s">
        <v>195</v>
      </c>
      <c r="AD22" s="46">
        <f t="shared" ca="1" si="6"/>
        <v>0</v>
      </c>
      <c r="AF22" s="46" t="str">
        <f t="shared" ca="1" si="4"/>
        <v>42308</v>
      </c>
      <c r="AG22" s="46">
        <v>22</v>
      </c>
      <c r="AI22" s="61" t="s">
        <v>196</v>
      </c>
      <c r="AJ22" s="46" t="s">
        <v>197</v>
      </c>
    </row>
    <row r="23" spans="2:36" ht="16.5" customHeight="1" thickBot="1" x14ac:dyDescent="0.6">
      <c r="C23" s="85" t="s">
        <v>198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189</v>
      </c>
      <c r="AB23" s="45" t="s">
        <v>165</v>
      </c>
      <c r="AC23" s="45" t="s">
        <v>199</v>
      </c>
      <c r="AD23" s="46">
        <f t="shared" ca="1" si="6"/>
        <v>0</v>
      </c>
      <c r="AF23" s="46" t="str">
        <f t="shared" ca="1" si="4"/>
        <v>42321</v>
      </c>
      <c r="AG23" s="46">
        <v>23</v>
      </c>
      <c r="AI23" s="61" t="s">
        <v>200</v>
      </c>
      <c r="AJ23" s="46" t="s">
        <v>201</v>
      </c>
    </row>
    <row r="24" spans="2:36" ht="16.5" customHeight="1" x14ac:dyDescent="0.55000000000000004">
      <c r="C24" s="85" t="s">
        <v>202</v>
      </c>
      <c r="D24" s="86">
        <f ca="1">IF(D$15&gt;0,C18/D$15,0)</f>
        <v>0</v>
      </c>
      <c r="F24" s="89"/>
      <c r="J24" s="90"/>
      <c r="AA24" s="45" t="s">
        <v>194</v>
      </c>
      <c r="AB24" s="45" t="s">
        <v>165</v>
      </c>
      <c r="AC24" s="45" t="s">
        <v>203</v>
      </c>
      <c r="AD24" s="46">
        <f t="shared" ca="1" si="6"/>
        <v>0</v>
      </c>
      <c r="AF24" s="46" t="str">
        <f t="shared" ca="1" si="4"/>
        <v>42322</v>
      </c>
      <c r="AG24" s="46">
        <v>24</v>
      </c>
      <c r="AI24" s="61" t="s">
        <v>204</v>
      </c>
      <c r="AJ24" s="46" t="s">
        <v>205</v>
      </c>
    </row>
    <row r="25" spans="2:36" ht="16.5" customHeight="1" thickBot="1" x14ac:dyDescent="0.25">
      <c r="C25" s="85" t="s">
        <v>206</v>
      </c>
      <c r="D25" s="86">
        <f ca="1">IF(D$9&gt;0,D7/D$9,0)</f>
        <v>0</v>
      </c>
      <c r="J25" s="91" t="s">
        <v>207</v>
      </c>
      <c r="AA25" s="45" t="s">
        <v>123</v>
      </c>
      <c r="AB25" s="45" t="s">
        <v>165</v>
      </c>
      <c r="AC25" s="45" t="s">
        <v>208</v>
      </c>
      <c r="AD25" s="46">
        <f t="shared" ca="1" si="6"/>
        <v>0</v>
      </c>
      <c r="AF25" s="46" t="str">
        <f t="shared" ca="1" si="4"/>
        <v>42323</v>
      </c>
      <c r="AG25" s="46">
        <v>25</v>
      </c>
      <c r="AI25" s="61" t="s">
        <v>209</v>
      </c>
      <c r="AJ25" s="46" t="s">
        <v>210</v>
      </c>
    </row>
    <row r="26" spans="2:36" ht="16.5" customHeight="1" x14ac:dyDescent="0.55000000000000004">
      <c r="C26" s="85" t="s">
        <v>211</v>
      </c>
      <c r="D26" s="86">
        <f ca="1">IF(D$9&gt;0,D8/D$9,0)</f>
        <v>0</v>
      </c>
      <c r="F26" s="100" t="s">
        <v>212</v>
      </c>
      <c r="G26" s="101"/>
      <c r="H26" s="101"/>
      <c r="I26" s="104" t="s">
        <v>213</v>
      </c>
      <c r="J26" s="106" t="s">
        <v>214</v>
      </c>
      <c r="AA26" s="45" t="s">
        <v>129</v>
      </c>
      <c r="AB26" s="45" t="s">
        <v>165</v>
      </c>
      <c r="AC26" s="45" t="s">
        <v>215</v>
      </c>
      <c r="AD26" s="46">
        <f t="shared" ca="1" si="6"/>
        <v>0</v>
      </c>
      <c r="AF26" s="46" t="str">
        <f t="shared" ca="1" si="4"/>
        <v>42383</v>
      </c>
      <c r="AG26" s="46">
        <v>26</v>
      </c>
      <c r="AI26" s="61" t="s">
        <v>216</v>
      </c>
      <c r="AJ26" s="46" t="s">
        <v>217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134</v>
      </c>
      <c r="AB27" s="45" t="s">
        <v>165</v>
      </c>
      <c r="AC27" s="45" t="s">
        <v>218</v>
      </c>
      <c r="AD27" s="46">
        <f t="shared" ca="1" si="6"/>
        <v>0</v>
      </c>
      <c r="AF27" s="46" t="str">
        <f t="shared" ca="1" si="4"/>
        <v>42391</v>
      </c>
      <c r="AG27" s="46">
        <v>27</v>
      </c>
      <c r="AI27" s="61" t="s">
        <v>219</v>
      </c>
      <c r="AJ27" s="46" t="s">
        <v>220</v>
      </c>
    </row>
    <row r="28" spans="2:36" ht="16.5" customHeight="1" x14ac:dyDescent="0.55000000000000004">
      <c r="F28" s="92" t="s">
        <v>221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140</v>
      </c>
      <c r="AB28" s="45" t="s">
        <v>165</v>
      </c>
      <c r="AC28" s="45" t="s">
        <v>222</v>
      </c>
      <c r="AD28" s="46">
        <f t="shared" ca="1" si="6"/>
        <v>0</v>
      </c>
      <c r="AF28" s="46" t="str">
        <f t="shared" ca="1" si="4"/>
        <v>42411</v>
      </c>
      <c r="AG28" s="46">
        <v>28</v>
      </c>
      <c r="AI28" s="61" t="s">
        <v>223</v>
      </c>
      <c r="AJ28" s="46" t="s">
        <v>224</v>
      </c>
    </row>
    <row r="29" spans="2:36" ht="16.5" customHeight="1" x14ac:dyDescent="0.55000000000000004">
      <c r="F29" s="92" t="s">
        <v>225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147</v>
      </c>
      <c r="AB29" s="45" t="s">
        <v>165</v>
      </c>
      <c r="AC29" s="45" t="s">
        <v>226</v>
      </c>
      <c r="AD29" s="46">
        <f t="shared" ca="1" si="6"/>
        <v>0</v>
      </c>
      <c r="AF29" s="46">
        <f t="shared" ca="1" si="4"/>
        <v>0</v>
      </c>
      <c r="AG29" s="46">
        <v>29</v>
      </c>
      <c r="AI29" s="61" t="s">
        <v>227</v>
      </c>
      <c r="AJ29" s="46" t="s">
        <v>228</v>
      </c>
    </row>
    <row r="30" spans="2:36" ht="16.5" customHeight="1" x14ac:dyDescent="0.55000000000000004">
      <c r="F30" s="92" t="s">
        <v>229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151</v>
      </c>
      <c r="AB30" s="45" t="s">
        <v>165</v>
      </c>
      <c r="AC30" s="45" t="s">
        <v>230</v>
      </c>
      <c r="AD30" s="46">
        <f t="shared" ca="1" si="6"/>
        <v>0</v>
      </c>
      <c r="AF30" s="46">
        <f t="shared" ca="1" si="4"/>
        <v>0</v>
      </c>
      <c r="AG30" s="46">
        <v>30</v>
      </c>
      <c r="AI30" s="61" t="s">
        <v>231</v>
      </c>
      <c r="AJ30" s="46" t="s">
        <v>232</v>
      </c>
    </row>
    <row r="31" spans="2:36" ht="16.5" customHeight="1" x14ac:dyDescent="0.55000000000000004">
      <c r="F31" s="92" t="s">
        <v>129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159</v>
      </c>
      <c r="AB31" s="45" t="s">
        <v>165</v>
      </c>
      <c r="AC31" s="45" t="s">
        <v>233</v>
      </c>
      <c r="AD31" s="46">
        <f t="shared" ca="1" si="6"/>
        <v>0</v>
      </c>
      <c r="AF31" s="46">
        <f t="shared" ca="1" si="4"/>
        <v>0</v>
      </c>
      <c r="AG31" s="46">
        <v>31</v>
      </c>
      <c r="AI31" s="61" t="s">
        <v>234</v>
      </c>
      <c r="AJ31" s="46" t="s">
        <v>235</v>
      </c>
    </row>
    <row r="32" spans="2:36" ht="16.5" customHeight="1" x14ac:dyDescent="0.55000000000000004">
      <c r="F32" s="92" t="s">
        <v>134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184</v>
      </c>
      <c r="AB32" s="45" t="s">
        <v>165</v>
      </c>
      <c r="AC32" s="45" t="s">
        <v>125</v>
      </c>
      <c r="AD32" s="46">
        <f t="shared" ca="1" si="6"/>
        <v>0</v>
      </c>
      <c r="AF32" s="46">
        <f t="shared" ca="1" si="4"/>
        <v>0</v>
      </c>
      <c r="AG32" s="46">
        <v>32</v>
      </c>
      <c r="AI32" s="61" t="s">
        <v>236</v>
      </c>
      <c r="AJ32" s="46" t="s">
        <v>237</v>
      </c>
    </row>
    <row r="33" spans="6:36" ht="16.5" customHeight="1" x14ac:dyDescent="0.55000000000000004">
      <c r="F33" s="92" t="s">
        <v>238</v>
      </c>
      <c r="G33" s="93"/>
      <c r="H33" s="94"/>
      <c r="I33" s="67">
        <f t="shared" ca="1" si="7"/>
        <v>0</v>
      </c>
      <c r="J33" s="74" t="s">
        <v>141</v>
      </c>
      <c r="AA33" s="45" t="s">
        <v>189</v>
      </c>
      <c r="AB33" s="45" t="s">
        <v>165</v>
      </c>
      <c r="AC33" s="45" t="s">
        <v>239</v>
      </c>
      <c r="AD33" s="46">
        <f t="shared" ca="1" si="6"/>
        <v>0</v>
      </c>
      <c r="AF33" s="46">
        <f t="shared" ca="1" si="4"/>
        <v>0</v>
      </c>
      <c r="AG33" s="46">
        <v>33</v>
      </c>
      <c r="AI33" s="61" t="s">
        <v>240</v>
      </c>
      <c r="AJ33" s="46" t="s">
        <v>241</v>
      </c>
    </row>
    <row r="34" spans="6:36" ht="16.5" customHeight="1" x14ac:dyDescent="0.55000000000000004">
      <c r="F34" s="92" t="s">
        <v>242</v>
      </c>
      <c r="G34" s="93"/>
      <c r="H34" s="94"/>
      <c r="I34" s="67">
        <f t="shared" ca="1" si="7"/>
        <v>0</v>
      </c>
      <c r="J34" s="74" t="s">
        <v>141</v>
      </c>
      <c r="AA34" s="45" t="s">
        <v>194</v>
      </c>
      <c r="AB34" s="45" t="s">
        <v>165</v>
      </c>
      <c r="AC34" s="45" t="s">
        <v>144</v>
      </c>
      <c r="AD34" s="46">
        <f t="shared" ca="1" si="6"/>
        <v>0</v>
      </c>
      <c r="AF34" s="46">
        <f t="shared" ca="1" si="4"/>
        <v>0</v>
      </c>
      <c r="AG34" s="46">
        <v>34</v>
      </c>
      <c r="AI34" s="61" t="s">
        <v>243</v>
      </c>
      <c r="AJ34" s="46" t="s">
        <v>244</v>
      </c>
    </row>
    <row r="35" spans="6:36" ht="16.5" customHeight="1" x14ac:dyDescent="0.55000000000000004">
      <c r="F35" s="92" t="s">
        <v>245</v>
      </c>
      <c r="G35" s="93"/>
      <c r="H35" s="94"/>
      <c r="I35" s="67">
        <f t="shared" ca="1" si="7"/>
        <v>0</v>
      </c>
      <c r="J35" s="74" t="s">
        <v>141</v>
      </c>
      <c r="AA35" s="45" t="s">
        <v>123</v>
      </c>
      <c r="AB35" s="45" t="s">
        <v>165</v>
      </c>
      <c r="AC35" s="45" t="s">
        <v>246</v>
      </c>
      <c r="AD35" s="46">
        <f t="shared" ca="1" si="6"/>
        <v>0</v>
      </c>
      <c r="AF35" s="46">
        <f t="shared" ca="1" si="4"/>
        <v>0</v>
      </c>
      <c r="AG35" s="46">
        <v>35</v>
      </c>
      <c r="AI35" s="61" t="s">
        <v>247</v>
      </c>
      <c r="AJ35" s="46" t="s">
        <v>248</v>
      </c>
    </row>
    <row r="36" spans="6:36" ht="16.5" customHeight="1" x14ac:dyDescent="0.55000000000000004">
      <c r="F36" s="92" t="s">
        <v>249</v>
      </c>
      <c r="G36" s="93"/>
      <c r="H36" s="94"/>
      <c r="I36" s="67">
        <f t="shared" ca="1" si="7"/>
        <v>0</v>
      </c>
      <c r="J36" s="74" t="s">
        <v>141</v>
      </c>
      <c r="AA36" s="45" t="s">
        <v>129</v>
      </c>
      <c r="AB36" s="45" t="s">
        <v>165</v>
      </c>
      <c r="AC36" s="45" t="s">
        <v>250</v>
      </c>
      <c r="AD36" s="46">
        <f t="shared" ca="1" si="6"/>
        <v>0</v>
      </c>
      <c r="AF36" s="46">
        <f t="shared" ca="1" si="4"/>
        <v>0</v>
      </c>
      <c r="AG36" s="46">
        <v>36</v>
      </c>
      <c r="AI36" s="61" t="s">
        <v>251</v>
      </c>
      <c r="AJ36" s="46" t="s">
        <v>252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134</v>
      </c>
      <c r="AB37" s="45" t="s">
        <v>165</v>
      </c>
      <c r="AC37" s="45" t="s">
        <v>253</v>
      </c>
      <c r="AD37" s="46">
        <f t="shared" ca="1" si="6"/>
        <v>0</v>
      </c>
      <c r="AF37" s="46">
        <f t="shared" ca="1" si="4"/>
        <v>0</v>
      </c>
      <c r="AG37" s="46">
        <v>37</v>
      </c>
      <c r="AI37" s="61" t="s">
        <v>254</v>
      </c>
      <c r="AJ37" s="46" t="s">
        <v>255</v>
      </c>
    </row>
    <row r="38" spans="6:36" x14ac:dyDescent="0.55000000000000004">
      <c r="AA38" s="45" t="s">
        <v>123</v>
      </c>
      <c r="AB38" s="45" t="s">
        <v>165</v>
      </c>
      <c r="AC38" s="45" t="s">
        <v>256</v>
      </c>
      <c r="AD38" s="46">
        <f t="shared" ca="1" si="6"/>
        <v>0</v>
      </c>
      <c r="AF38" s="46">
        <f t="shared" ca="1" si="4"/>
        <v>0</v>
      </c>
      <c r="AG38" s="46">
        <v>38</v>
      </c>
      <c r="AI38" s="61" t="s">
        <v>257</v>
      </c>
      <c r="AJ38" s="46" t="s">
        <v>258</v>
      </c>
    </row>
    <row r="39" spans="6:36" x14ac:dyDescent="0.55000000000000004">
      <c r="AA39" s="45" t="s">
        <v>129</v>
      </c>
      <c r="AB39" s="45" t="s">
        <v>165</v>
      </c>
      <c r="AC39" s="45" t="s">
        <v>259</v>
      </c>
      <c r="AD39" s="46">
        <f t="shared" ca="1" si="6"/>
        <v>0</v>
      </c>
      <c r="AF39" s="46">
        <f t="shared" ca="1" si="4"/>
        <v>0</v>
      </c>
      <c r="AG39" s="46">
        <v>39</v>
      </c>
      <c r="AI39" s="61" t="s">
        <v>260</v>
      </c>
      <c r="AJ39" s="46" t="s">
        <v>261</v>
      </c>
    </row>
    <row r="40" spans="6:36" x14ac:dyDescent="0.55000000000000004">
      <c r="AA40" s="45" t="s">
        <v>134</v>
      </c>
      <c r="AB40" s="45" t="s">
        <v>165</v>
      </c>
      <c r="AC40" s="45" t="s">
        <v>262</v>
      </c>
      <c r="AD40" s="46">
        <f t="shared" ca="1" si="6"/>
        <v>0</v>
      </c>
      <c r="AF40" s="46">
        <f t="shared" ca="1" si="4"/>
        <v>0</v>
      </c>
      <c r="AG40" s="46">
        <v>40</v>
      </c>
      <c r="AI40" s="61" t="s">
        <v>263</v>
      </c>
      <c r="AJ40" s="46" t="s">
        <v>264</v>
      </c>
    </row>
    <row r="41" spans="6:36" x14ac:dyDescent="0.55000000000000004">
      <c r="AA41" s="45" t="s">
        <v>221</v>
      </c>
      <c r="AB41" s="45" t="s">
        <v>165</v>
      </c>
      <c r="AC41" s="45" t="s">
        <v>265</v>
      </c>
      <c r="AD41" s="46">
        <f t="shared" ca="1" si="6"/>
        <v>0</v>
      </c>
      <c r="AF41" s="46">
        <f t="shared" ca="1" si="4"/>
        <v>0</v>
      </c>
      <c r="AG41" s="46">
        <v>41</v>
      </c>
      <c r="AI41" s="61" t="s">
        <v>266</v>
      </c>
      <c r="AJ41" s="46" t="s">
        <v>267</v>
      </c>
    </row>
    <row r="42" spans="6:36" x14ac:dyDescent="0.55000000000000004">
      <c r="AA42" s="45" t="s">
        <v>225</v>
      </c>
      <c r="AB42" s="45" t="s">
        <v>165</v>
      </c>
      <c r="AC42" s="45" t="s">
        <v>268</v>
      </c>
      <c r="AD42" s="46">
        <f t="shared" ca="1" si="6"/>
        <v>0</v>
      </c>
      <c r="AF42" s="46">
        <f t="shared" ca="1" si="4"/>
        <v>0</v>
      </c>
      <c r="AG42" s="46">
        <v>42</v>
      </c>
      <c r="AI42" s="61" t="s">
        <v>269</v>
      </c>
      <c r="AJ42" s="46" t="s">
        <v>270</v>
      </c>
    </row>
    <row r="43" spans="6:36" x14ac:dyDescent="0.55000000000000004">
      <c r="AA43" s="45" t="s">
        <v>229</v>
      </c>
      <c r="AB43" s="45" t="s">
        <v>165</v>
      </c>
      <c r="AC43" s="45" t="s">
        <v>271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272</v>
      </c>
      <c r="AJ43" s="46" t="s">
        <v>273</v>
      </c>
    </row>
    <row r="44" spans="6:36" x14ac:dyDescent="0.55000000000000004">
      <c r="AA44" s="45" t="s">
        <v>129</v>
      </c>
      <c r="AB44" s="45" t="s">
        <v>165</v>
      </c>
      <c r="AC44" s="45" t="s">
        <v>274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275</v>
      </c>
      <c r="AJ44" s="46" t="s">
        <v>276</v>
      </c>
    </row>
    <row r="45" spans="6:36" x14ac:dyDescent="0.55000000000000004">
      <c r="AA45" s="45" t="s">
        <v>134</v>
      </c>
      <c r="AB45" s="45" t="s">
        <v>165</v>
      </c>
      <c r="AC45" s="45" t="s">
        <v>277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278</v>
      </c>
      <c r="AJ45" s="46" t="s">
        <v>279</v>
      </c>
    </row>
    <row r="46" spans="6:36" x14ac:dyDescent="0.55000000000000004">
      <c r="AA46" s="45" t="s">
        <v>238</v>
      </c>
      <c r="AB46" s="45" t="s">
        <v>165</v>
      </c>
      <c r="AC46" s="45" t="s">
        <v>280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281</v>
      </c>
      <c r="AJ46" s="46" t="s">
        <v>282</v>
      </c>
    </row>
    <row r="47" spans="6:36" x14ac:dyDescent="0.55000000000000004">
      <c r="AA47" s="45" t="s">
        <v>242</v>
      </c>
      <c r="AB47" s="45" t="s">
        <v>165</v>
      </c>
      <c r="AC47" s="45" t="s">
        <v>283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284</v>
      </c>
      <c r="AJ47" s="46" t="s">
        <v>32</v>
      </c>
    </row>
    <row r="48" spans="6:36" x14ac:dyDescent="0.55000000000000004">
      <c r="AA48" s="45" t="s">
        <v>245</v>
      </c>
      <c r="AB48" s="45" t="s">
        <v>165</v>
      </c>
      <c r="AC48" s="45" t="s">
        <v>285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286</v>
      </c>
      <c r="AJ48" s="46" t="s">
        <v>287</v>
      </c>
    </row>
    <row r="49" spans="27:36" x14ac:dyDescent="0.55000000000000004">
      <c r="AA49" s="45" t="s">
        <v>249</v>
      </c>
      <c r="AB49" s="45" t="s">
        <v>165</v>
      </c>
      <c r="AC49" s="45" t="s">
        <v>288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289</v>
      </c>
      <c r="AJ49" s="46" t="s">
        <v>290</v>
      </c>
    </row>
    <row r="50" spans="27:36" x14ac:dyDescent="0.55000000000000004">
      <c r="AA50" s="45" t="s">
        <v>221</v>
      </c>
      <c r="AB50" s="45" t="s">
        <v>165</v>
      </c>
      <c r="AC50" s="45" t="s">
        <v>291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292</v>
      </c>
      <c r="AJ50" s="46" t="s">
        <v>293</v>
      </c>
    </row>
    <row r="51" spans="27:36" x14ac:dyDescent="0.55000000000000004">
      <c r="AA51" s="45" t="s">
        <v>225</v>
      </c>
      <c r="AB51" s="45" t="s">
        <v>165</v>
      </c>
      <c r="AC51" s="45" t="s">
        <v>294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295</v>
      </c>
      <c r="AJ51" s="46" t="s">
        <v>296</v>
      </c>
    </row>
    <row r="52" spans="27:36" x14ac:dyDescent="0.55000000000000004">
      <c r="AA52" s="45" t="s">
        <v>229</v>
      </c>
      <c r="AB52" s="45" t="s">
        <v>165</v>
      </c>
      <c r="AC52" s="45" t="s">
        <v>297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298</v>
      </c>
      <c r="AJ52" s="46" t="s">
        <v>299</v>
      </c>
    </row>
    <row r="53" spans="27:36" x14ac:dyDescent="0.55000000000000004">
      <c r="AA53" s="45" t="s">
        <v>129</v>
      </c>
      <c r="AB53" s="45" t="s">
        <v>165</v>
      </c>
      <c r="AC53" s="45" t="s">
        <v>300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134</v>
      </c>
      <c r="AB54" s="45" t="s">
        <v>165</v>
      </c>
      <c r="AC54" s="45" t="s">
        <v>301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E1C3A6-889E-4416-A5D1-E130CD9C8892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BBBDF4E1-0447-4666-B1CB-686FBDCD85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16E74A-5975-412F-9C36-B92CBBFC9E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2025-10-01T09:40:34Z</dcterms:created>
  <dcterms:modified xsi:type="dcterms:W3CDTF">2025-10-01T09:40:34Z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