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A560B768-1F0B-48F4-85C6-83804D5430C7}" xr6:coauthVersionLast="47" xr6:coauthVersionMax="47" xr10:uidLastSave="{00000000-0000-0000-0000-000000000000}"/>
  <bookViews>
    <workbookView xWindow="-110" yWindow="-110" windowWidth="19420" windowHeight="11500" xr2:uid="{FA589381-D93C-471C-B3AB-4B308B43B66B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B2" i="4" s="1"/>
  <c r="L2" i="4"/>
  <c r="M2" i="4" s="1"/>
  <c r="AF138" i="4"/>
  <c r="AF77" i="4"/>
  <c r="AF75" i="4"/>
  <c r="AF36" i="4"/>
  <c r="AF173" i="4"/>
  <c r="AF165" i="4"/>
  <c r="AF49" i="4"/>
  <c r="AF175" i="4"/>
  <c r="AF224" i="4"/>
  <c r="AF39" i="4"/>
  <c r="AF103" i="4"/>
  <c r="AF118" i="4"/>
  <c r="AF191" i="4"/>
  <c r="AF185" i="4"/>
  <c r="AF43" i="4"/>
  <c r="AF238" i="4"/>
  <c r="AF124" i="4"/>
  <c r="AF235" i="4"/>
  <c r="AF205" i="4"/>
  <c r="AF171" i="4"/>
  <c r="AF31" i="4"/>
  <c r="AF169" i="4"/>
  <c r="AF248" i="4"/>
  <c r="AF79" i="4"/>
  <c r="AF123" i="4"/>
  <c r="AF16" i="4"/>
  <c r="AF102" i="4"/>
  <c r="AF217" i="4"/>
  <c r="AF22" i="4"/>
  <c r="AF181" i="4"/>
  <c r="AF89" i="4"/>
  <c r="AF241" i="4"/>
  <c r="AF213" i="4"/>
  <c r="AF192" i="4"/>
  <c r="AF141" i="4"/>
  <c r="AF225" i="4"/>
  <c r="AF67" i="4"/>
  <c r="AF101" i="4"/>
  <c r="AF84" i="4"/>
  <c r="AF164" i="4"/>
  <c r="AF140" i="4"/>
  <c r="AF85" i="4"/>
  <c r="AF20" i="4"/>
  <c r="AF106" i="4"/>
  <c r="AF233" i="4"/>
  <c r="AF34" i="4"/>
  <c r="AF8" i="4"/>
  <c r="AF145" i="4"/>
  <c r="AF52" i="4"/>
  <c r="AF249" i="4"/>
  <c r="AF108" i="4"/>
  <c r="AF38" i="4"/>
  <c r="AF180" i="4"/>
  <c r="AF194" i="4"/>
  <c r="AF231" i="4"/>
  <c r="AF113" i="4"/>
  <c r="AF247" i="4"/>
  <c r="AF236" i="4"/>
  <c r="AF197" i="4"/>
  <c r="AF100" i="4"/>
  <c r="AF148" i="4"/>
  <c r="AF119" i="4"/>
  <c r="AF152" i="4"/>
  <c r="AF88" i="4"/>
  <c r="AF110" i="4"/>
  <c r="AF244" i="4"/>
  <c r="AF242" i="4"/>
  <c r="AF127" i="4"/>
  <c r="AF227" i="4"/>
  <c r="AF137" i="4"/>
  <c r="AF28" i="4"/>
  <c r="AF25" i="4"/>
  <c r="AF41" i="4"/>
  <c r="AF30" i="4"/>
  <c r="AF186" i="4"/>
  <c r="AF117" i="4"/>
  <c r="AF163" i="4"/>
  <c r="AF150" i="4"/>
  <c r="AF199" i="4"/>
  <c r="AF210" i="4"/>
  <c r="AF96" i="4"/>
  <c r="AF207" i="4"/>
  <c r="AF176" i="4"/>
  <c r="AF208" i="4"/>
  <c r="AF195" i="4"/>
  <c r="AF59" i="4"/>
  <c r="AF47" i="4"/>
  <c r="AF45" i="4"/>
  <c r="AF111" i="4"/>
  <c r="AF2" i="4"/>
  <c r="AF104" i="4"/>
  <c r="AF78" i="4"/>
  <c r="AF126" i="4"/>
  <c r="AF90" i="4"/>
  <c r="AF50" i="4"/>
  <c r="AF99" i="4"/>
  <c r="AF114" i="4"/>
  <c r="AF98" i="4"/>
  <c r="AF250" i="4"/>
  <c r="AF232" i="4"/>
  <c r="AF226" i="4"/>
  <c r="AF134" i="4"/>
  <c r="AF234" i="4"/>
  <c r="AF240" i="4"/>
  <c r="AF93" i="4"/>
  <c r="AF121" i="4"/>
  <c r="AF112" i="4"/>
  <c r="AF19" i="4"/>
  <c r="AF159" i="4"/>
  <c r="AF212" i="4"/>
  <c r="AF7" i="4"/>
  <c r="AF56" i="4"/>
  <c r="AF228" i="4"/>
  <c r="AF131" i="4"/>
  <c r="AF128" i="4"/>
  <c r="AF215" i="4"/>
  <c r="AF83" i="4"/>
  <c r="AF168" i="4"/>
  <c r="AF82" i="4"/>
  <c r="AF188" i="4"/>
  <c r="AF158" i="4"/>
  <c r="AF14" i="4"/>
  <c r="AF198" i="4"/>
  <c r="AF109" i="4"/>
  <c r="AF239" i="4"/>
  <c r="AF146" i="4"/>
  <c r="AF167" i="4"/>
  <c r="AF11" i="4"/>
  <c r="AF157" i="4"/>
  <c r="AF144" i="4"/>
  <c r="AF135" i="4"/>
  <c r="AF26" i="4"/>
  <c r="AF182" i="4"/>
  <c r="AF179" i="4"/>
  <c r="AF204" i="4"/>
  <c r="AF40" i="4"/>
  <c r="AF66" i="4"/>
  <c r="AF155" i="4"/>
  <c r="AF72" i="4"/>
  <c r="AF170" i="4"/>
  <c r="AF147" i="4"/>
  <c r="AF5" i="4"/>
  <c r="AF60" i="4"/>
  <c r="AF211" i="4"/>
  <c r="AF86" i="4"/>
  <c r="AF63" i="4"/>
  <c r="AF51" i="4"/>
  <c r="AF196" i="4"/>
  <c r="AF143" i="4"/>
  <c r="AF133" i="4"/>
  <c r="AF15" i="4"/>
  <c r="AF70" i="4"/>
  <c r="AF230" i="4"/>
  <c r="AF162" i="4"/>
  <c r="AF65" i="4"/>
  <c r="AF206" i="4"/>
  <c r="AF216" i="4"/>
  <c r="AF246" i="4"/>
  <c r="AF48" i="4"/>
  <c r="AF62" i="4"/>
  <c r="AF243" i="4"/>
  <c r="AF223" i="4"/>
  <c r="AF132" i="4"/>
  <c r="AF44" i="4"/>
  <c r="AF69" i="4"/>
  <c r="AF222" i="4"/>
  <c r="AF64" i="4"/>
  <c r="AF42" i="4"/>
  <c r="AF55" i="4"/>
  <c r="AF35" i="4"/>
  <c r="AF142" i="4"/>
  <c r="AF156" i="4"/>
  <c r="AF13" i="4"/>
  <c r="AF120" i="4"/>
  <c r="AF61" i="4"/>
  <c r="AF46" i="4"/>
  <c r="AF161" i="4"/>
  <c r="AF202" i="4"/>
  <c r="AF23" i="4"/>
  <c r="AF219" i="4"/>
  <c r="AF200" i="4"/>
  <c r="AF9" i="4"/>
  <c r="AF54" i="4"/>
  <c r="AF160" i="4"/>
  <c r="AF130" i="4"/>
  <c r="AF178" i="4"/>
  <c r="AF58" i="4"/>
  <c r="AF81" i="4"/>
  <c r="AF183" i="4"/>
  <c r="AF201" i="4"/>
  <c r="AF139" i="4"/>
  <c r="AF190" i="4"/>
  <c r="AF184" i="4"/>
  <c r="AF24" i="4"/>
  <c r="AF107" i="4"/>
  <c r="AF177" i="4"/>
  <c r="AF12" i="4"/>
  <c r="AF154" i="4"/>
  <c r="AF237" i="4"/>
  <c r="AF151" i="4"/>
  <c r="AF91" i="4"/>
  <c r="AF74" i="4"/>
  <c r="AF214" i="4"/>
  <c r="AF172" i="4"/>
  <c r="AF87" i="4"/>
  <c r="AF92" i="4"/>
  <c r="AF209" i="4"/>
  <c r="AF76" i="4"/>
  <c r="AF57" i="4"/>
  <c r="AF220" i="4"/>
  <c r="AF203" i="4"/>
  <c r="AF95" i="4"/>
  <c r="AF218" i="4"/>
  <c r="AF149" i="4"/>
  <c r="AF6" i="4"/>
  <c r="AF71" i="4"/>
  <c r="AF33" i="4"/>
  <c r="AF153" i="4"/>
  <c r="AF116" i="4"/>
  <c r="AF29" i="4"/>
  <c r="AF129" i="4"/>
  <c r="AF18" i="4"/>
  <c r="AF122" i="4"/>
  <c r="AF174" i="4"/>
  <c r="AF125" i="4"/>
  <c r="AF32" i="4"/>
  <c r="AF21" i="4"/>
  <c r="AF73" i="4"/>
  <c r="AF136" i="4"/>
  <c r="AF17" i="4"/>
  <c r="AF97" i="4"/>
  <c r="AF115" i="4"/>
  <c r="AF187" i="4"/>
  <c r="AF10" i="4"/>
  <c r="AF37" i="4"/>
  <c r="AF229" i="4"/>
  <c r="AF94" i="4"/>
  <c r="AF245" i="4"/>
  <c r="AF221" i="4"/>
  <c r="AF80" i="4"/>
  <c r="AF189" i="4"/>
  <c r="AF68" i="4"/>
  <c r="AF166" i="4"/>
  <c r="AF193" i="4"/>
  <c r="AF53" i="4"/>
  <c r="AF105" i="4"/>
  <c r="AF27" i="4"/>
  <c r="AD2" i="4" l="1"/>
  <c r="AG2" i="4"/>
  <c r="AD22" i="4" l="1"/>
  <c r="H20" i="4" s="1"/>
  <c r="AD52" i="4"/>
  <c r="J30" i="4" s="1"/>
  <c r="AD38" i="4"/>
  <c r="M7" i="4" s="1"/>
  <c r="AD51" i="4"/>
  <c r="J29" i="4" s="1"/>
  <c r="AD37" i="4"/>
  <c r="L9" i="4" s="1"/>
  <c r="AD29" i="4"/>
  <c r="I11" i="4" s="1"/>
  <c r="AD50" i="4"/>
  <c r="J28" i="4" s="1"/>
  <c r="AD21" i="4"/>
  <c r="H14" i="4" s="1"/>
  <c r="AD36" i="4"/>
  <c r="L8" i="4" s="1"/>
  <c r="AD34" i="4"/>
  <c r="I22" i="4" s="1"/>
  <c r="AD9" i="4"/>
  <c r="D10" i="4" s="1"/>
  <c r="AD13" i="4"/>
  <c r="C18" i="4" s="1"/>
  <c r="AD45" i="4"/>
  <c r="I32" i="4" s="1"/>
  <c r="AD33" i="4"/>
  <c r="I21" i="4" s="1"/>
  <c r="AD32" i="4"/>
  <c r="I20" i="4" s="1"/>
  <c r="I23" i="4" s="1"/>
  <c r="AD12" i="4"/>
  <c r="D13" i="4" s="1"/>
  <c r="AD23" i="4"/>
  <c r="H21" i="4" s="1"/>
  <c r="J21" i="4" s="1"/>
  <c r="AD8" i="4"/>
  <c r="D8" i="4" s="1"/>
  <c r="AD41" i="4"/>
  <c r="I28" i="4" s="1"/>
  <c r="AD54" i="4"/>
  <c r="J32" i="4" s="1"/>
  <c r="AD40" i="4"/>
  <c r="M9" i="4" s="1"/>
  <c r="AD16" i="4"/>
  <c r="H8" i="4" s="1"/>
  <c r="J8" i="4" s="1"/>
  <c r="AD7" i="4"/>
  <c r="D7" i="4" s="1"/>
  <c r="AD10" i="4"/>
  <c r="D11" i="4" s="1"/>
  <c r="AD49" i="4"/>
  <c r="I36" i="4" s="1"/>
  <c r="AD28" i="4"/>
  <c r="I10" i="4" s="1"/>
  <c r="AD20" i="4"/>
  <c r="H12" i="4" s="1"/>
  <c r="AD25" i="4"/>
  <c r="I7" i="4" s="1"/>
  <c r="AD43" i="4"/>
  <c r="I30" i="4" s="1"/>
  <c r="AD42" i="4"/>
  <c r="I29" i="4" s="1"/>
  <c r="AD31" i="4"/>
  <c r="I14" i="4" s="1"/>
  <c r="AD15" i="4"/>
  <c r="H7" i="4" s="1"/>
  <c r="AD26" i="4"/>
  <c r="I8" i="4" s="1"/>
  <c r="AD53" i="4"/>
  <c r="J31" i="4" s="1"/>
  <c r="AD39" i="4"/>
  <c r="M8" i="4" s="1"/>
  <c r="AD30" i="4"/>
  <c r="I12" i="4" s="1"/>
  <c r="AD11" i="4"/>
  <c r="D12" i="4" s="1"/>
  <c r="AD46" i="4"/>
  <c r="I33" i="4" s="1"/>
  <c r="AD18" i="4"/>
  <c r="H10" i="4" s="1"/>
  <c r="AD14" i="4"/>
  <c r="D16" i="4" s="1"/>
  <c r="AD35" i="4"/>
  <c r="L7" i="4" s="1"/>
  <c r="L15" i="4" s="1"/>
  <c r="AD48" i="4"/>
  <c r="I35" i="4" s="1"/>
  <c r="AD47" i="4"/>
  <c r="I34" i="4" s="1"/>
  <c r="AD27" i="4"/>
  <c r="I9" i="4" s="1"/>
  <c r="AD44" i="4"/>
  <c r="I31" i="4" s="1"/>
  <c r="AD19" i="4"/>
  <c r="H11" i="4" s="1"/>
  <c r="AD24" i="4"/>
  <c r="H22" i="4" s="1"/>
  <c r="J22" i="4" s="1"/>
  <c r="AD17" i="4"/>
  <c r="H9" i="4" s="1"/>
  <c r="J9" i="4" l="1"/>
  <c r="D9" i="4"/>
  <c r="D15" i="4" s="1"/>
  <c r="J11" i="4"/>
  <c r="J14" i="4"/>
  <c r="I13" i="4"/>
  <c r="I15" i="4" s="1"/>
  <c r="J12" i="4"/>
  <c r="D14" i="4"/>
  <c r="M15" i="4"/>
  <c r="J37" i="4"/>
  <c r="J7" i="4"/>
  <c r="H13" i="4"/>
  <c r="H15" i="4" s="1"/>
  <c r="I37" i="4"/>
  <c r="J10" i="4"/>
  <c r="H23" i="4"/>
  <c r="J20" i="4"/>
  <c r="J23" i="4" s="1"/>
  <c r="D26" i="4" l="1"/>
  <c r="D25" i="4"/>
  <c r="D22" i="4"/>
  <c r="D23" i="4"/>
  <c r="D20" i="4"/>
  <c r="D24" i="4"/>
  <c r="D21" i="4"/>
  <c r="J13" i="4"/>
  <c r="K11" i="4" l="1"/>
  <c r="J15" i="4"/>
  <c r="K12" i="4"/>
  <c r="K8" i="4"/>
  <c r="K7" i="4"/>
  <c r="K10" i="4"/>
  <c r="K9" i="4"/>
</calcChain>
</file>

<file path=xl/sharedStrings.xml><?xml version="1.0" encoding="utf-8"?>
<sst xmlns="http://schemas.openxmlformats.org/spreadsheetml/2006/main" count="961" uniqueCount="350">
  <si>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</si>
  <si>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</si>
  <si>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</si>
  <si>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</si>
  <si>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</si>
  <si>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</si>
  <si>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</si>
  <si>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</si>
  <si>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</si>
  <si>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</si>
  <si>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</si>
  <si>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</si>
  <si>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</si>
  <si>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</si>
  <si>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</si>
  <si>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</si>
  <si>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</si>
  <si>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</si>
  <si>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</si>
  <si>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</si>
  <si>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</si>
  <si>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</si>
  <si>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</si>
  <si>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</si>
  <si>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</si>
  <si>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</si>
  <si>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</si>
  <si>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</si>
  <si>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</si>
  <si>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</si>
  <si>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</si>
  <si>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</si>
  <si>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熊本県</t>
  </si>
  <si>
    <t>43000</t>
  </si>
  <si>
    <t>合計</t>
  </si>
  <si>
    <t>43100</t>
  </si>
  <si>
    <t>熊本市</t>
  </si>
  <si>
    <t>○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</si>
  <si>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</si>
  <si>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</si>
  <si>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</si>
  <si>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</si>
  <si>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</si>
  <si>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</si>
  <si>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</si>
  <si>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</si>
  <si>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</si>
  <si>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</si>
  <si>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</si>
  <si>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</si>
  <si>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</si>
  <si>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</si>
  <si>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</si>
  <si>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</si>
  <si>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</si>
  <si>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</si>
  <si>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</si>
  <si>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</si>
  <si>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</si>
  <si>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</si>
  <si>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</si>
  <si>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</si>
  <si>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</si>
  <si>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</si>
  <si>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</si>
  <si>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美里町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</si>
  <si>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</si>
  <si>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</si>
  <si>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</si>
  <si>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</si>
  <si>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</si>
  <si>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</si>
  <si>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</si>
  <si>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</si>
  <si>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</si>
  <si>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</si>
  <si>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</si>
  <si>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</si>
  <si>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</si>
  <si>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</si>
  <si>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</si>
  <si>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小国町</t>
  </si>
  <si>
    <t>43425</t>
  </si>
  <si>
    <t>産山村</t>
  </si>
  <si>
    <t>43428</t>
  </si>
  <si>
    <t>高森町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</si>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</sst>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88F4FCA1-0CDA-472E-8E04-F5DCDA9B9CA2}"/>
    <cellStyle name="桁区切り" xfId="1" builtinId="6"/>
    <cellStyle name="桁区切り 2" xfId="9" xr:uid="{D914F81C-058F-4671-9352-6B7E1D54C852}"/>
    <cellStyle name="標準" xfId="0" builtinId="0"/>
    <cellStyle name="標準 2" xfId="2" xr:uid="{EF65CDFE-9E22-4CE9-9E1A-87553CBB1C93}"/>
    <cellStyle name="標準 2 2" xfId="4" xr:uid="{CF27C9F4-2733-467C-AEAF-B984736F941A}"/>
    <cellStyle name="標準_0625し尿市1" xfId="3" xr:uid="{BE729413-0179-4E5A-BA05-9E521D436D27}"/>
    <cellStyle name="標準_0625し尿市2" xfId="5" xr:uid="{7C11975E-5D3D-431E-90DF-3E2C327F82CD}"/>
    <cellStyle name="標準_H12集計結果（ごみ処理状況）" xfId="7" xr:uid="{CAF4D322-7C28-43C1-987A-62A82E6B5DA9}"/>
    <cellStyle name="標準_H12集計結果（し尿処理）" xfId="6" xr:uid="{D521129D-BE58-442C-926A-53B7DB78DE1E}"/>
    <cellStyle name="標準_H12集計結果（経費）" xfId="8" xr:uid="{065D5184-C1C0-495E-800D-65DC5A619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F7FFD-D7C7-4489-BCAD-3A8CAA520F49}">
  <sheetPr codeName="Sheet2"/>
  <dimension ref="A1:AC5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126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1728528</v>
      </c>
      <c r="E7" s="21">
        <v>119355</v>
      </c>
      <c r="F7" s="22">
        <v>6.9050081919413513</v>
      </c>
      <c r="G7" s="21">
        <v>118485</v>
      </c>
      <c r="H7" s="21">
        <v>870</v>
      </c>
      <c r="I7" s="21">
        <v>1609173</v>
      </c>
      <c r="J7" s="22">
        <v>93.094991808058651</v>
      </c>
      <c r="K7" s="21">
        <v>1166776</v>
      </c>
      <c r="L7" s="22">
        <v>67.501133912785903</v>
      </c>
      <c r="M7" s="21">
        <v>394</v>
      </c>
      <c r="N7" s="22">
        <v>2.2793961104477335E-2</v>
      </c>
      <c r="O7" s="23">
        <v>51289</v>
      </c>
      <c r="P7" s="21">
        <v>390714</v>
      </c>
      <c r="Q7" s="21">
        <v>99615</v>
      </c>
      <c r="R7" s="21">
        <v>277227</v>
      </c>
      <c r="S7" s="21">
        <v>13872</v>
      </c>
      <c r="T7" s="22">
        <v>22.60385715475827</v>
      </c>
      <c r="U7" s="21">
        <v>23653</v>
      </c>
      <c r="V7" s="24">
        <v>34</v>
      </c>
      <c r="W7" s="24">
        <v>1</v>
      </c>
      <c r="X7" s="24">
        <v>0</v>
      </c>
      <c r="Y7" s="24">
        <v>10</v>
      </c>
      <c r="Z7" s="24">
        <v>24</v>
      </c>
      <c r="AA7" s="24">
        <v>9</v>
      </c>
      <c r="AB7" s="24">
        <v>0</v>
      </c>
      <c r="AC7" s="24">
        <v>12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731691</v>
      </c>
      <c r="E8" s="27">
        <v>11111</v>
      </c>
      <c r="F8" s="28">
        <v>1.5185371967128201</v>
      </c>
      <c r="G8" s="27">
        <v>11051</v>
      </c>
      <c r="H8" s="27">
        <v>60</v>
      </c>
      <c r="I8" s="27">
        <v>720580</v>
      </c>
      <c r="J8" s="29">
        <v>98.481462803287172</v>
      </c>
      <c r="K8" s="27">
        <v>649275</v>
      </c>
      <c r="L8" s="29">
        <v>88.736228817902642</v>
      </c>
      <c r="M8" s="27">
        <v>0</v>
      </c>
      <c r="N8" s="29">
        <v>0</v>
      </c>
      <c r="O8" s="27">
        <v>2985</v>
      </c>
      <c r="P8" s="27">
        <v>68320</v>
      </c>
      <c r="Q8" s="27">
        <v>19071</v>
      </c>
      <c r="R8" s="27">
        <v>49189</v>
      </c>
      <c r="S8" s="27">
        <v>60</v>
      </c>
      <c r="T8" s="29">
        <v>9.3372748878966672</v>
      </c>
      <c r="U8" s="27">
        <v>8685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121826</v>
      </c>
      <c r="E9" s="27">
        <v>15734</v>
      </c>
      <c r="F9" s="28">
        <v>12.915141267053009</v>
      </c>
      <c r="G9" s="27">
        <v>15734</v>
      </c>
      <c r="H9" s="27">
        <v>0</v>
      </c>
      <c r="I9" s="27">
        <v>106092</v>
      </c>
      <c r="J9" s="29">
        <v>87.084858732946984</v>
      </c>
      <c r="K9" s="27">
        <v>53319</v>
      </c>
      <c r="L9" s="29">
        <v>43.766519462183773</v>
      </c>
      <c r="M9" s="27">
        <v>0</v>
      </c>
      <c r="N9" s="29">
        <v>0</v>
      </c>
      <c r="O9" s="27">
        <v>1671</v>
      </c>
      <c r="P9" s="27">
        <v>51102</v>
      </c>
      <c r="Q9" s="27">
        <v>22977</v>
      </c>
      <c r="R9" s="27">
        <v>28125</v>
      </c>
      <c r="S9" s="27">
        <v>0</v>
      </c>
      <c r="T9" s="29">
        <v>41.946710882734386</v>
      </c>
      <c r="U9" s="27">
        <v>3538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30321</v>
      </c>
      <c r="E10" s="27">
        <v>3153</v>
      </c>
      <c r="F10" s="28">
        <v>10.398733551004256</v>
      </c>
      <c r="G10" s="27">
        <v>3153</v>
      </c>
      <c r="H10" s="27">
        <v>0</v>
      </c>
      <c r="I10" s="27">
        <v>27168</v>
      </c>
      <c r="J10" s="29">
        <v>89.601266448995744</v>
      </c>
      <c r="K10" s="27">
        <v>21352</v>
      </c>
      <c r="L10" s="29">
        <v>70.419841034266682</v>
      </c>
      <c r="M10" s="27">
        <v>0</v>
      </c>
      <c r="N10" s="29">
        <v>0</v>
      </c>
      <c r="O10" s="27">
        <v>0</v>
      </c>
      <c r="P10" s="27">
        <v>5816</v>
      </c>
      <c r="Q10" s="27">
        <v>1878</v>
      </c>
      <c r="R10" s="27">
        <v>3938</v>
      </c>
      <c r="S10" s="27">
        <v>0</v>
      </c>
      <c r="T10" s="29">
        <v>19.181425414729066</v>
      </c>
      <c r="U10" s="27">
        <v>358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49708</v>
      </c>
      <c r="E11" s="27">
        <v>11776</v>
      </c>
      <c r="F11" s="28">
        <v>23.690351653657359</v>
      </c>
      <c r="G11" s="27">
        <v>11776</v>
      </c>
      <c r="H11" s="27">
        <v>0</v>
      </c>
      <c r="I11" s="27">
        <v>37932</v>
      </c>
      <c r="J11" s="29">
        <v>76.309648346342641</v>
      </c>
      <c r="K11" s="27">
        <v>31606</v>
      </c>
      <c r="L11" s="29">
        <v>63.583326627504619</v>
      </c>
      <c r="M11" s="27">
        <v>0</v>
      </c>
      <c r="N11" s="29">
        <v>0</v>
      </c>
      <c r="O11" s="27">
        <v>0</v>
      </c>
      <c r="P11" s="27">
        <v>6326</v>
      </c>
      <c r="Q11" s="27">
        <v>1016</v>
      </c>
      <c r="R11" s="27">
        <v>4280</v>
      </c>
      <c r="S11" s="27">
        <v>1030</v>
      </c>
      <c r="T11" s="29">
        <v>12.726321718838014</v>
      </c>
      <c r="U11" s="27">
        <v>408</v>
      </c>
      <c r="V11" s="25" t="s">
        <v>37</v>
      </c>
      <c r="W11" s="25"/>
      <c r="X11" s="25"/>
      <c r="Y11" s="25"/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22246</v>
      </c>
      <c r="E12" s="27">
        <v>4193</v>
      </c>
      <c r="F12" s="28">
        <v>18.848332284455633</v>
      </c>
      <c r="G12" s="27">
        <v>4193</v>
      </c>
      <c r="H12" s="27">
        <v>0</v>
      </c>
      <c r="I12" s="27">
        <v>18053</v>
      </c>
      <c r="J12" s="29">
        <v>81.151667715544363</v>
      </c>
      <c r="K12" s="27">
        <v>10838</v>
      </c>
      <c r="L12" s="29">
        <v>48.718870808235188</v>
      </c>
      <c r="M12" s="27">
        <v>0</v>
      </c>
      <c r="N12" s="29">
        <v>0</v>
      </c>
      <c r="O12" s="27">
        <v>0</v>
      </c>
      <c r="P12" s="27">
        <v>7215</v>
      </c>
      <c r="Q12" s="27">
        <v>1349</v>
      </c>
      <c r="R12" s="27">
        <v>5866</v>
      </c>
      <c r="S12" s="27">
        <v>0</v>
      </c>
      <c r="T12" s="29">
        <v>32.432796907309182</v>
      </c>
      <c r="U12" s="27">
        <v>134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63029</v>
      </c>
      <c r="E13" s="27">
        <v>4534</v>
      </c>
      <c r="F13" s="28">
        <v>7.1935140966856519</v>
      </c>
      <c r="G13" s="27">
        <v>4443</v>
      </c>
      <c r="H13" s="27">
        <v>91</v>
      </c>
      <c r="I13" s="27">
        <v>58495</v>
      </c>
      <c r="J13" s="29">
        <v>92.806485903314353</v>
      </c>
      <c r="K13" s="27">
        <v>31098</v>
      </c>
      <c r="L13" s="29">
        <v>49.339193069856734</v>
      </c>
      <c r="M13" s="27">
        <v>0</v>
      </c>
      <c r="N13" s="29">
        <v>0</v>
      </c>
      <c r="O13" s="27">
        <v>4800</v>
      </c>
      <c r="P13" s="27">
        <v>22597</v>
      </c>
      <c r="Q13" s="27">
        <v>5513</v>
      </c>
      <c r="R13" s="27">
        <v>17084</v>
      </c>
      <c r="S13" s="27">
        <v>0</v>
      </c>
      <c r="T13" s="29">
        <v>35.851750781386343</v>
      </c>
      <c r="U13" s="27">
        <v>1307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48812</v>
      </c>
      <c r="E14" s="27">
        <v>4594</v>
      </c>
      <c r="F14" s="28">
        <v>9.4116200934196517</v>
      </c>
      <c r="G14" s="27">
        <v>4581</v>
      </c>
      <c r="H14" s="27">
        <v>13</v>
      </c>
      <c r="I14" s="27">
        <v>44218</v>
      </c>
      <c r="J14" s="29">
        <v>90.588379906580357</v>
      </c>
      <c r="K14" s="27">
        <v>24225</v>
      </c>
      <c r="L14" s="29">
        <v>49.629189543554865</v>
      </c>
      <c r="M14" s="27">
        <v>0</v>
      </c>
      <c r="N14" s="29">
        <v>0</v>
      </c>
      <c r="O14" s="27">
        <v>10386</v>
      </c>
      <c r="P14" s="27">
        <v>9607</v>
      </c>
      <c r="Q14" s="27">
        <v>2914</v>
      </c>
      <c r="R14" s="27">
        <v>6693</v>
      </c>
      <c r="S14" s="27">
        <v>0</v>
      </c>
      <c r="T14" s="29">
        <v>19.681635663361469</v>
      </c>
      <c r="U14" s="27">
        <v>364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46807</v>
      </c>
      <c r="E15" s="27">
        <v>3945</v>
      </c>
      <c r="F15" s="28">
        <v>8.4282265473113007</v>
      </c>
      <c r="G15" s="27">
        <v>3598</v>
      </c>
      <c r="H15" s="27">
        <v>347</v>
      </c>
      <c r="I15" s="27">
        <v>42862</v>
      </c>
      <c r="J15" s="29">
        <v>91.571773452688703</v>
      </c>
      <c r="K15" s="27">
        <v>27196</v>
      </c>
      <c r="L15" s="29">
        <v>58.102420578118654</v>
      </c>
      <c r="M15" s="27">
        <v>0</v>
      </c>
      <c r="N15" s="29">
        <v>0</v>
      </c>
      <c r="O15" s="27">
        <v>5235</v>
      </c>
      <c r="P15" s="27">
        <v>10431</v>
      </c>
      <c r="Q15" s="27">
        <v>2902</v>
      </c>
      <c r="R15" s="27">
        <v>7529</v>
      </c>
      <c r="S15" s="27">
        <v>0</v>
      </c>
      <c r="T15" s="29">
        <v>22.285128292776722</v>
      </c>
      <c r="U15" s="27">
        <v>980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36403</v>
      </c>
      <c r="E16" s="27">
        <v>3491</v>
      </c>
      <c r="F16" s="28">
        <v>9.5898689668433921</v>
      </c>
      <c r="G16" s="27">
        <v>3491</v>
      </c>
      <c r="H16" s="27">
        <v>0</v>
      </c>
      <c r="I16" s="27">
        <v>32912</v>
      </c>
      <c r="J16" s="29">
        <v>90.410131033156603</v>
      </c>
      <c r="K16" s="27">
        <v>26904</v>
      </c>
      <c r="L16" s="29">
        <v>73.90599675850892</v>
      </c>
      <c r="M16" s="27">
        <v>0</v>
      </c>
      <c r="N16" s="29">
        <v>0</v>
      </c>
      <c r="O16" s="27">
        <v>243</v>
      </c>
      <c r="P16" s="27">
        <v>5765</v>
      </c>
      <c r="Q16" s="27">
        <v>2378</v>
      </c>
      <c r="R16" s="27">
        <v>3387</v>
      </c>
      <c r="S16" s="27">
        <v>0</v>
      </c>
      <c r="T16" s="29">
        <v>15.836606873059914</v>
      </c>
      <c r="U16" s="27">
        <v>406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24417</v>
      </c>
      <c r="E17" s="27">
        <v>4318</v>
      </c>
      <c r="F17" s="28">
        <v>17.684400212966374</v>
      </c>
      <c r="G17" s="27">
        <v>4314</v>
      </c>
      <c r="H17" s="27">
        <v>4</v>
      </c>
      <c r="I17" s="27">
        <v>20099</v>
      </c>
      <c r="J17" s="29">
        <v>82.315599787033619</v>
      </c>
      <c r="K17" s="27">
        <v>4012</v>
      </c>
      <c r="L17" s="29">
        <v>16.431175001023878</v>
      </c>
      <c r="M17" s="27">
        <v>394</v>
      </c>
      <c r="N17" s="29">
        <v>1.613629848056682</v>
      </c>
      <c r="O17" s="27">
        <v>0</v>
      </c>
      <c r="P17" s="27">
        <v>15693</v>
      </c>
      <c r="Q17" s="27">
        <v>5606</v>
      </c>
      <c r="R17" s="27">
        <v>10087</v>
      </c>
      <c r="S17" s="27">
        <v>0</v>
      </c>
      <c r="T17" s="29">
        <v>64.27079493795307</v>
      </c>
      <c r="U17" s="27">
        <v>153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57059</v>
      </c>
      <c r="E18" s="27">
        <v>1217</v>
      </c>
      <c r="F18" s="28">
        <v>2.1328800014020577</v>
      </c>
      <c r="G18" s="27">
        <v>1217</v>
      </c>
      <c r="H18" s="27">
        <v>0</v>
      </c>
      <c r="I18" s="27">
        <v>55842</v>
      </c>
      <c r="J18" s="29">
        <v>97.867119998597943</v>
      </c>
      <c r="K18" s="27">
        <v>26232</v>
      </c>
      <c r="L18" s="29">
        <v>45.973466061445173</v>
      </c>
      <c r="M18" s="27">
        <v>0</v>
      </c>
      <c r="N18" s="29">
        <v>0</v>
      </c>
      <c r="O18" s="27">
        <v>3959</v>
      </c>
      <c r="P18" s="27">
        <v>25651</v>
      </c>
      <c r="Q18" s="27">
        <v>0</v>
      </c>
      <c r="R18" s="27">
        <v>14908</v>
      </c>
      <c r="S18" s="27">
        <v>10743</v>
      </c>
      <c r="T18" s="29">
        <v>44.955221787973855</v>
      </c>
      <c r="U18" s="27">
        <v>796</v>
      </c>
      <c r="V18" s="25" t="s">
        <v>37</v>
      </c>
      <c r="W18" s="25"/>
      <c r="X18" s="25"/>
      <c r="Y18" s="25"/>
      <c r="Z18" s="25"/>
      <c r="AA18" s="25" t="s">
        <v>37</v>
      </c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24706</v>
      </c>
      <c r="E19" s="27">
        <v>3640</v>
      </c>
      <c r="F19" s="28">
        <v>14.73326317493726</v>
      </c>
      <c r="G19" s="27">
        <v>3640</v>
      </c>
      <c r="H19" s="27">
        <v>0</v>
      </c>
      <c r="I19" s="27">
        <v>21066</v>
      </c>
      <c r="J19" s="29">
        <v>85.266736825062736</v>
      </c>
      <c r="K19" s="27">
        <v>5178</v>
      </c>
      <c r="L19" s="29">
        <v>20.95847162632559</v>
      </c>
      <c r="M19" s="27">
        <v>0</v>
      </c>
      <c r="N19" s="29">
        <v>0</v>
      </c>
      <c r="O19" s="27">
        <v>0</v>
      </c>
      <c r="P19" s="27">
        <v>15888</v>
      </c>
      <c r="Q19" s="27">
        <v>4969</v>
      </c>
      <c r="R19" s="27">
        <v>10919</v>
      </c>
      <c r="S19" s="27">
        <v>0</v>
      </c>
      <c r="T19" s="29">
        <v>64.308265198737146</v>
      </c>
      <c r="U19" s="27">
        <v>629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73697</v>
      </c>
      <c r="E20" s="27">
        <v>14371</v>
      </c>
      <c r="F20" s="28">
        <v>19.500115337123628</v>
      </c>
      <c r="G20" s="27">
        <v>14371</v>
      </c>
      <c r="H20" s="27">
        <v>0</v>
      </c>
      <c r="I20" s="27">
        <v>59326</v>
      </c>
      <c r="J20" s="29">
        <v>80.499884662876369</v>
      </c>
      <c r="K20" s="27">
        <v>25414</v>
      </c>
      <c r="L20" s="29">
        <v>34.484443057383615</v>
      </c>
      <c r="M20" s="27">
        <v>0</v>
      </c>
      <c r="N20" s="29">
        <v>0</v>
      </c>
      <c r="O20" s="27">
        <v>4767</v>
      </c>
      <c r="P20" s="27">
        <v>29145</v>
      </c>
      <c r="Q20" s="27">
        <v>8679</v>
      </c>
      <c r="R20" s="27">
        <v>20466</v>
      </c>
      <c r="S20" s="27">
        <v>0</v>
      </c>
      <c r="T20" s="29">
        <v>39.547064330976838</v>
      </c>
      <c r="U20" s="27">
        <v>461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64638</v>
      </c>
      <c r="E21" s="27">
        <v>49</v>
      </c>
      <c r="F21" s="28">
        <v>7.5806800952999784E-2</v>
      </c>
      <c r="G21" s="27">
        <v>49</v>
      </c>
      <c r="H21" s="27">
        <v>0</v>
      </c>
      <c r="I21" s="27">
        <v>64589</v>
      </c>
      <c r="J21" s="29">
        <v>99.924193199046996</v>
      </c>
      <c r="K21" s="27">
        <v>62293</v>
      </c>
      <c r="L21" s="29">
        <v>96.372103097249294</v>
      </c>
      <c r="M21" s="27">
        <v>0</v>
      </c>
      <c r="N21" s="29">
        <v>0</v>
      </c>
      <c r="O21" s="27">
        <v>1803</v>
      </c>
      <c r="P21" s="27">
        <v>493</v>
      </c>
      <c r="Q21" s="27">
        <v>220</v>
      </c>
      <c r="R21" s="27">
        <v>273</v>
      </c>
      <c r="S21" s="27">
        <v>0</v>
      </c>
      <c r="T21" s="29">
        <v>0.76270924224140602</v>
      </c>
      <c r="U21" s="27">
        <v>546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8909</v>
      </c>
      <c r="E22" s="27">
        <v>2186</v>
      </c>
      <c r="F22" s="28">
        <v>24.536985071276238</v>
      </c>
      <c r="G22" s="27">
        <v>2186</v>
      </c>
      <c r="H22" s="27">
        <v>0</v>
      </c>
      <c r="I22" s="27">
        <v>6723</v>
      </c>
      <c r="J22" s="29">
        <v>75.463014928723766</v>
      </c>
      <c r="K22" s="27">
        <v>0</v>
      </c>
      <c r="L22" s="29">
        <v>0</v>
      </c>
      <c r="M22" s="27">
        <v>0</v>
      </c>
      <c r="N22" s="29">
        <v>0</v>
      </c>
      <c r="O22" s="27">
        <v>0</v>
      </c>
      <c r="P22" s="27">
        <v>6723</v>
      </c>
      <c r="Q22" s="27">
        <v>1139</v>
      </c>
      <c r="R22" s="27">
        <v>5584</v>
      </c>
      <c r="S22" s="27">
        <v>0</v>
      </c>
      <c r="T22" s="29">
        <v>75.463014928723766</v>
      </c>
      <c r="U22" s="27">
        <v>104</v>
      </c>
      <c r="V22" s="25"/>
      <c r="W22" s="25" t="s">
        <v>37</v>
      </c>
      <c r="X22" s="25"/>
      <c r="Y22" s="25"/>
      <c r="Z22" s="25"/>
      <c r="AA22" s="25" t="s">
        <v>37</v>
      </c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5181</v>
      </c>
      <c r="E23" s="27">
        <v>163</v>
      </c>
      <c r="F23" s="28">
        <v>3.1461107894228917</v>
      </c>
      <c r="G23" s="27">
        <v>140</v>
      </c>
      <c r="H23" s="27">
        <v>23</v>
      </c>
      <c r="I23" s="27">
        <v>5018</v>
      </c>
      <c r="J23" s="29">
        <v>96.853889210577108</v>
      </c>
      <c r="K23" s="27">
        <v>0</v>
      </c>
      <c r="L23" s="29">
        <v>0</v>
      </c>
      <c r="M23" s="27">
        <v>0</v>
      </c>
      <c r="N23" s="29">
        <v>0</v>
      </c>
      <c r="O23" s="27">
        <v>0</v>
      </c>
      <c r="P23" s="27">
        <v>5018</v>
      </c>
      <c r="Q23" s="27">
        <v>1482</v>
      </c>
      <c r="R23" s="27">
        <v>3536</v>
      </c>
      <c r="S23" s="27">
        <v>0</v>
      </c>
      <c r="T23" s="29">
        <v>96.853889210577108</v>
      </c>
      <c r="U23" s="27">
        <v>52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8862</v>
      </c>
      <c r="E24" s="27">
        <v>3029</v>
      </c>
      <c r="F24" s="28">
        <v>34.179643421349581</v>
      </c>
      <c r="G24" s="27">
        <v>2986</v>
      </c>
      <c r="H24" s="27">
        <v>43</v>
      </c>
      <c r="I24" s="27">
        <v>5833</v>
      </c>
      <c r="J24" s="29">
        <v>65.820356578650419</v>
      </c>
      <c r="K24" s="27">
        <v>1564</v>
      </c>
      <c r="L24" s="29">
        <v>17.648386368765514</v>
      </c>
      <c r="M24" s="27">
        <v>0</v>
      </c>
      <c r="N24" s="29">
        <v>0</v>
      </c>
      <c r="O24" s="27">
        <v>0</v>
      </c>
      <c r="P24" s="27">
        <v>4269</v>
      </c>
      <c r="Q24" s="27">
        <v>424</v>
      </c>
      <c r="R24" s="27">
        <v>3845</v>
      </c>
      <c r="S24" s="27">
        <v>0</v>
      </c>
      <c r="T24" s="29">
        <v>48.171970209884904</v>
      </c>
      <c r="U24" s="27">
        <v>212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15504</v>
      </c>
      <c r="E25" s="27">
        <v>1157</v>
      </c>
      <c r="F25" s="28">
        <v>7.4625902992776068</v>
      </c>
      <c r="G25" s="27">
        <v>1151</v>
      </c>
      <c r="H25" s="27">
        <v>6</v>
      </c>
      <c r="I25" s="27">
        <v>14347</v>
      </c>
      <c r="J25" s="29">
        <v>92.537409700722392</v>
      </c>
      <c r="K25" s="27">
        <v>13934</v>
      </c>
      <c r="L25" s="29">
        <v>89.873581011351916</v>
      </c>
      <c r="M25" s="27">
        <v>0</v>
      </c>
      <c r="N25" s="29">
        <v>0</v>
      </c>
      <c r="O25" s="27">
        <v>0</v>
      </c>
      <c r="P25" s="27">
        <v>413</v>
      </c>
      <c r="Q25" s="27">
        <v>105</v>
      </c>
      <c r="R25" s="27">
        <v>308</v>
      </c>
      <c r="S25" s="27">
        <v>0</v>
      </c>
      <c r="T25" s="29">
        <v>2.6638286893704852</v>
      </c>
      <c r="U25" s="27">
        <v>748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9126</v>
      </c>
      <c r="E26" s="27">
        <v>711</v>
      </c>
      <c r="F26" s="28">
        <v>7.7909270216962518</v>
      </c>
      <c r="G26" s="27">
        <v>687</v>
      </c>
      <c r="H26" s="27">
        <v>24</v>
      </c>
      <c r="I26" s="27">
        <v>8415</v>
      </c>
      <c r="J26" s="29">
        <v>92.209072978303752</v>
      </c>
      <c r="K26" s="27">
        <v>1171</v>
      </c>
      <c r="L26" s="29">
        <v>12.831470523778215</v>
      </c>
      <c r="M26" s="27">
        <v>0</v>
      </c>
      <c r="N26" s="29">
        <v>0</v>
      </c>
      <c r="O26" s="27">
        <v>0</v>
      </c>
      <c r="P26" s="27">
        <v>7244</v>
      </c>
      <c r="Q26" s="27">
        <v>474</v>
      </c>
      <c r="R26" s="27">
        <v>6770</v>
      </c>
      <c r="S26" s="27">
        <v>0</v>
      </c>
      <c r="T26" s="29">
        <v>79.37760245452553</v>
      </c>
      <c r="U26" s="27">
        <v>75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35967</v>
      </c>
      <c r="E27" s="27">
        <v>729</v>
      </c>
      <c r="F27" s="28">
        <v>2.0268579531236965</v>
      </c>
      <c r="G27" s="27">
        <v>673</v>
      </c>
      <c r="H27" s="27">
        <v>56</v>
      </c>
      <c r="I27" s="27">
        <v>35238</v>
      </c>
      <c r="J27" s="29">
        <v>97.973142046876305</v>
      </c>
      <c r="K27" s="27">
        <v>26720</v>
      </c>
      <c r="L27" s="29">
        <v>74.290321683765669</v>
      </c>
      <c r="M27" s="27">
        <v>0</v>
      </c>
      <c r="N27" s="29">
        <v>0</v>
      </c>
      <c r="O27" s="27">
        <v>2454</v>
      </c>
      <c r="P27" s="27">
        <v>6064</v>
      </c>
      <c r="Q27" s="27">
        <v>1746</v>
      </c>
      <c r="R27" s="27">
        <v>4318</v>
      </c>
      <c r="S27" s="27">
        <v>0</v>
      </c>
      <c r="T27" s="29">
        <v>16.859899352183945</v>
      </c>
      <c r="U27" s="27">
        <v>689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43803</v>
      </c>
      <c r="E28" s="27">
        <v>221</v>
      </c>
      <c r="F28" s="28">
        <v>0.50453165308312209</v>
      </c>
      <c r="G28" s="27">
        <v>191</v>
      </c>
      <c r="H28" s="27">
        <v>30</v>
      </c>
      <c r="I28" s="27">
        <v>43582</v>
      </c>
      <c r="J28" s="29">
        <v>99.49546834691688</v>
      </c>
      <c r="K28" s="27">
        <v>42344</v>
      </c>
      <c r="L28" s="29">
        <v>96.669177910188793</v>
      </c>
      <c r="M28" s="27">
        <v>0</v>
      </c>
      <c r="N28" s="29">
        <v>0</v>
      </c>
      <c r="O28" s="27">
        <v>841</v>
      </c>
      <c r="P28" s="27">
        <v>397</v>
      </c>
      <c r="Q28" s="27">
        <v>223</v>
      </c>
      <c r="R28" s="27">
        <v>174</v>
      </c>
      <c r="S28" s="27">
        <v>0</v>
      </c>
      <c r="T28" s="29">
        <v>0.90633061662443204</v>
      </c>
      <c r="U28" s="27">
        <v>807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3818</v>
      </c>
      <c r="E29" s="27">
        <v>729</v>
      </c>
      <c r="F29" s="28">
        <v>19.093766369827133</v>
      </c>
      <c r="G29" s="27">
        <v>729</v>
      </c>
      <c r="H29" s="27">
        <v>0</v>
      </c>
      <c r="I29" s="27">
        <v>3089</v>
      </c>
      <c r="J29" s="29">
        <v>80.906233630172864</v>
      </c>
      <c r="K29" s="27">
        <v>1192</v>
      </c>
      <c r="L29" s="29">
        <v>31.220534311157671</v>
      </c>
      <c r="M29" s="27">
        <v>0</v>
      </c>
      <c r="N29" s="29">
        <v>0</v>
      </c>
      <c r="O29" s="27">
        <v>365</v>
      </c>
      <c r="P29" s="27">
        <v>1532</v>
      </c>
      <c r="Q29" s="27">
        <v>234</v>
      </c>
      <c r="R29" s="27">
        <v>1298</v>
      </c>
      <c r="S29" s="27">
        <v>0</v>
      </c>
      <c r="T29" s="29">
        <v>40.12572027239392</v>
      </c>
      <c r="U29" s="27">
        <v>197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6516</v>
      </c>
      <c r="E30" s="27">
        <v>1543</v>
      </c>
      <c r="F30" s="28">
        <v>23.680171884591775</v>
      </c>
      <c r="G30" s="27">
        <v>1543</v>
      </c>
      <c r="H30" s="27">
        <v>0</v>
      </c>
      <c r="I30" s="27">
        <v>4973</v>
      </c>
      <c r="J30" s="29">
        <v>76.319828115408228</v>
      </c>
      <c r="K30" s="27">
        <v>0</v>
      </c>
      <c r="L30" s="29">
        <v>0</v>
      </c>
      <c r="M30" s="27">
        <v>0</v>
      </c>
      <c r="N30" s="29">
        <v>0</v>
      </c>
      <c r="O30" s="27">
        <v>997</v>
      </c>
      <c r="P30" s="27">
        <v>3976</v>
      </c>
      <c r="Q30" s="27">
        <v>553</v>
      </c>
      <c r="R30" s="27">
        <v>3423</v>
      </c>
      <c r="S30" s="27">
        <v>0</v>
      </c>
      <c r="T30" s="29">
        <v>61.019030079803557</v>
      </c>
      <c r="U30" s="27">
        <v>76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1374</v>
      </c>
      <c r="E31" s="27">
        <v>461</v>
      </c>
      <c r="F31" s="28">
        <v>33.551673944687046</v>
      </c>
      <c r="G31" s="27">
        <v>461</v>
      </c>
      <c r="H31" s="27">
        <v>0</v>
      </c>
      <c r="I31" s="27">
        <v>913</v>
      </c>
      <c r="J31" s="29">
        <v>66.448326055312961</v>
      </c>
      <c r="K31" s="27">
        <v>0</v>
      </c>
      <c r="L31" s="29">
        <v>0</v>
      </c>
      <c r="M31" s="27">
        <v>0</v>
      </c>
      <c r="N31" s="29">
        <v>0</v>
      </c>
      <c r="O31" s="27">
        <v>0</v>
      </c>
      <c r="P31" s="27">
        <v>913</v>
      </c>
      <c r="Q31" s="27">
        <v>38</v>
      </c>
      <c r="R31" s="27">
        <v>875</v>
      </c>
      <c r="S31" s="27">
        <v>0</v>
      </c>
      <c r="T31" s="29">
        <v>66.448326055312961</v>
      </c>
      <c r="U31" s="27">
        <v>59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5972</v>
      </c>
      <c r="E32" s="27">
        <v>2226</v>
      </c>
      <c r="F32" s="28">
        <v>37.27394507702612</v>
      </c>
      <c r="G32" s="27">
        <v>2226</v>
      </c>
      <c r="H32" s="27">
        <v>0</v>
      </c>
      <c r="I32" s="27">
        <v>3746</v>
      </c>
      <c r="J32" s="29">
        <v>62.726054922973873</v>
      </c>
      <c r="K32" s="27">
        <v>0</v>
      </c>
      <c r="L32" s="29">
        <v>0</v>
      </c>
      <c r="M32" s="27">
        <v>0</v>
      </c>
      <c r="N32" s="29">
        <v>0</v>
      </c>
      <c r="O32" s="27">
        <v>0</v>
      </c>
      <c r="P32" s="27">
        <v>3746</v>
      </c>
      <c r="Q32" s="27">
        <v>320</v>
      </c>
      <c r="R32" s="27">
        <v>3426</v>
      </c>
      <c r="S32" s="27">
        <v>0</v>
      </c>
      <c r="T32" s="29">
        <v>62.726054922973873</v>
      </c>
      <c r="U32" s="27">
        <v>127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6781</v>
      </c>
      <c r="E33" s="27">
        <v>425</v>
      </c>
      <c r="F33" s="28">
        <v>6.2675121663471458</v>
      </c>
      <c r="G33" s="27">
        <v>425</v>
      </c>
      <c r="H33" s="27">
        <v>0</v>
      </c>
      <c r="I33" s="27">
        <v>6356</v>
      </c>
      <c r="J33" s="29">
        <v>93.732487833652854</v>
      </c>
      <c r="K33" s="27">
        <v>0</v>
      </c>
      <c r="L33" s="29">
        <v>0</v>
      </c>
      <c r="M33" s="27">
        <v>0</v>
      </c>
      <c r="N33" s="29">
        <v>0</v>
      </c>
      <c r="O33" s="27">
        <v>0</v>
      </c>
      <c r="P33" s="27">
        <v>6356</v>
      </c>
      <c r="Q33" s="27">
        <v>764</v>
      </c>
      <c r="R33" s="27">
        <v>5592</v>
      </c>
      <c r="S33" s="27">
        <v>0</v>
      </c>
      <c r="T33" s="29">
        <v>93.732487833652854</v>
      </c>
      <c r="U33" s="27">
        <v>161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10148</v>
      </c>
      <c r="E34" s="27">
        <v>392</v>
      </c>
      <c r="F34" s="28">
        <v>3.8628301143082382</v>
      </c>
      <c r="G34" s="27">
        <v>392</v>
      </c>
      <c r="H34" s="27">
        <v>0</v>
      </c>
      <c r="I34" s="27">
        <v>9756</v>
      </c>
      <c r="J34" s="29">
        <v>96.137169885691762</v>
      </c>
      <c r="K34" s="27">
        <v>0</v>
      </c>
      <c r="L34" s="29">
        <v>0</v>
      </c>
      <c r="M34" s="27">
        <v>0</v>
      </c>
      <c r="N34" s="29">
        <v>0</v>
      </c>
      <c r="O34" s="27">
        <v>721</v>
      </c>
      <c r="P34" s="27">
        <v>9035</v>
      </c>
      <c r="Q34" s="27">
        <v>361</v>
      </c>
      <c r="R34" s="27">
        <v>8674</v>
      </c>
      <c r="S34" s="27">
        <v>0</v>
      </c>
      <c r="T34" s="29">
        <v>89.032321639731975</v>
      </c>
      <c r="U34" s="27">
        <v>164</v>
      </c>
      <c r="V34" s="25" t="s">
        <v>37</v>
      </c>
      <c r="W34" s="25"/>
      <c r="X34" s="25"/>
      <c r="Y34" s="25"/>
      <c r="Z34" s="25" t="s">
        <v>37</v>
      </c>
      <c r="AA34" s="25"/>
      <c r="AB34" s="25"/>
      <c r="AC34" s="25"/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17247</v>
      </c>
      <c r="E35" s="27">
        <v>1474</v>
      </c>
      <c r="F35" s="28">
        <v>8.5464138690786804</v>
      </c>
      <c r="G35" s="27">
        <v>1474</v>
      </c>
      <c r="H35" s="27">
        <v>0</v>
      </c>
      <c r="I35" s="27">
        <v>15773</v>
      </c>
      <c r="J35" s="29">
        <v>91.453586130921309</v>
      </c>
      <c r="K35" s="27">
        <v>8124</v>
      </c>
      <c r="L35" s="29">
        <v>47.103844146808136</v>
      </c>
      <c r="M35" s="27">
        <v>0</v>
      </c>
      <c r="N35" s="29">
        <v>0</v>
      </c>
      <c r="O35" s="27">
        <v>0</v>
      </c>
      <c r="P35" s="27">
        <v>7649</v>
      </c>
      <c r="Q35" s="27">
        <v>1900</v>
      </c>
      <c r="R35" s="27">
        <v>5749</v>
      </c>
      <c r="S35" s="27">
        <v>0</v>
      </c>
      <c r="T35" s="29">
        <v>44.34974198411318</v>
      </c>
      <c r="U35" s="27">
        <v>137</v>
      </c>
      <c r="V35" s="25"/>
      <c r="W35" s="25"/>
      <c r="X35" s="25"/>
      <c r="Y35" s="25" t="s">
        <v>37</v>
      </c>
      <c r="Z35" s="25"/>
      <c r="AA35" s="25"/>
      <c r="AB35" s="25"/>
      <c r="AC35" s="25" t="s">
        <v>37</v>
      </c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10151</v>
      </c>
      <c r="E36" s="27">
        <v>231</v>
      </c>
      <c r="F36" s="28">
        <v>2.275637868190326</v>
      </c>
      <c r="G36" s="27">
        <v>231</v>
      </c>
      <c r="H36" s="27">
        <v>0</v>
      </c>
      <c r="I36" s="27">
        <v>9920</v>
      </c>
      <c r="J36" s="29">
        <v>97.72436213180967</v>
      </c>
      <c r="K36" s="27">
        <v>6493</v>
      </c>
      <c r="L36" s="29">
        <v>63.964141463895189</v>
      </c>
      <c r="M36" s="27">
        <v>0</v>
      </c>
      <c r="N36" s="29">
        <v>0</v>
      </c>
      <c r="O36" s="27">
        <v>0</v>
      </c>
      <c r="P36" s="27">
        <v>3427</v>
      </c>
      <c r="Q36" s="27">
        <v>873</v>
      </c>
      <c r="R36" s="27">
        <v>2554</v>
      </c>
      <c r="S36" s="27">
        <v>0</v>
      </c>
      <c r="T36" s="29">
        <v>33.760220667914496</v>
      </c>
      <c r="U36" s="27">
        <v>140</v>
      </c>
      <c r="V36" s="25" t="s">
        <v>37</v>
      </c>
      <c r="W36" s="25"/>
      <c r="X36" s="25"/>
      <c r="Y36" s="25"/>
      <c r="Z36" s="25" t="s">
        <v>37</v>
      </c>
      <c r="AA36" s="25"/>
      <c r="AB36" s="25"/>
      <c r="AC36" s="25"/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33993</v>
      </c>
      <c r="E37" s="27">
        <v>248</v>
      </c>
      <c r="F37" s="28">
        <v>0.72956196864060241</v>
      </c>
      <c r="G37" s="27">
        <v>248</v>
      </c>
      <c r="H37" s="27">
        <v>0</v>
      </c>
      <c r="I37" s="27">
        <v>33745</v>
      </c>
      <c r="J37" s="29">
        <v>99.270438031359404</v>
      </c>
      <c r="K37" s="27">
        <v>31052</v>
      </c>
      <c r="L37" s="29">
        <v>91.348218750919301</v>
      </c>
      <c r="M37" s="27">
        <v>0</v>
      </c>
      <c r="N37" s="29">
        <v>0</v>
      </c>
      <c r="O37" s="27">
        <v>1646</v>
      </c>
      <c r="P37" s="27">
        <v>1047</v>
      </c>
      <c r="Q37" s="27">
        <v>446</v>
      </c>
      <c r="R37" s="27">
        <v>306</v>
      </c>
      <c r="S37" s="27">
        <v>295</v>
      </c>
      <c r="T37" s="29">
        <v>3.0800458918012534</v>
      </c>
      <c r="U37" s="27">
        <v>183</v>
      </c>
      <c r="V37" s="25" t="s">
        <v>37</v>
      </c>
      <c r="W37" s="25"/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10072</v>
      </c>
      <c r="E38" s="27">
        <v>1290</v>
      </c>
      <c r="F38" s="28">
        <v>12.807783955520256</v>
      </c>
      <c r="G38" s="27">
        <v>1290</v>
      </c>
      <c r="H38" s="27">
        <v>0</v>
      </c>
      <c r="I38" s="27">
        <v>8782</v>
      </c>
      <c r="J38" s="29">
        <v>87.192216044479736</v>
      </c>
      <c r="K38" s="27">
        <v>0</v>
      </c>
      <c r="L38" s="29">
        <v>0</v>
      </c>
      <c r="M38" s="27">
        <v>0</v>
      </c>
      <c r="N38" s="29">
        <v>0</v>
      </c>
      <c r="O38" s="27">
        <v>0</v>
      </c>
      <c r="P38" s="27">
        <v>8782</v>
      </c>
      <c r="Q38" s="27">
        <v>1601</v>
      </c>
      <c r="R38" s="27">
        <v>5657</v>
      </c>
      <c r="S38" s="27">
        <v>1524</v>
      </c>
      <c r="T38" s="29">
        <v>87.192216044479736</v>
      </c>
      <c r="U38" s="27">
        <v>0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13346</v>
      </c>
      <c r="E39" s="27">
        <v>3371</v>
      </c>
      <c r="F39" s="28">
        <v>25.258504420800236</v>
      </c>
      <c r="G39" s="27">
        <v>3371</v>
      </c>
      <c r="H39" s="27">
        <v>0</v>
      </c>
      <c r="I39" s="27">
        <v>9975</v>
      </c>
      <c r="J39" s="29">
        <v>74.74149557919975</v>
      </c>
      <c r="K39" s="27">
        <v>0</v>
      </c>
      <c r="L39" s="29">
        <v>0</v>
      </c>
      <c r="M39" s="27">
        <v>0</v>
      </c>
      <c r="N39" s="29">
        <v>0</v>
      </c>
      <c r="O39" s="27">
        <v>0</v>
      </c>
      <c r="P39" s="27">
        <v>9975</v>
      </c>
      <c r="Q39" s="27">
        <v>956</v>
      </c>
      <c r="R39" s="27">
        <v>9019</v>
      </c>
      <c r="S39" s="27">
        <v>0</v>
      </c>
      <c r="T39" s="29">
        <v>74.74149557919975</v>
      </c>
      <c r="U39" s="27">
        <v>139</v>
      </c>
      <c r="V39" s="25"/>
      <c r="W39" s="25"/>
      <c r="X39" s="25"/>
      <c r="Y39" s="25" t="s">
        <v>37</v>
      </c>
      <c r="Z39" s="25"/>
      <c r="AA39" s="25"/>
      <c r="AB39" s="25"/>
      <c r="AC39" s="25" t="s">
        <v>37</v>
      </c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10978</v>
      </c>
      <c r="E40" s="27">
        <v>1879</v>
      </c>
      <c r="F40" s="28">
        <v>17.116050282382947</v>
      </c>
      <c r="G40" s="27">
        <v>1879</v>
      </c>
      <c r="H40" s="27">
        <v>0</v>
      </c>
      <c r="I40" s="27">
        <v>9099</v>
      </c>
      <c r="J40" s="29">
        <v>82.883949717617057</v>
      </c>
      <c r="K40" s="27">
        <v>7652</v>
      </c>
      <c r="L40" s="29">
        <v>69.703042448533424</v>
      </c>
      <c r="M40" s="27">
        <v>0</v>
      </c>
      <c r="N40" s="29">
        <v>0</v>
      </c>
      <c r="O40" s="27">
        <v>0</v>
      </c>
      <c r="P40" s="27">
        <v>1447</v>
      </c>
      <c r="Q40" s="27">
        <v>853</v>
      </c>
      <c r="R40" s="27">
        <v>594</v>
      </c>
      <c r="S40" s="27">
        <v>0</v>
      </c>
      <c r="T40" s="29">
        <v>13.180907269083622</v>
      </c>
      <c r="U40" s="27">
        <v>235</v>
      </c>
      <c r="V40" s="25"/>
      <c r="W40" s="25"/>
      <c r="X40" s="25"/>
      <c r="Y40" s="25" t="s">
        <v>37</v>
      </c>
      <c r="Z40" s="25"/>
      <c r="AA40" s="25"/>
      <c r="AB40" s="25"/>
      <c r="AC40" s="25" t="s">
        <v>37</v>
      </c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15139</v>
      </c>
      <c r="E41" s="27">
        <v>2365</v>
      </c>
      <c r="F41" s="28">
        <v>15.621903692449965</v>
      </c>
      <c r="G41" s="27">
        <v>2362</v>
      </c>
      <c r="H41" s="27">
        <v>3</v>
      </c>
      <c r="I41" s="27">
        <v>12774</v>
      </c>
      <c r="J41" s="29">
        <v>84.378096307550038</v>
      </c>
      <c r="K41" s="27">
        <v>0</v>
      </c>
      <c r="L41" s="29">
        <v>0</v>
      </c>
      <c r="M41" s="27">
        <v>0</v>
      </c>
      <c r="N41" s="29">
        <v>0</v>
      </c>
      <c r="O41" s="27">
        <v>2939</v>
      </c>
      <c r="P41" s="27">
        <v>9835</v>
      </c>
      <c r="Q41" s="27">
        <v>2187</v>
      </c>
      <c r="R41" s="27">
        <v>7648</v>
      </c>
      <c r="S41" s="27">
        <v>0</v>
      </c>
      <c r="T41" s="29">
        <v>64.964660809828928</v>
      </c>
      <c r="U41" s="27">
        <v>69</v>
      </c>
      <c r="V41" s="25"/>
      <c r="W41" s="25"/>
      <c r="X41" s="25"/>
      <c r="Y41" s="25" t="s">
        <v>37</v>
      </c>
      <c r="Z41" s="25"/>
      <c r="AA41" s="25"/>
      <c r="AB41" s="25"/>
      <c r="AC41" s="25" t="s">
        <v>37</v>
      </c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4239</v>
      </c>
      <c r="E42" s="27">
        <v>620</v>
      </c>
      <c r="F42" s="28">
        <v>14.626091059212079</v>
      </c>
      <c r="G42" s="27">
        <v>620</v>
      </c>
      <c r="H42" s="27">
        <v>0</v>
      </c>
      <c r="I42" s="27">
        <v>3619</v>
      </c>
      <c r="J42" s="29">
        <v>85.373908940787928</v>
      </c>
      <c r="K42" s="27">
        <v>0</v>
      </c>
      <c r="L42" s="29">
        <v>0</v>
      </c>
      <c r="M42" s="27">
        <v>0</v>
      </c>
      <c r="N42" s="29">
        <v>0</v>
      </c>
      <c r="O42" s="27">
        <v>0</v>
      </c>
      <c r="P42" s="27">
        <v>3619</v>
      </c>
      <c r="Q42" s="27">
        <v>242</v>
      </c>
      <c r="R42" s="27">
        <v>3377</v>
      </c>
      <c r="S42" s="27">
        <v>0</v>
      </c>
      <c r="T42" s="29">
        <v>85.373908940787928</v>
      </c>
      <c r="U42" s="27">
        <v>11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  <row r="43" spans="1:29" ht="13.5" customHeight="1" x14ac:dyDescent="0.55000000000000004">
      <c r="A43" s="25" t="s">
        <v>32</v>
      </c>
      <c r="B43" s="26" t="s">
        <v>106</v>
      </c>
      <c r="C43" s="25" t="s">
        <v>107</v>
      </c>
      <c r="D43" s="27">
        <v>10241</v>
      </c>
      <c r="E43" s="27">
        <v>1370</v>
      </c>
      <c r="F43" s="28">
        <v>13.377599843765257</v>
      </c>
      <c r="G43" s="27">
        <v>1370</v>
      </c>
      <c r="H43" s="27">
        <v>0</v>
      </c>
      <c r="I43" s="27">
        <v>8871</v>
      </c>
      <c r="J43" s="29">
        <v>86.622400156234747</v>
      </c>
      <c r="K43" s="27">
        <v>3254</v>
      </c>
      <c r="L43" s="29">
        <v>31.774240796797187</v>
      </c>
      <c r="M43" s="27">
        <v>0</v>
      </c>
      <c r="N43" s="29">
        <v>0</v>
      </c>
      <c r="O43" s="27">
        <v>48</v>
      </c>
      <c r="P43" s="27">
        <v>5569</v>
      </c>
      <c r="Q43" s="27">
        <v>1454</v>
      </c>
      <c r="R43" s="27">
        <v>4115</v>
      </c>
      <c r="S43" s="27">
        <v>0</v>
      </c>
      <c r="T43" s="29">
        <v>54.379455131334829</v>
      </c>
      <c r="U43" s="27">
        <v>108</v>
      </c>
      <c r="V43" s="25" t="s">
        <v>37</v>
      </c>
      <c r="W43" s="25"/>
      <c r="X43" s="25"/>
      <c r="Y43" s="25"/>
      <c r="Z43" s="25"/>
      <c r="AA43" s="25" t="s">
        <v>37</v>
      </c>
      <c r="AB43" s="25"/>
      <c r="AC43" s="25"/>
    </row>
    <row r="44" spans="1:29" ht="13.5" customHeight="1" x14ac:dyDescent="0.55000000000000004">
      <c r="A44" s="25" t="s">
        <v>32</v>
      </c>
      <c r="B44" s="26" t="s">
        <v>108</v>
      </c>
      <c r="C44" s="25" t="s">
        <v>109</v>
      </c>
      <c r="D44" s="27">
        <v>8682</v>
      </c>
      <c r="E44" s="27">
        <v>946</v>
      </c>
      <c r="F44" s="28">
        <v>10.896106887813868</v>
      </c>
      <c r="G44" s="27">
        <v>946</v>
      </c>
      <c r="H44" s="27">
        <v>0</v>
      </c>
      <c r="I44" s="27">
        <v>7736</v>
      </c>
      <c r="J44" s="29">
        <v>89.103893112186128</v>
      </c>
      <c r="K44" s="27">
        <v>5688</v>
      </c>
      <c r="L44" s="29">
        <v>65.514858327574288</v>
      </c>
      <c r="M44" s="27">
        <v>0</v>
      </c>
      <c r="N44" s="29">
        <v>0</v>
      </c>
      <c r="O44" s="27">
        <v>0</v>
      </c>
      <c r="P44" s="27">
        <v>2048</v>
      </c>
      <c r="Q44" s="27">
        <v>353</v>
      </c>
      <c r="R44" s="27">
        <v>1695</v>
      </c>
      <c r="S44" s="27">
        <v>0</v>
      </c>
      <c r="T44" s="29">
        <v>23.58903478461184</v>
      </c>
      <c r="U44" s="27">
        <v>55</v>
      </c>
      <c r="V44" s="25" t="s">
        <v>37</v>
      </c>
      <c r="W44" s="25"/>
      <c r="X44" s="25"/>
      <c r="Y44" s="25"/>
      <c r="Z44" s="25"/>
      <c r="AA44" s="25" t="s">
        <v>37</v>
      </c>
      <c r="AB44" s="25"/>
      <c r="AC44" s="25"/>
    </row>
    <row r="45" spans="1:29" ht="13.5" customHeight="1" x14ac:dyDescent="0.55000000000000004">
      <c r="A45" s="25" t="s">
        <v>32</v>
      </c>
      <c r="B45" s="26" t="s">
        <v>110</v>
      </c>
      <c r="C45" s="25" t="s">
        <v>111</v>
      </c>
      <c r="D45" s="27">
        <v>3480</v>
      </c>
      <c r="E45" s="27">
        <v>464</v>
      </c>
      <c r="F45" s="28">
        <v>13.333333333333334</v>
      </c>
      <c r="G45" s="27">
        <v>464</v>
      </c>
      <c r="H45" s="27">
        <v>0</v>
      </c>
      <c r="I45" s="27">
        <v>3016</v>
      </c>
      <c r="J45" s="29">
        <v>86.666666666666671</v>
      </c>
      <c r="K45" s="27">
        <v>2409</v>
      </c>
      <c r="L45" s="29">
        <v>69.224137931034477</v>
      </c>
      <c r="M45" s="27">
        <v>0</v>
      </c>
      <c r="N45" s="29">
        <v>0</v>
      </c>
      <c r="O45" s="27">
        <v>0</v>
      </c>
      <c r="P45" s="27">
        <v>607</v>
      </c>
      <c r="Q45" s="27">
        <v>129</v>
      </c>
      <c r="R45" s="27">
        <v>478</v>
      </c>
      <c r="S45" s="27">
        <v>0</v>
      </c>
      <c r="T45" s="29">
        <v>17.442528735632184</v>
      </c>
      <c r="U45" s="27">
        <v>0</v>
      </c>
      <c r="V45" s="25" t="s">
        <v>37</v>
      </c>
      <c r="W45" s="25"/>
      <c r="X45" s="25"/>
      <c r="Y45" s="25"/>
      <c r="Z45" s="25"/>
      <c r="AA45" s="25" t="s">
        <v>37</v>
      </c>
      <c r="AB45" s="25"/>
      <c r="AC45" s="25"/>
    </row>
    <row r="46" spans="1:29" ht="13.5" customHeight="1" x14ac:dyDescent="0.55000000000000004">
      <c r="A46" s="25" t="s">
        <v>32</v>
      </c>
      <c r="B46" s="26" t="s">
        <v>112</v>
      </c>
      <c r="C46" s="25" t="s">
        <v>113</v>
      </c>
      <c r="D46" s="27">
        <v>1969</v>
      </c>
      <c r="E46" s="27">
        <v>242</v>
      </c>
      <c r="F46" s="28">
        <v>12.290502793296088</v>
      </c>
      <c r="G46" s="27">
        <v>214</v>
      </c>
      <c r="H46" s="27">
        <v>28</v>
      </c>
      <c r="I46" s="27">
        <v>1727</v>
      </c>
      <c r="J46" s="29">
        <v>87.709497206703915</v>
      </c>
      <c r="K46" s="27">
        <v>1452</v>
      </c>
      <c r="L46" s="29">
        <v>73.743016759776538</v>
      </c>
      <c r="M46" s="27">
        <v>0</v>
      </c>
      <c r="N46" s="29">
        <v>0</v>
      </c>
      <c r="O46" s="27">
        <v>0</v>
      </c>
      <c r="P46" s="27">
        <v>275</v>
      </c>
      <c r="Q46" s="27">
        <v>33</v>
      </c>
      <c r="R46" s="27">
        <v>242</v>
      </c>
      <c r="S46" s="27">
        <v>0</v>
      </c>
      <c r="T46" s="29">
        <v>13.966480446927374</v>
      </c>
      <c r="U46" s="27">
        <v>12</v>
      </c>
      <c r="V46" s="25" t="s">
        <v>37</v>
      </c>
      <c r="W46" s="25"/>
      <c r="X46" s="25"/>
      <c r="Y46" s="25"/>
      <c r="Z46" s="25"/>
      <c r="AA46" s="25" t="s">
        <v>37</v>
      </c>
      <c r="AB46" s="25"/>
      <c r="AC46" s="25"/>
    </row>
    <row r="47" spans="1:29" ht="13.5" customHeight="1" x14ac:dyDescent="0.55000000000000004">
      <c r="A47" s="25" t="s">
        <v>32</v>
      </c>
      <c r="B47" s="26" t="s">
        <v>114</v>
      </c>
      <c r="C47" s="25" t="s">
        <v>115</v>
      </c>
      <c r="D47" s="27">
        <v>4028</v>
      </c>
      <c r="E47" s="27">
        <v>821</v>
      </c>
      <c r="F47" s="28">
        <v>20.382323733862957</v>
      </c>
      <c r="G47" s="27">
        <v>821</v>
      </c>
      <c r="H47" s="27">
        <v>0</v>
      </c>
      <c r="I47" s="27">
        <v>3207</v>
      </c>
      <c r="J47" s="29">
        <v>79.617676266137039</v>
      </c>
      <c r="K47" s="27">
        <v>0</v>
      </c>
      <c r="L47" s="29">
        <v>0</v>
      </c>
      <c r="M47" s="27">
        <v>0</v>
      </c>
      <c r="N47" s="29">
        <v>0</v>
      </c>
      <c r="O47" s="27">
        <v>2717</v>
      </c>
      <c r="P47" s="27">
        <v>490</v>
      </c>
      <c r="Q47" s="27">
        <v>248</v>
      </c>
      <c r="R47" s="27">
        <v>242</v>
      </c>
      <c r="S47" s="27">
        <v>0</v>
      </c>
      <c r="T47" s="29">
        <v>12.164846077457796</v>
      </c>
      <c r="U47" s="27">
        <v>24</v>
      </c>
      <c r="V47" s="25" t="s">
        <v>37</v>
      </c>
      <c r="W47" s="25"/>
      <c r="X47" s="25"/>
      <c r="Y47" s="25"/>
      <c r="Z47" s="25"/>
      <c r="AA47" s="25" t="s">
        <v>37</v>
      </c>
      <c r="AB47" s="25"/>
      <c r="AC47" s="25"/>
    </row>
    <row r="48" spans="1:29" ht="13.5" customHeight="1" x14ac:dyDescent="0.55000000000000004">
      <c r="A48" s="25" t="s">
        <v>32</v>
      </c>
      <c r="B48" s="26" t="s">
        <v>116</v>
      </c>
      <c r="C48" s="25" t="s">
        <v>117</v>
      </c>
      <c r="D48" s="27">
        <v>935</v>
      </c>
      <c r="E48" s="27">
        <v>146</v>
      </c>
      <c r="F48" s="28">
        <v>15.614973262032086</v>
      </c>
      <c r="G48" s="27">
        <v>144</v>
      </c>
      <c r="H48" s="27">
        <v>2</v>
      </c>
      <c r="I48" s="27">
        <v>789</v>
      </c>
      <c r="J48" s="29">
        <v>84.38502673796792</v>
      </c>
      <c r="K48" s="27">
        <v>0</v>
      </c>
      <c r="L48" s="29">
        <v>0</v>
      </c>
      <c r="M48" s="27">
        <v>0</v>
      </c>
      <c r="N48" s="29">
        <v>0</v>
      </c>
      <c r="O48" s="27">
        <v>85</v>
      </c>
      <c r="P48" s="27">
        <v>704</v>
      </c>
      <c r="Q48" s="27">
        <v>10</v>
      </c>
      <c r="R48" s="27">
        <v>694</v>
      </c>
      <c r="S48" s="27">
        <v>0</v>
      </c>
      <c r="T48" s="29">
        <v>75.294117647058826</v>
      </c>
      <c r="U48" s="27">
        <v>6</v>
      </c>
      <c r="V48" s="25" t="s">
        <v>37</v>
      </c>
      <c r="W48" s="25"/>
      <c r="X48" s="25"/>
      <c r="Y48" s="25"/>
      <c r="Z48" s="25"/>
      <c r="AA48" s="25" t="s">
        <v>37</v>
      </c>
      <c r="AB48" s="25"/>
      <c r="AC48" s="25"/>
    </row>
    <row r="49" spans="1:29" ht="13.5" customHeight="1" x14ac:dyDescent="0.55000000000000004">
      <c r="A49" s="25" t="s">
        <v>32</v>
      </c>
      <c r="B49" s="26" t="s">
        <v>118</v>
      </c>
      <c r="C49" s="25" t="s">
        <v>119</v>
      </c>
      <c r="D49" s="27">
        <v>3236</v>
      </c>
      <c r="E49" s="27">
        <v>503</v>
      </c>
      <c r="F49" s="28">
        <v>15.543881334981457</v>
      </c>
      <c r="G49" s="27">
        <v>503</v>
      </c>
      <c r="H49" s="27">
        <v>0</v>
      </c>
      <c r="I49" s="27">
        <v>2733</v>
      </c>
      <c r="J49" s="29">
        <v>84.456118665018536</v>
      </c>
      <c r="K49" s="27">
        <v>0</v>
      </c>
      <c r="L49" s="29">
        <v>0</v>
      </c>
      <c r="M49" s="27">
        <v>0</v>
      </c>
      <c r="N49" s="29">
        <v>0</v>
      </c>
      <c r="O49" s="27">
        <v>2466</v>
      </c>
      <c r="P49" s="27">
        <v>267</v>
      </c>
      <c r="Q49" s="27">
        <v>22</v>
      </c>
      <c r="R49" s="27">
        <v>245</v>
      </c>
      <c r="S49" s="27">
        <v>0</v>
      </c>
      <c r="T49" s="29">
        <v>8.2509270704573545</v>
      </c>
      <c r="U49" s="27">
        <v>8</v>
      </c>
      <c r="V49" s="25" t="s">
        <v>37</v>
      </c>
      <c r="W49" s="25"/>
      <c r="X49" s="25"/>
      <c r="Y49" s="25"/>
      <c r="Z49" s="25" t="s">
        <v>37</v>
      </c>
      <c r="AA49" s="25"/>
      <c r="AB49" s="25"/>
      <c r="AC49" s="25"/>
    </row>
    <row r="50" spans="1:29" ht="13.5" customHeight="1" x14ac:dyDescent="0.55000000000000004">
      <c r="A50" s="25" t="s">
        <v>32</v>
      </c>
      <c r="B50" s="26" t="s">
        <v>120</v>
      </c>
      <c r="C50" s="25" t="s">
        <v>121</v>
      </c>
      <c r="D50" s="27">
        <v>2735</v>
      </c>
      <c r="E50" s="27">
        <v>1273</v>
      </c>
      <c r="F50" s="28">
        <v>46.544789762340038</v>
      </c>
      <c r="G50" s="27">
        <v>1133</v>
      </c>
      <c r="H50" s="27">
        <v>140</v>
      </c>
      <c r="I50" s="27">
        <v>1462</v>
      </c>
      <c r="J50" s="29">
        <v>53.455210237659969</v>
      </c>
      <c r="K50" s="27">
        <v>0</v>
      </c>
      <c r="L50" s="29">
        <v>0</v>
      </c>
      <c r="M50" s="27">
        <v>0</v>
      </c>
      <c r="N50" s="29">
        <v>0</v>
      </c>
      <c r="O50" s="27">
        <v>0</v>
      </c>
      <c r="P50" s="27">
        <v>1462</v>
      </c>
      <c r="Q50" s="27">
        <v>48</v>
      </c>
      <c r="R50" s="27">
        <v>1414</v>
      </c>
      <c r="S50" s="27">
        <v>0</v>
      </c>
      <c r="T50" s="29">
        <v>53.455210237659969</v>
      </c>
      <c r="U50" s="27">
        <v>4</v>
      </c>
      <c r="V50" s="25"/>
      <c r="W50" s="25"/>
      <c r="X50" s="25"/>
      <c r="Y50" s="25" t="s">
        <v>37</v>
      </c>
      <c r="Z50" s="25"/>
      <c r="AA50" s="25"/>
      <c r="AB50" s="25"/>
      <c r="AC50" s="25" t="s">
        <v>37</v>
      </c>
    </row>
    <row r="51" spans="1:29" ht="13.5" customHeight="1" x14ac:dyDescent="0.55000000000000004">
      <c r="A51" s="25" t="s">
        <v>32</v>
      </c>
      <c r="B51" s="26" t="s">
        <v>122</v>
      </c>
      <c r="C51" s="25" t="s">
        <v>123</v>
      </c>
      <c r="D51" s="27">
        <v>14405</v>
      </c>
      <c r="E51" s="27">
        <v>1413</v>
      </c>
      <c r="F51" s="28">
        <v>9.8090940645609166</v>
      </c>
      <c r="G51" s="27">
        <v>1413</v>
      </c>
      <c r="H51" s="27">
        <v>0</v>
      </c>
      <c r="I51" s="27">
        <v>12992</v>
      </c>
      <c r="J51" s="29">
        <v>90.190905935439076</v>
      </c>
      <c r="K51" s="27">
        <v>10217</v>
      </c>
      <c r="L51" s="29">
        <v>70.926761541131555</v>
      </c>
      <c r="M51" s="27">
        <v>0</v>
      </c>
      <c r="N51" s="29">
        <v>0</v>
      </c>
      <c r="O51" s="27">
        <v>0</v>
      </c>
      <c r="P51" s="27">
        <v>2775</v>
      </c>
      <c r="Q51" s="27">
        <v>874</v>
      </c>
      <c r="R51" s="27">
        <v>1681</v>
      </c>
      <c r="S51" s="27">
        <v>220</v>
      </c>
      <c r="T51" s="29">
        <v>19.264144394307532</v>
      </c>
      <c r="U51" s="27">
        <v>205</v>
      </c>
      <c r="V51" s="25" t="s">
        <v>37</v>
      </c>
      <c r="W51" s="25"/>
      <c r="X51" s="25"/>
      <c r="Y51" s="25"/>
      <c r="Z51" s="25"/>
      <c r="AA51" s="25" t="s">
        <v>37</v>
      </c>
      <c r="AB51" s="25"/>
      <c r="AC51" s="25"/>
    </row>
    <row r="52" spans="1:29" ht="13.5" customHeight="1" x14ac:dyDescent="0.55000000000000004">
      <c r="A52" s="25" t="s">
        <v>32</v>
      </c>
      <c r="B52" s="26" t="s">
        <v>124</v>
      </c>
      <c r="C52" s="25" t="s">
        <v>125</v>
      </c>
      <c r="D52" s="27">
        <v>6331</v>
      </c>
      <c r="E52" s="27">
        <v>601</v>
      </c>
      <c r="F52" s="28">
        <v>9.4929710946138055</v>
      </c>
      <c r="G52" s="27">
        <v>601</v>
      </c>
      <c r="H52" s="27">
        <v>0</v>
      </c>
      <c r="I52" s="27">
        <v>5730</v>
      </c>
      <c r="J52" s="29">
        <v>90.507028905386193</v>
      </c>
      <c r="K52" s="27">
        <v>4568</v>
      </c>
      <c r="L52" s="29">
        <v>72.152898436265986</v>
      </c>
      <c r="M52" s="27">
        <v>0</v>
      </c>
      <c r="N52" s="29">
        <v>0</v>
      </c>
      <c r="O52" s="27">
        <v>161</v>
      </c>
      <c r="P52" s="27">
        <v>1001</v>
      </c>
      <c r="Q52" s="27">
        <v>51</v>
      </c>
      <c r="R52" s="27">
        <v>950</v>
      </c>
      <c r="S52" s="27">
        <v>0</v>
      </c>
      <c r="T52" s="29">
        <v>15.811088295687886</v>
      </c>
      <c r="U52" s="27">
        <v>81</v>
      </c>
      <c r="V52" s="25" t="s">
        <v>37</v>
      </c>
      <c r="W52" s="25"/>
      <c r="X52" s="25"/>
      <c r="Y52" s="25"/>
      <c r="Z52" s="25" t="s">
        <v>37</v>
      </c>
      <c r="AA52" s="25"/>
      <c r="AB52" s="25"/>
      <c r="AC52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CBFE-3D64-4CF4-B00A-72A9066AB0CE}">
  <sheetPr codeName="Sheet3"/>
  <dimension ref="A1:BC51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156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127</v>
      </c>
      <c r="E2" s="33" t="s">
        <v>127</v>
      </c>
      <c r="F2" s="33" t="s">
        <v>127</v>
      </c>
      <c r="G2" s="33" t="s">
        <v>127</v>
      </c>
      <c r="H2" s="33" t="s">
        <v>127</v>
      </c>
      <c r="I2" s="33" t="s">
        <v>127</v>
      </c>
      <c r="J2" s="33" t="s">
        <v>127</v>
      </c>
      <c r="K2" s="33" t="s">
        <v>127</v>
      </c>
      <c r="L2" s="33" t="s">
        <v>127</v>
      </c>
      <c r="M2" s="33" t="s">
        <v>127</v>
      </c>
      <c r="N2" s="33" t="s">
        <v>128</v>
      </c>
      <c r="O2" s="33" t="s">
        <v>128</v>
      </c>
      <c r="P2" s="33" t="s">
        <v>128</v>
      </c>
      <c r="Q2" s="33" t="s">
        <v>128</v>
      </c>
      <c r="R2" s="33" t="s">
        <v>128</v>
      </c>
      <c r="S2" s="33" t="s">
        <v>128</v>
      </c>
      <c r="T2" s="33" t="s">
        <v>128</v>
      </c>
      <c r="U2" s="33" t="s">
        <v>128</v>
      </c>
      <c r="V2" s="33" t="s">
        <v>128</v>
      </c>
      <c r="W2" s="33" t="s">
        <v>128</v>
      </c>
      <c r="X2" s="33" t="s">
        <v>128</v>
      </c>
      <c r="Y2" s="33" t="s">
        <v>128</v>
      </c>
      <c r="Z2" s="33" t="s">
        <v>128</v>
      </c>
      <c r="AA2" s="33" t="s">
        <v>128</v>
      </c>
      <c r="AB2" s="33" t="s">
        <v>128</v>
      </c>
      <c r="AC2" s="33" t="s">
        <v>128</v>
      </c>
      <c r="AD2" s="33" t="s">
        <v>128</v>
      </c>
      <c r="AE2" s="33" t="s">
        <v>128</v>
      </c>
      <c r="AF2" s="6" t="s">
        <v>129</v>
      </c>
      <c r="AG2" s="6" t="s">
        <v>129</v>
      </c>
      <c r="AH2" s="6" t="s">
        <v>129</v>
      </c>
      <c r="AI2" s="6" t="s">
        <v>129</v>
      </c>
      <c r="AJ2" s="6" t="s">
        <v>130</v>
      </c>
      <c r="AK2" s="6" t="s">
        <v>130</v>
      </c>
      <c r="AL2" s="6" t="s">
        <v>130</v>
      </c>
      <c r="AM2" s="6" t="s">
        <v>130</v>
      </c>
      <c r="AN2" s="6" t="s">
        <v>130</v>
      </c>
      <c r="AO2" s="6" t="s">
        <v>130</v>
      </c>
      <c r="AP2" s="6" t="s">
        <v>130</v>
      </c>
      <c r="AQ2" s="6" t="s">
        <v>130</v>
      </c>
      <c r="AR2" s="6" t="s">
        <v>130</v>
      </c>
      <c r="AS2" s="6" t="s">
        <v>130</v>
      </c>
      <c r="AT2" s="6" t="s">
        <v>131</v>
      </c>
      <c r="AU2" s="6" t="s">
        <v>131</v>
      </c>
      <c r="AV2" s="6" t="s">
        <v>131</v>
      </c>
      <c r="AW2" s="6" t="s">
        <v>131</v>
      </c>
      <c r="AX2" s="6" t="s">
        <v>131</v>
      </c>
      <c r="AY2" s="6" t="s">
        <v>131</v>
      </c>
      <c r="AZ2" s="6" t="s">
        <v>132</v>
      </c>
      <c r="BA2" s="6" t="s">
        <v>132</v>
      </c>
      <c r="BB2" s="6" t="s">
        <v>132</v>
      </c>
      <c r="BC2" s="6" t="s">
        <v>132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133</v>
      </c>
      <c r="F3" s="36" t="s">
        <v>133</v>
      </c>
      <c r="G3" s="36" t="s">
        <v>133</v>
      </c>
      <c r="H3" s="33" t="s">
        <v>134</v>
      </c>
      <c r="I3" s="33" t="s">
        <v>134</v>
      </c>
      <c r="J3" s="33" t="s">
        <v>134</v>
      </c>
      <c r="K3" s="36" t="s">
        <v>135</v>
      </c>
      <c r="L3" s="36" t="s">
        <v>135</v>
      </c>
      <c r="M3" s="36" t="s">
        <v>135</v>
      </c>
      <c r="N3" s="35" t="s">
        <v>7</v>
      </c>
      <c r="O3" s="36" t="s">
        <v>136</v>
      </c>
      <c r="P3" s="36" t="s">
        <v>136</v>
      </c>
      <c r="Q3" s="36" t="s">
        <v>136</v>
      </c>
      <c r="R3" s="36" t="s">
        <v>136</v>
      </c>
      <c r="S3" s="36" t="s">
        <v>136</v>
      </c>
      <c r="T3" s="36" t="s">
        <v>136</v>
      </c>
      <c r="U3" s="36" t="s">
        <v>136</v>
      </c>
      <c r="V3" s="36" t="s">
        <v>137</v>
      </c>
      <c r="W3" s="36" t="s">
        <v>137</v>
      </c>
      <c r="X3" s="36" t="s">
        <v>137</v>
      </c>
      <c r="Y3" s="36" t="s">
        <v>137</v>
      </c>
      <c r="Z3" s="36" t="s">
        <v>137</v>
      </c>
      <c r="AA3" s="36" t="s">
        <v>137</v>
      </c>
      <c r="AB3" s="36" t="s">
        <v>137</v>
      </c>
      <c r="AC3" s="33" t="s">
        <v>138</v>
      </c>
      <c r="AD3" s="33" t="s">
        <v>138</v>
      </c>
      <c r="AE3" s="33" t="s">
        <v>138</v>
      </c>
      <c r="AF3" s="13" t="s">
        <v>7</v>
      </c>
      <c r="AG3" s="6" t="s">
        <v>139</v>
      </c>
      <c r="AH3" s="6" t="s">
        <v>140</v>
      </c>
      <c r="AI3" s="6" t="s">
        <v>141</v>
      </c>
      <c r="AJ3" s="6" t="s">
        <v>7</v>
      </c>
      <c r="AK3" s="6" t="s">
        <v>142</v>
      </c>
      <c r="AL3" s="6" t="s">
        <v>143</v>
      </c>
      <c r="AM3" s="6" t="s">
        <v>144</v>
      </c>
      <c r="AN3" s="6" t="s">
        <v>140</v>
      </c>
      <c r="AO3" s="6" t="s">
        <v>141</v>
      </c>
      <c r="AP3" s="6" t="s">
        <v>145</v>
      </c>
      <c r="AQ3" s="6" t="s">
        <v>146</v>
      </c>
      <c r="AR3" s="6" t="s">
        <v>147</v>
      </c>
      <c r="AS3" s="6" t="s">
        <v>148</v>
      </c>
      <c r="AT3" s="13" t="s">
        <v>7</v>
      </c>
      <c r="AU3" s="6" t="s">
        <v>142</v>
      </c>
      <c r="AV3" s="6" t="s">
        <v>143</v>
      </c>
      <c r="AW3" s="6" t="s">
        <v>144</v>
      </c>
      <c r="AX3" s="6" t="s">
        <v>140</v>
      </c>
      <c r="AY3" s="6" t="s">
        <v>141</v>
      </c>
      <c r="AZ3" s="13" t="s">
        <v>7</v>
      </c>
      <c r="BA3" s="6" t="s">
        <v>139</v>
      </c>
      <c r="BB3" s="6" t="s">
        <v>140</v>
      </c>
      <c r="BC3" s="6" t="s">
        <v>141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149</v>
      </c>
      <c r="G4" s="36" t="s">
        <v>150</v>
      </c>
      <c r="H4" s="35" t="s">
        <v>7</v>
      </c>
      <c r="I4" s="36" t="s">
        <v>149</v>
      </c>
      <c r="J4" s="36" t="s">
        <v>150</v>
      </c>
      <c r="K4" s="35" t="s">
        <v>7</v>
      </c>
      <c r="L4" s="36" t="s">
        <v>149</v>
      </c>
      <c r="M4" s="36" t="s">
        <v>150</v>
      </c>
      <c r="N4" s="35"/>
      <c r="O4" s="35" t="s">
        <v>7</v>
      </c>
      <c r="P4" s="36" t="s">
        <v>139</v>
      </c>
      <c r="Q4" s="37" t="s">
        <v>140</v>
      </c>
      <c r="R4" s="37" t="s">
        <v>141</v>
      </c>
      <c r="S4" s="36" t="s">
        <v>151</v>
      </c>
      <c r="T4" s="36" t="s">
        <v>152</v>
      </c>
      <c r="U4" s="36" t="s">
        <v>153</v>
      </c>
      <c r="V4" s="35" t="s">
        <v>7</v>
      </c>
      <c r="W4" s="36" t="s">
        <v>139</v>
      </c>
      <c r="X4" s="37" t="s">
        <v>140</v>
      </c>
      <c r="Y4" s="37" t="s">
        <v>141</v>
      </c>
      <c r="Z4" s="36" t="s">
        <v>151</v>
      </c>
      <c r="AA4" s="36" t="s">
        <v>152</v>
      </c>
      <c r="AB4" s="36" t="s">
        <v>153</v>
      </c>
      <c r="AC4" s="35" t="s">
        <v>7</v>
      </c>
      <c r="AD4" s="36" t="s">
        <v>149</v>
      </c>
      <c r="AE4" s="36" t="s">
        <v>150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154</v>
      </c>
      <c r="E5" s="35" t="s">
        <v>154</v>
      </c>
      <c r="F5" s="35" t="s">
        <v>154</v>
      </c>
      <c r="G5" s="35" t="s">
        <v>154</v>
      </c>
      <c r="H5" s="35" t="s">
        <v>154</v>
      </c>
      <c r="I5" s="35" t="s">
        <v>154</v>
      </c>
      <c r="J5" s="35" t="s">
        <v>154</v>
      </c>
      <c r="K5" s="35" t="s">
        <v>154</v>
      </c>
      <c r="L5" s="35" t="s">
        <v>154</v>
      </c>
      <c r="M5" s="35" t="s">
        <v>154</v>
      </c>
      <c r="N5" s="35" t="s">
        <v>154</v>
      </c>
      <c r="O5" s="35" t="s">
        <v>154</v>
      </c>
      <c r="P5" s="35" t="s">
        <v>154</v>
      </c>
      <c r="Q5" s="35" t="s">
        <v>154</v>
      </c>
      <c r="R5" s="35" t="s">
        <v>154</v>
      </c>
      <c r="S5" s="35" t="s">
        <v>154</v>
      </c>
      <c r="T5" s="35" t="s">
        <v>154</v>
      </c>
      <c r="U5" s="35" t="s">
        <v>154</v>
      </c>
      <c r="V5" s="35" t="s">
        <v>154</v>
      </c>
      <c r="W5" s="35" t="s">
        <v>154</v>
      </c>
      <c r="X5" s="35" t="s">
        <v>154</v>
      </c>
      <c r="Y5" s="35" t="s">
        <v>154</v>
      </c>
      <c r="Z5" s="35" t="s">
        <v>154</v>
      </c>
      <c r="AA5" s="35" t="s">
        <v>154</v>
      </c>
      <c r="AB5" s="35" t="s">
        <v>154</v>
      </c>
      <c r="AC5" s="35" t="s">
        <v>154</v>
      </c>
      <c r="AD5" s="35" t="s">
        <v>154</v>
      </c>
      <c r="AE5" s="35" t="s">
        <v>154</v>
      </c>
      <c r="AF5" s="13" t="s">
        <v>155</v>
      </c>
      <c r="AG5" s="13" t="s">
        <v>155</v>
      </c>
      <c r="AH5" s="13" t="s">
        <v>155</v>
      </c>
      <c r="AI5" s="13" t="s">
        <v>155</v>
      </c>
      <c r="AJ5" s="13" t="s">
        <v>155</v>
      </c>
      <c r="AK5" s="13" t="s">
        <v>155</v>
      </c>
      <c r="AL5" s="13" t="s">
        <v>155</v>
      </c>
      <c r="AM5" s="13" t="s">
        <v>155</v>
      </c>
      <c r="AN5" s="13" t="s">
        <v>155</v>
      </c>
      <c r="AO5" s="13" t="s">
        <v>155</v>
      </c>
      <c r="AP5" s="13" t="s">
        <v>155</v>
      </c>
      <c r="AQ5" s="13" t="s">
        <v>155</v>
      </c>
      <c r="AR5" s="13" t="s">
        <v>155</v>
      </c>
      <c r="AS5" s="13" t="s">
        <v>155</v>
      </c>
      <c r="AT5" s="13" t="s">
        <v>155</v>
      </c>
      <c r="AU5" s="13" t="s">
        <v>155</v>
      </c>
      <c r="AV5" s="13" t="s">
        <v>155</v>
      </c>
      <c r="AW5" s="13" t="s">
        <v>155</v>
      </c>
      <c r="AX5" s="13" t="s">
        <v>155</v>
      </c>
      <c r="AY5" s="13" t="s">
        <v>155</v>
      </c>
      <c r="AZ5" s="13" t="s">
        <v>155</v>
      </c>
      <c r="BA5" s="13" t="s">
        <v>155</v>
      </c>
      <c r="BB5" s="13" t="s">
        <v>155</v>
      </c>
      <c r="BC5" s="13" t="s">
        <v>155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436741</v>
      </c>
      <c r="E6" s="23">
        <v>0</v>
      </c>
      <c r="F6" s="23">
        <v>0</v>
      </c>
      <c r="G6" s="23">
        <v>0</v>
      </c>
      <c r="H6" s="23">
        <v>16092</v>
      </c>
      <c r="I6" s="23">
        <v>15017</v>
      </c>
      <c r="J6" s="23">
        <v>1075</v>
      </c>
      <c r="K6" s="23">
        <v>420649</v>
      </c>
      <c r="L6" s="23">
        <v>90438</v>
      </c>
      <c r="M6" s="23">
        <v>330211</v>
      </c>
      <c r="N6" s="23">
        <v>437289</v>
      </c>
      <c r="O6" s="23">
        <v>105455</v>
      </c>
      <c r="P6" s="23">
        <v>85203</v>
      </c>
      <c r="Q6" s="23">
        <v>0</v>
      </c>
      <c r="R6" s="23">
        <v>0</v>
      </c>
      <c r="S6" s="23">
        <v>20249</v>
      </c>
      <c r="T6" s="23">
        <v>0</v>
      </c>
      <c r="U6" s="23">
        <v>3</v>
      </c>
      <c r="V6" s="23">
        <v>331286</v>
      </c>
      <c r="W6" s="23">
        <v>251822</v>
      </c>
      <c r="X6" s="23">
        <v>1028</v>
      </c>
      <c r="Y6" s="23">
        <v>0</v>
      </c>
      <c r="Z6" s="23">
        <v>78436</v>
      </c>
      <c r="AA6" s="23">
        <v>0</v>
      </c>
      <c r="AB6" s="23">
        <v>0</v>
      </c>
      <c r="AC6" s="23">
        <v>548</v>
      </c>
      <c r="AD6" s="23">
        <v>546</v>
      </c>
      <c r="AE6" s="23">
        <v>2</v>
      </c>
      <c r="AF6" s="23">
        <v>12212</v>
      </c>
      <c r="AG6" s="23">
        <v>12208</v>
      </c>
      <c r="AH6" s="23">
        <v>4</v>
      </c>
      <c r="AI6" s="23">
        <v>0</v>
      </c>
      <c r="AJ6" s="23">
        <v>25645</v>
      </c>
      <c r="AK6" s="23">
        <v>11</v>
      </c>
      <c r="AL6" s="23">
        <v>13443</v>
      </c>
      <c r="AM6" s="23">
        <v>2578</v>
      </c>
      <c r="AN6" s="23">
        <v>311</v>
      </c>
      <c r="AO6" s="23">
        <v>0</v>
      </c>
      <c r="AP6" s="23">
        <v>7099</v>
      </c>
      <c r="AQ6" s="23">
        <v>698</v>
      </c>
      <c r="AR6" s="23">
        <v>21</v>
      </c>
      <c r="AS6" s="23">
        <v>1484</v>
      </c>
      <c r="AT6" s="23">
        <v>165</v>
      </c>
      <c r="AU6" s="23">
        <v>17</v>
      </c>
      <c r="AV6" s="23">
        <v>0</v>
      </c>
      <c r="AW6" s="23">
        <v>148</v>
      </c>
      <c r="AX6" s="23">
        <v>0</v>
      </c>
      <c r="AY6" s="23">
        <v>0</v>
      </c>
      <c r="AZ6" s="23">
        <v>1436</v>
      </c>
      <c r="BA6" s="23">
        <v>1436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56044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56044</v>
      </c>
      <c r="L7" s="27">
        <v>9427</v>
      </c>
      <c r="M7" s="27">
        <v>46617</v>
      </c>
      <c r="N7" s="27">
        <v>56095</v>
      </c>
      <c r="O7" s="27">
        <v>9427</v>
      </c>
      <c r="P7" s="27">
        <v>2618</v>
      </c>
      <c r="Q7" s="27">
        <v>0</v>
      </c>
      <c r="R7" s="27">
        <v>0</v>
      </c>
      <c r="S7" s="27">
        <v>6809</v>
      </c>
      <c r="T7" s="27">
        <v>0</v>
      </c>
      <c r="U7" s="27">
        <v>0</v>
      </c>
      <c r="V7" s="27">
        <v>46617</v>
      </c>
      <c r="W7" s="27">
        <v>13555</v>
      </c>
      <c r="X7" s="27">
        <v>0</v>
      </c>
      <c r="Y7" s="27">
        <v>0</v>
      </c>
      <c r="Z7" s="27">
        <v>33062</v>
      </c>
      <c r="AA7" s="27">
        <v>0</v>
      </c>
      <c r="AB7" s="27">
        <v>0</v>
      </c>
      <c r="AC7" s="27">
        <v>51</v>
      </c>
      <c r="AD7" s="27">
        <v>51</v>
      </c>
      <c r="AE7" s="27">
        <v>0</v>
      </c>
      <c r="AF7" s="27">
        <v>467</v>
      </c>
      <c r="AG7" s="27">
        <v>467</v>
      </c>
      <c r="AH7" s="27">
        <v>0</v>
      </c>
      <c r="AI7" s="27">
        <v>0</v>
      </c>
      <c r="AJ7" s="27">
        <v>467</v>
      </c>
      <c r="AK7" s="27">
        <v>0</v>
      </c>
      <c r="AL7" s="27">
        <v>0</v>
      </c>
      <c r="AM7" s="27">
        <v>467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57</v>
      </c>
      <c r="AU7" s="27">
        <v>0</v>
      </c>
      <c r="AV7" s="27">
        <v>0</v>
      </c>
      <c r="AW7" s="27">
        <v>57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34455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34455</v>
      </c>
      <c r="L8" s="27">
        <v>5712</v>
      </c>
      <c r="M8" s="27">
        <v>28743</v>
      </c>
      <c r="N8" s="27">
        <v>34455</v>
      </c>
      <c r="O8" s="27">
        <v>5712</v>
      </c>
      <c r="P8" s="27">
        <v>5712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28743</v>
      </c>
      <c r="W8" s="27">
        <v>28743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1334</v>
      </c>
      <c r="AG8" s="27">
        <v>1334</v>
      </c>
      <c r="AH8" s="27">
        <v>0</v>
      </c>
      <c r="AI8" s="27">
        <v>0</v>
      </c>
      <c r="AJ8" s="27">
        <v>1334</v>
      </c>
      <c r="AK8" s="27">
        <v>0</v>
      </c>
      <c r="AL8" s="27">
        <v>0</v>
      </c>
      <c r="AM8" s="27">
        <v>23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1311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8521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8521</v>
      </c>
      <c r="L9" s="27">
        <v>2618</v>
      </c>
      <c r="M9" s="27">
        <v>5903</v>
      </c>
      <c r="N9" s="27">
        <v>8521</v>
      </c>
      <c r="O9" s="27">
        <v>2618</v>
      </c>
      <c r="P9" s="27">
        <v>2618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5903</v>
      </c>
      <c r="W9" s="27">
        <v>5903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4</v>
      </c>
      <c r="AG9" s="27">
        <v>4</v>
      </c>
      <c r="AH9" s="27">
        <v>0</v>
      </c>
      <c r="AI9" s="27">
        <v>0</v>
      </c>
      <c r="AJ9" s="27">
        <v>4</v>
      </c>
      <c r="AK9" s="27">
        <v>0</v>
      </c>
      <c r="AL9" s="27">
        <v>0</v>
      </c>
      <c r="AM9" s="27">
        <v>3</v>
      </c>
      <c r="AN9" s="27">
        <v>0</v>
      </c>
      <c r="AO9" s="27">
        <v>0</v>
      </c>
      <c r="AP9" s="27">
        <v>0</v>
      </c>
      <c r="AQ9" s="27">
        <v>0</v>
      </c>
      <c r="AR9" s="27">
        <v>1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42</v>
      </c>
      <c r="BA9" s="27">
        <v>42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19724</v>
      </c>
      <c r="E10" s="27">
        <v>0</v>
      </c>
      <c r="F10" s="27">
        <v>0</v>
      </c>
      <c r="G10" s="27">
        <v>0</v>
      </c>
      <c r="H10" s="27">
        <v>13377</v>
      </c>
      <c r="I10" s="27">
        <v>13377</v>
      </c>
      <c r="J10" s="27">
        <v>0</v>
      </c>
      <c r="K10" s="27">
        <v>6347</v>
      </c>
      <c r="L10" s="27">
        <v>0</v>
      </c>
      <c r="M10" s="27">
        <v>6347</v>
      </c>
      <c r="N10" s="27">
        <v>19724</v>
      </c>
      <c r="O10" s="27">
        <v>13377</v>
      </c>
      <c r="P10" s="27">
        <v>13377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6347</v>
      </c>
      <c r="W10" s="27">
        <v>0</v>
      </c>
      <c r="X10" s="27">
        <v>0</v>
      </c>
      <c r="Y10" s="27">
        <v>0</v>
      </c>
      <c r="Z10" s="27">
        <v>6347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197</v>
      </c>
      <c r="AG10" s="27">
        <v>197</v>
      </c>
      <c r="AH10" s="27">
        <v>0</v>
      </c>
      <c r="AI10" s="27">
        <v>0</v>
      </c>
      <c r="AJ10" s="27">
        <v>197</v>
      </c>
      <c r="AK10" s="27">
        <v>0</v>
      </c>
      <c r="AL10" s="27">
        <v>0</v>
      </c>
      <c r="AM10" s="27">
        <v>0</v>
      </c>
      <c r="AN10" s="27">
        <v>197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12495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12495</v>
      </c>
      <c r="L11" s="27">
        <v>4442</v>
      </c>
      <c r="M11" s="27">
        <v>8053</v>
      </c>
      <c r="N11" s="27">
        <v>12495</v>
      </c>
      <c r="O11" s="27">
        <v>4442</v>
      </c>
      <c r="P11" s="27">
        <v>4442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8053</v>
      </c>
      <c r="W11" s="27">
        <v>8053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12495</v>
      </c>
      <c r="AK11" s="27">
        <v>0</v>
      </c>
      <c r="AL11" s="27">
        <v>12495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26557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26557</v>
      </c>
      <c r="L12" s="27">
        <v>4873</v>
      </c>
      <c r="M12" s="27">
        <v>21684</v>
      </c>
      <c r="N12" s="27">
        <v>26605</v>
      </c>
      <c r="O12" s="27">
        <v>4873</v>
      </c>
      <c r="P12" s="27">
        <v>2143</v>
      </c>
      <c r="Q12" s="27">
        <v>0</v>
      </c>
      <c r="R12" s="27">
        <v>0</v>
      </c>
      <c r="S12" s="27">
        <v>2730</v>
      </c>
      <c r="T12" s="27">
        <v>0</v>
      </c>
      <c r="U12" s="27">
        <v>0</v>
      </c>
      <c r="V12" s="27">
        <v>21684</v>
      </c>
      <c r="W12" s="27">
        <v>8495</v>
      </c>
      <c r="X12" s="27">
        <v>0</v>
      </c>
      <c r="Y12" s="27">
        <v>0</v>
      </c>
      <c r="Z12" s="27">
        <v>13189</v>
      </c>
      <c r="AA12" s="27">
        <v>0</v>
      </c>
      <c r="AB12" s="27">
        <v>0</v>
      </c>
      <c r="AC12" s="27">
        <v>48</v>
      </c>
      <c r="AD12" s="27">
        <v>48</v>
      </c>
      <c r="AE12" s="27">
        <v>0</v>
      </c>
      <c r="AF12" s="27">
        <v>4</v>
      </c>
      <c r="AG12" s="27">
        <v>4</v>
      </c>
      <c r="AH12" s="27">
        <v>0</v>
      </c>
      <c r="AI12" s="27">
        <v>0</v>
      </c>
      <c r="AJ12" s="27">
        <v>65</v>
      </c>
      <c r="AK12" s="27">
        <v>0</v>
      </c>
      <c r="AL12" s="27">
        <v>61</v>
      </c>
      <c r="AM12" s="27">
        <v>4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61</v>
      </c>
      <c r="BA12" s="27">
        <v>61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14981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14981</v>
      </c>
      <c r="L13" s="27">
        <v>1995</v>
      </c>
      <c r="M13" s="27">
        <v>12986</v>
      </c>
      <c r="N13" s="27">
        <v>14987</v>
      </c>
      <c r="O13" s="27">
        <v>1995</v>
      </c>
      <c r="P13" s="27">
        <v>1995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12986</v>
      </c>
      <c r="W13" s="27">
        <v>12986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6</v>
      </c>
      <c r="AD13" s="27">
        <v>6</v>
      </c>
      <c r="AE13" s="27">
        <v>0</v>
      </c>
      <c r="AF13" s="27">
        <v>7435</v>
      </c>
      <c r="AG13" s="27">
        <v>7435</v>
      </c>
      <c r="AH13" s="27">
        <v>0</v>
      </c>
      <c r="AI13" s="27">
        <v>0</v>
      </c>
      <c r="AJ13" s="27">
        <v>7435</v>
      </c>
      <c r="AK13" s="27">
        <v>0</v>
      </c>
      <c r="AL13" s="27">
        <v>0</v>
      </c>
      <c r="AM13" s="27">
        <v>336</v>
      </c>
      <c r="AN13" s="27">
        <v>0</v>
      </c>
      <c r="AO13" s="27">
        <v>0</v>
      </c>
      <c r="AP13" s="27">
        <v>7099</v>
      </c>
      <c r="AQ13" s="27">
        <v>0</v>
      </c>
      <c r="AR13" s="27">
        <v>0</v>
      </c>
      <c r="AS13" s="27">
        <v>0</v>
      </c>
      <c r="AT13" s="27">
        <v>40</v>
      </c>
      <c r="AU13" s="27">
        <v>0</v>
      </c>
      <c r="AV13" s="27">
        <v>0</v>
      </c>
      <c r="AW13" s="27">
        <v>40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17431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17431</v>
      </c>
      <c r="L14" s="27">
        <v>2813</v>
      </c>
      <c r="M14" s="27">
        <v>14618</v>
      </c>
      <c r="N14" s="27">
        <v>17607</v>
      </c>
      <c r="O14" s="27">
        <v>2813</v>
      </c>
      <c r="P14" s="27">
        <v>2813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14618</v>
      </c>
      <c r="W14" s="27">
        <v>14618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176</v>
      </c>
      <c r="AD14" s="27">
        <v>176</v>
      </c>
      <c r="AE14" s="27">
        <v>0</v>
      </c>
      <c r="AF14" s="27">
        <v>59</v>
      </c>
      <c r="AG14" s="27">
        <v>59</v>
      </c>
      <c r="AH14" s="27">
        <v>0</v>
      </c>
      <c r="AI14" s="27">
        <v>0</v>
      </c>
      <c r="AJ14" s="27">
        <v>149</v>
      </c>
      <c r="AK14" s="27">
        <v>0</v>
      </c>
      <c r="AL14" s="27">
        <v>90</v>
      </c>
      <c r="AM14" s="27">
        <v>12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47</v>
      </c>
      <c r="AT14" s="27">
        <v>1</v>
      </c>
      <c r="AU14" s="27">
        <v>0</v>
      </c>
      <c r="AV14" s="27">
        <v>0</v>
      </c>
      <c r="AW14" s="27">
        <v>1</v>
      </c>
      <c r="AX14" s="27">
        <v>0</v>
      </c>
      <c r="AY14" s="27">
        <v>0</v>
      </c>
      <c r="AZ14" s="27">
        <v>90</v>
      </c>
      <c r="BA14" s="27">
        <v>90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6309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6309</v>
      </c>
      <c r="L15" s="27">
        <v>946</v>
      </c>
      <c r="M15" s="27">
        <v>5363</v>
      </c>
      <c r="N15" s="27">
        <v>6309</v>
      </c>
      <c r="O15" s="27">
        <v>946</v>
      </c>
      <c r="P15" s="27">
        <v>946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5363</v>
      </c>
      <c r="W15" s="27">
        <v>5363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167</v>
      </c>
      <c r="AG15" s="27">
        <v>167</v>
      </c>
      <c r="AH15" s="27">
        <v>0</v>
      </c>
      <c r="AI15" s="27">
        <v>0</v>
      </c>
      <c r="AJ15" s="27">
        <v>167</v>
      </c>
      <c r="AK15" s="27">
        <v>0</v>
      </c>
      <c r="AL15" s="27">
        <v>0</v>
      </c>
      <c r="AM15" s="27">
        <v>4</v>
      </c>
      <c r="AN15" s="27">
        <v>0</v>
      </c>
      <c r="AO15" s="27">
        <v>0</v>
      </c>
      <c r="AP15" s="27">
        <v>0</v>
      </c>
      <c r="AQ15" s="27">
        <v>156</v>
      </c>
      <c r="AR15" s="27">
        <v>7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21180</v>
      </c>
      <c r="E16" s="27">
        <v>0</v>
      </c>
      <c r="F16" s="27">
        <v>0</v>
      </c>
      <c r="G16" s="27">
        <v>0</v>
      </c>
      <c r="H16" s="27">
        <v>290</v>
      </c>
      <c r="I16" s="27">
        <v>243</v>
      </c>
      <c r="J16" s="27">
        <v>47</v>
      </c>
      <c r="K16" s="27">
        <v>20890</v>
      </c>
      <c r="L16" s="27">
        <v>6949</v>
      </c>
      <c r="M16" s="27">
        <v>13941</v>
      </c>
      <c r="N16" s="27">
        <v>21183</v>
      </c>
      <c r="O16" s="27">
        <v>7192</v>
      </c>
      <c r="P16" s="27">
        <v>7192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13988</v>
      </c>
      <c r="W16" s="27">
        <v>13988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3</v>
      </c>
      <c r="AD16" s="27">
        <v>3</v>
      </c>
      <c r="AE16" s="27">
        <v>0</v>
      </c>
      <c r="AF16" s="27">
        <v>10</v>
      </c>
      <c r="AG16" s="27">
        <v>10</v>
      </c>
      <c r="AH16" s="27">
        <v>0</v>
      </c>
      <c r="AI16" s="27">
        <v>0</v>
      </c>
      <c r="AJ16" s="27">
        <v>10</v>
      </c>
      <c r="AK16" s="27">
        <v>0</v>
      </c>
      <c r="AL16" s="27">
        <v>0</v>
      </c>
      <c r="AM16" s="27">
        <v>10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232</v>
      </c>
      <c r="BA16" s="27">
        <v>232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23666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23666</v>
      </c>
      <c r="L17" s="27">
        <v>5148</v>
      </c>
      <c r="M17" s="27">
        <v>18518</v>
      </c>
      <c r="N17" s="27">
        <v>23666</v>
      </c>
      <c r="O17" s="27">
        <v>5148</v>
      </c>
      <c r="P17" s="27">
        <v>5148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18518</v>
      </c>
      <c r="W17" s="27">
        <v>18518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609</v>
      </c>
      <c r="AG17" s="27">
        <v>609</v>
      </c>
      <c r="AH17" s="27">
        <v>0</v>
      </c>
      <c r="AI17" s="27">
        <v>0</v>
      </c>
      <c r="AJ17" s="27">
        <v>609</v>
      </c>
      <c r="AK17" s="27">
        <v>0</v>
      </c>
      <c r="AL17" s="27">
        <v>0</v>
      </c>
      <c r="AM17" s="27">
        <v>554</v>
      </c>
      <c r="AN17" s="27">
        <v>0</v>
      </c>
      <c r="AO17" s="27">
        <v>0</v>
      </c>
      <c r="AP17" s="27">
        <v>0</v>
      </c>
      <c r="AQ17" s="27">
        <v>24</v>
      </c>
      <c r="AR17" s="27">
        <v>0</v>
      </c>
      <c r="AS17" s="27">
        <v>31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13158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13158</v>
      </c>
      <c r="L18" s="27">
        <v>1946</v>
      </c>
      <c r="M18" s="27">
        <v>11212</v>
      </c>
      <c r="N18" s="27">
        <v>13158</v>
      </c>
      <c r="O18" s="27">
        <v>1946</v>
      </c>
      <c r="P18" s="27">
        <v>1946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11212</v>
      </c>
      <c r="W18" s="27">
        <v>11212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80</v>
      </c>
      <c r="AG18" s="27">
        <v>80</v>
      </c>
      <c r="AH18" s="27">
        <v>0</v>
      </c>
      <c r="AI18" s="27">
        <v>0</v>
      </c>
      <c r="AJ18" s="27">
        <v>87</v>
      </c>
      <c r="AK18" s="27">
        <v>10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77</v>
      </c>
      <c r="AR18" s="27">
        <v>0</v>
      </c>
      <c r="AS18" s="27">
        <v>0</v>
      </c>
      <c r="AT18" s="27">
        <v>3</v>
      </c>
      <c r="AU18" s="27">
        <v>3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44010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44010</v>
      </c>
      <c r="L19" s="27">
        <v>11516</v>
      </c>
      <c r="M19" s="27">
        <v>32494</v>
      </c>
      <c r="N19" s="27">
        <v>44010</v>
      </c>
      <c r="O19" s="27">
        <v>11516</v>
      </c>
      <c r="P19" s="27">
        <v>1061</v>
      </c>
      <c r="Q19" s="27">
        <v>0</v>
      </c>
      <c r="R19" s="27">
        <v>0</v>
      </c>
      <c r="S19" s="27">
        <v>10455</v>
      </c>
      <c r="T19" s="27">
        <v>0</v>
      </c>
      <c r="U19" s="27">
        <v>0</v>
      </c>
      <c r="V19" s="27">
        <v>32494</v>
      </c>
      <c r="W19" s="27">
        <v>8100</v>
      </c>
      <c r="X19" s="27">
        <v>0</v>
      </c>
      <c r="Y19" s="27">
        <v>0</v>
      </c>
      <c r="Z19" s="27">
        <v>24394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116</v>
      </c>
      <c r="AG19" s="27">
        <v>116</v>
      </c>
      <c r="AH19" s="27">
        <v>0</v>
      </c>
      <c r="AI19" s="27">
        <v>0</v>
      </c>
      <c r="AJ19" s="27">
        <v>847</v>
      </c>
      <c r="AK19" s="27">
        <v>0</v>
      </c>
      <c r="AL19" s="27">
        <v>731</v>
      </c>
      <c r="AM19" s="27">
        <v>108</v>
      </c>
      <c r="AN19" s="27">
        <v>0</v>
      </c>
      <c r="AO19" s="27">
        <v>0</v>
      </c>
      <c r="AP19" s="27">
        <v>0</v>
      </c>
      <c r="AQ19" s="27">
        <v>0</v>
      </c>
      <c r="AR19" s="27">
        <v>8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731</v>
      </c>
      <c r="BA19" s="27">
        <v>731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2384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2384</v>
      </c>
      <c r="L20" s="27">
        <v>934</v>
      </c>
      <c r="M20" s="27">
        <v>1450</v>
      </c>
      <c r="N20" s="27">
        <v>2384</v>
      </c>
      <c r="O20" s="27">
        <v>934</v>
      </c>
      <c r="P20" s="27">
        <v>934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1450</v>
      </c>
      <c r="W20" s="27">
        <v>1450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8</v>
      </c>
      <c r="AG20" s="27">
        <v>8</v>
      </c>
      <c r="AH20" s="27">
        <v>0</v>
      </c>
      <c r="AI20" s="27">
        <v>0</v>
      </c>
      <c r="AJ20" s="27">
        <v>20</v>
      </c>
      <c r="AK20" s="27">
        <v>0</v>
      </c>
      <c r="AL20" s="27">
        <v>12</v>
      </c>
      <c r="AM20" s="27">
        <v>2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6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12</v>
      </c>
      <c r="BA20" s="27">
        <v>12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8541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8541</v>
      </c>
      <c r="L21" s="27">
        <v>1142</v>
      </c>
      <c r="M21" s="27">
        <v>7399</v>
      </c>
      <c r="N21" s="27">
        <v>8541</v>
      </c>
      <c r="O21" s="27">
        <v>1142</v>
      </c>
      <c r="P21" s="27">
        <v>1142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7399</v>
      </c>
      <c r="W21" s="27">
        <v>7399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220</v>
      </c>
      <c r="AG21" s="27">
        <v>220</v>
      </c>
      <c r="AH21" s="27">
        <v>0</v>
      </c>
      <c r="AI21" s="27">
        <v>0</v>
      </c>
      <c r="AJ21" s="27">
        <v>220</v>
      </c>
      <c r="AK21" s="27">
        <v>0</v>
      </c>
      <c r="AL21" s="27">
        <v>0</v>
      </c>
      <c r="AM21" s="27">
        <v>200</v>
      </c>
      <c r="AN21" s="27">
        <v>0</v>
      </c>
      <c r="AO21" s="27">
        <v>0</v>
      </c>
      <c r="AP21" s="27">
        <v>0</v>
      </c>
      <c r="AQ21" s="27">
        <v>9</v>
      </c>
      <c r="AR21" s="27">
        <v>0</v>
      </c>
      <c r="AS21" s="27">
        <v>11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4146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4146</v>
      </c>
      <c r="L22" s="27">
        <v>591</v>
      </c>
      <c r="M22" s="27">
        <v>3555</v>
      </c>
      <c r="N22" s="27">
        <v>4157</v>
      </c>
      <c r="O22" s="27">
        <v>591</v>
      </c>
      <c r="P22" s="27">
        <v>591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3555</v>
      </c>
      <c r="W22" s="27">
        <v>3555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11</v>
      </c>
      <c r="AD22" s="27">
        <v>11</v>
      </c>
      <c r="AE22" s="27">
        <v>0</v>
      </c>
      <c r="AF22" s="27">
        <v>24</v>
      </c>
      <c r="AG22" s="27">
        <v>24</v>
      </c>
      <c r="AH22" s="27">
        <v>0</v>
      </c>
      <c r="AI22" s="27">
        <v>0</v>
      </c>
      <c r="AJ22" s="27">
        <v>24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24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9033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9033</v>
      </c>
      <c r="L23" s="27">
        <v>4001</v>
      </c>
      <c r="M23" s="27">
        <v>5032</v>
      </c>
      <c r="N23" s="27">
        <v>9051</v>
      </c>
      <c r="O23" s="27">
        <v>4001</v>
      </c>
      <c r="P23" s="27">
        <v>4001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5032</v>
      </c>
      <c r="W23" s="27">
        <v>5032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18</v>
      </c>
      <c r="AD23" s="27">
        <v>18</v>
      </c>
      <c r="AE23" s="27">
        <v>0</v>
      </c>
      <c r="AF23" s="27">
        <v>52</v>
      </c>
      <c r="AG23" s="27">
        <v>52</v>
      </c>
      <c r="AH23" s="27">
        <v>0</v>
      </c>
      <c r="AI23" s="27">
        <v>0</v>
      </c>
      <c r="AJ23" s="27">
        <v>52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52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3126</v>
      </c>
      <c r="E24" s="27">
        <v>0</v>
      </c>
      <c r="F24" s="27">
        <v>0</v>
      </c>
      <c r="G24" s="27">
        <v>0</v>
      </c>
      <c r="H24" s="27">
        <v>1397</v>
      </c>
      <c r="I24" s="27">
        <v>1397</v>
      </c>
      <c r="J24" s="27">
        <v>0</v>
      </c>
      <c r="K24" s="27">
        <v>1729</v>
      </c>
      <c r="L24" s="27">
        <v>0</v>
      </c>
      <c r="M24" s="27">
        <v>1729</v>
      </c>
      <c r="N24" s="27">
        <v>3129</v>
      </c>
      <c r="O24" s="27">
        <v>1397</v>
      </c>
      <c r="P24" s="27">
        <v>1397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1729</v>
      </c>
      <c r="W24" s="27">
        <v>1729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3</v>
      </c>
      <c r="AD24" s="27">
        <v>3</v>
      </c>
      <c r="AE24" s="27">
        <v>0</v>
      </c>
      <c r="AF24" s="27">
        <v>18</v>
      </c>
      <c r="AG24" s="27">
        <v>18</v>
      </c>
      <c r="AH24" s="27">
        <v>0</v>
      </c>
      <c r="AI24" s="27">
        <v>0</v>
      </c>
      <c r="AJ24" s="27">
        <v>18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18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6565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6565</v>
      </c>
      <c r="L25" s="27">
        <v>1309</v>
      </c>
      <c r="M25" s="27">
        <v>5256</v>
      </c>
      <c r="N25" s="27">
        <v>6575</v>
      </c>
      <c r="O25" s="27">
        <v>1309</v>
      </c>
      <c r="P25" s="27">
        <v>1309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5256</v>
      </c>
      <c r="W25" s="27">
        <v>5256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10</v>
      </c>
      <c r="AD25" s="27">
        <v>10</v>
      </c>
      <c r="AE25" s="27">
        <v>0</v>
      </c>
      <c r="AF25" s="27">
        <v>38</v>
      </c>
      <c r="AG25" s="27">
        <v>38</v>
      </c>
      <c r="AH25" s="27">
        <v>0</v>
      </c>
      <c r="AI25" s="27">
        <v>0</v>
      </c>
      <c r="AJ25" s="27">
        <v>38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38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5157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5157</v>
      </c>
      <c r="L26" s="27">
        <v>1192</v>
      </c>
      <c r="M26" s="27">
        <v>3965</v>
      </c>
      <c r="N26" s="27">
        <v>5259</v>
      </c>
      <c r="O26" s="27">
        <v>1192</v>
      </c>
      <c r="P26" s="27">
        <v>1192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3965</v>
      </c>
      <c r="W26" s="27">
        <v>3965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102</v>
      </c>
      <c r="AD26" s="27">
        <v>102</v>
      </c>
      <c r="AE26" s="27">
        <v>0</v>
      </c>
      <c r="AF26" s="27">
        <v>18</v>
      </c>
      <c r="AG26" s="27">
        <v>18</v>
      </c>
      <c r="AH26" s="27">
        <v>0</v>
      </c>
      <c r="AI26" s="27">
        <v>0</v>
      </c>
      <c r="AJ26" s="27">
        <v>45</v>
      </c>
      <c r="AK26" s="27">
        <v>0</v>
      </c>
      <c r="AL26" s="27">
        <v>27</v>
      </c>
      <c r="AM26" s="27">
        <v>4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14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27</v>
      </c>
      <c r="BA26" s="27">
        <v>27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1658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1658</v>
      </c>
      <c r="L27" s="27">
        <v>734</v>
      </c>
      <c r="M27" s="27">
        <v>924</v>
      </c>
      <c r="N27" s="27">
        <v>1673</v>
      </c>
      <c r="O27" s="27">
        <v>734</v>
      </c>
      <c r="P27" s="27">
        <v>734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924</v>
      </c>
      <c r="W27" s="27">
        <v>924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15</v>
      </c>
      <c r="AD27" s="27">
        <v>15</v>
      </c>
      <c r="AE27" s="27">
        <v>0</v>
      </c>
      <c r="AF27" s="27">
        <v>6</v>
      </c>
      <c r="AG27" s="27">
        <v>6</v>
      </c>
      <c r="AH27" s="27">
        <v>0</v>
      </c>
      <c r="AI27" s="27">
        <v>0</v>
      </c>
      <c r="AJ27" s="27">
        <v>14</v>
      </c>
      <c r="AK27" s="27">
        <v>0</v>
      </c>
      <c r="AL27" s="27">
        <v>8</v>
      </c>
      <c r="AM27" s="27">
        <v>1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5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8</v>
      </c>
      <c r="BA27" s="27">
        <v>8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2077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2077</v>
      </c>
      <c r="L28" s="27">
        <v>441</v>
      </c>
      <c r="M28" s="27">
        <v>1636</v>
      </c>
      <c r="N28" s="27">
        <v>2077</v>
      </c>
      <c r="O28" s="27">
        <v>441</v>
      </c>
      <c r="P28" s="27">
        <v>441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1636</v>
      </c>
      <c r="W28" s="27">
        <v>1636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62</v>
      </c>
      <c r="AG28" s="27">
        <v>62</v>
      </c>
      <c r="AH28" s="27">
        <v>0</v>
      </c>
      <c r="AI28" s="27">
        <v>0</v>
      </c>
      <c r="AJ28" s="27">
        <v>62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58</v>
      </c>
      <c r="AR28" s="27">
        <v>0</v>
      </c>
      <c r="AS28" s="27">
        <v>4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3895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3895</v>
      </c>
      <c r="L29" s="27">
        <v>1087</v>
      </c>
      <c r="M29" s="27">
        <v>2808</v>
      </c>
      <c r="N29" s="27">
        <v>3895</v>
      </c>
      <c r="O29" s="27">
        <v>1087</v>
      </c>
      <c r="P29" s="27">
        <v>1087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2808</v>
      </c>
      <c r="W29" s="27">
        <v>2808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117</v>
      </c>
      <c r="AG29" s="27">
        <v>117</v>
      </c>
      <c r="AH29" s="27">
        <v>0</v>
      </c>
      <c r="AI29" s="27">
        <v>0</v>
      </c>
      <c r="AJ29" s="27">
        <v>117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109</v>
      </c>
      <c r="AR29" s="27">
        <v>0</v>
      </c>
      <c r="AS29" s="27">
        <v>8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117</v>
      </c>
      <c r="BA29" s="27">
        <v>117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706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706</v>
      </c>
      <c r="L30" s="27">
        <v>132</v>
      </c>
      <c r="M30" s="27">
        <v>574</v>
      </c>
      <c r="N30" s="27">
        <v>706</v>
      </c>
      <c r="O30" s="27">
        <v>132</v>
      </c>
      <c r="P30" s="27">
        <v>132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574</v>
      </c>
      <c r="W30" s="27">
        <v>574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5</v>
      </c>
      <c r="AG30" s="27">
        <v>5</v>
      </c>
      <c r="AH30" s="27">
        <v>0</v>
      </c>
      <c r="AI30" s="27">
        <v>0</v>
      </c>
      <c r="AJ30" s="27">
        <v>4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4</v>
      </c>
      <c r="AR30" s="27">
        <v>0</v>
      </c>
      <c r="AS30" s="27">
        <v>0</v>
      </c>
      <c r="AT30" s="27">
        <v>1</v>
      </c>
      <c r="AU30" s="27">
        <v>1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4229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4229</v>
      </c>
      <c r="L31" s="27">
        <v>1301</v>
      </c>
      <c r="M31" s="27">
        <v>2928</v>
      </c>
      <c r="N31" s="27">
        <v>4229</v>
      </c>
      <c r="O31" s="27">
        <v>1301</v>
      </c>
      <c r="P31" s="27">
        <v>1301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2928</v>
      </c>
      <c r="W31" s="27">
        <v>2928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55</v>
      </c>
      <c r="AG31" s="27">
        <v>55</v>
      </c>
      <c r="AH31" s="27">
        <v>0</v>
      </c>
      <c r="AI31" s="27">
        <v>0</v>
      </c>
      <c r="AJ31" s="27">
        <v>49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47</v>
      </c>
      <c r="AR31" s="27">
        <v>2</v>
      </c>
      <c r="AS31" s="27">
        <v>0</v>
      </c>
      <c r="AT31" s="27">
        <v>6</v>
      </c>
      <c r="AU31" s="27">
        <v>6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3662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3662</v>
      </c>
      <c r="L32" s="27">
        <v>213</v>
      </c>
      <c r="M32" s="27">
        <v>3449</v>
      </c>
      <c r="N32" s="27">
        <v>3662</v>
      </c>
      <c r="O32" s="27">
        <v>213</v>
      </c>
      <c r="P32" s="27">
        <v>210</v>
      </c>
      <c r="Q32" s="27">
        <v>0</v>
      </c>
      <c r="R32" s="27">
        <v>0</v>
      </c>
      <c r="S32" s="27">
        <v>0</v>
      </c>
      <c r="T32" s="27">
        <v>0</v>
      </c>
      <c r="U32" s="27">
        <v>3</v>
      </c>
      <c r="V32" s="27">
        <v>3449</v>
      </c>
      <c r="W32" s="27">
        <v>3449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23</v>
      </c>
      <c r="AG32" s="27">
        <v>23</v>
      </c>
      <c r="AH32" s="27">
        <v>0</v>
      </c>
      <c r="AI32" s="27">
        <v>0</v>
      </c>
      <c r="AJ32" s="27">
        <v>23</v>
      </c>
      <c r="AK32" s="27">
        <v>0</v>
      </c>
      <c r="AL32" s="27">
        <v>0</v>
      </c>
      <c r="AM32" s="27">
        <v>2</v>
      </c>
      <c r="AN32" s="27">
        <v>0</v>
      </c>
      <c r="AO32" s="27">
        <v>0</v>
      </c>
      <c r="AP32" s="27">
        <v>0</v>
      </c>
      <c r="AQ32" s="27">
        <v>21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8027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8027</v>
      </c>
      <c r="L33" s="27">
        <v>1010</v>
      </c>
      <c r="M33" s="27">
        <v>7017</v>
      </c>
      <c r="N33" s="27">
        <v>8027</v>
      </c>
      <c r="O33" s="27">
        <v>1010</v>
      </c>
      <c r="P33" s="27">
        <v>1010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7017</v>
      </c>
      <c r="W33" s="27">
        <v>7017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55</v>
      </c>
      <c r="AG33" s="27">
        <v>55</v>
      </c>
      <c r="AH33" s="27">
        <v>0</v>
      </c>
      <c r="AI33" s="27">
        <v>0</v>
      </c>
      <c r="AJ33" s="27">
        <v>49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47</v>
      </c>
      <c r="AR33" s="27">
        <v>2</v>
      </c>
      <c r="AS33" s="27">
        <v>0</v>
      </c>
      <c r="AT33" s="27">
        <v>6</v>
      </c>
      <c r="AU33" s="27">
        <v>6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6700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6700</v>
      </c>
      <c r="L34" s="27">
        <v>2556</v>
      </c>
      <c r="M34" s="27">
        <v>4144</v>
      </c>
      <c r="N34" s="27">
        <v>6700</v>
      </c>
      <c r="O34" s="27">
        <v>2556</v>
      </c>
      <c r="P34" s="27">
        <v>2556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4144</v>
      </c>
      <c r="W34" s="27">
        <v>4144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230</v>
      </c>
      <c r="AG34" s="27">
        <v>230</v>
      </c>
      <c r="AH34" s="27">
        <v>0</v>
      </c>
      <c r="AI34" s="27">
        <v>0</v>
      </c>
      <c r="AJ34" s="27">
        <v>230</v>
      </c>
      <c r="AK34" s="27">
        <v>0</v>
      </c>
      <c r="AL34" s="27">
        <v>0</v>
      </c>
      <c r="AM34" s="27">
        <v>179</v>
      </c>
      <c r="AN34" s="27">
        <v>51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2315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2315</v>
      </c>
      <c r="L35" s="27">
        <v>860</v>
      </c>
      <c r="M35" s="27">
        <v>1455</v>
      </c>
      <c r="N35" s="27">
        <v>2315</v>
      </c>
      <c r="O35" s="27">
        <v>860</v>
      </c>
      <c r="P35" s="27">
        <v>860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1455</v>
      </c>
      <c r="W35" s="27">
        <v>1455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79</v>
      </c>
      <c r="AG35" s="27">
        <v>79</v>
      </c>
      <c r="AH35" s="27">
        <v>0</v>
      </c>
      <c r="AI35" s="27">
        <v>0</v>
      </c>
      <c r="AJ35" s="27">
        <v>79</v>
      </c>
      <c r="AK35" s="27">
        <v>0</v>
      </c>
      <c r="AL35" s="27">
        <v>0</v>
      </c>
      <c r="AM35" s="27">
        <v>62</v>
      </c>
      <c r="AN35" s="27">
        <v>17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3438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3438</v>
      </c>
      <c r="L36" s="27">
        <v>659</v>
      </c>
      <c r="M36" s="27">
        <v>2779</v>
      </c>
      <c r="N36" s="27">
        <v>3438</v>
      </c>
      <c r="O36" s="27">
        <v>659</v>
      </c>
      <c r="P36" s="27">
        <v>659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2779</v>
      </c>
      <c r="W36" s="27">
        <v>2779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106</v>
      </c>
      <c r="AG36" s="27">
        <v>106</v>
      </c>
      <c r="AH36" s="27">
        <v>0</v>
      </c>
      <c r="AI36" s="27">
        <v>0</v>
      </c>
      <c r="AJ36" s="27">
        <v>106</v>
      </c>
      <c r="AK36" s="27">
        <v>0</v>
      </c>
      <c r="AL36" s="27">
        <v>0</v>
      </c>
      <c r="AM36" s="27">
        <v>92</v>
      </c>
      <c r="AN36" s="27">
        <v>0</v>
      </c>
      <c r="AO36" s="27">
        <v>0</v>
      </c>
      <c r="AP36" s="27">
        <v>0</v>
      </c>
      <c r="AQ36" s="27">
        <v>14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6021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6021</v>
      </c>
      <c r="L37" s="27">
        <v>1119</v>
      </c>
      <c r="M37" s="27">
        <v>4902</v>
      </c>
      <c r="N37" s="27">
        <v>6021</v>
      </c>
      <c r="O37" s="27">
        <v>1119</v>
      </c>
      <c r="P37" s="27">
        <v>1119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4902</v>
      </c>
      <c r="W37" s="27">
        <v>4902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207</v>
      </c>
      <c r="AG37" s="27">
        <v>207</v>
      </c>
      <c r="AH37" s="27">
        <v>0</v>
      </c>
      <c r="AI37" s="27">
        <v>0</v>
      </c>
      <c r="AJ37" s="27">
        <v>207</v>
      </c>
      <c r="AK37" s="27">
        <v>0</v>
      </c>
      <c r="AL37" s="27">
        <v>0</v>
      </c>
      <c r="AM37" s="27">
        <v>161</v>
      </c>
      <c r="AN37" s="27">
        <v>46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14636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14636</v>
      </c>
      <c r="L38" s="27">
        <v>3298</v>
      </c>
      <c r="M38" s="27">
        <v>11338</v>
      </c>
      <c r="N38" s="27">
        <v>14636</v>
      </c>
      <c r="O38" s="27">
        <v>3298</v>
      </c>
      <c r="P38" s="27">
        <v>3298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11338</v>
      </c>
      <c r="W38" s="27">
        <v>11338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329</v>
      </c>
      <c r="AG38" s="27">
        <v>329</v>
      </c>
      <c r="AH38" s="27">
        <v>0</v>
      </c>
      <c r="AI38" s="27">
        <v>0</v>
      </c>
      <c r="AJ38" s="27">
        <v>329</v>
      </c>
      <c r="AK38" s="27">
        <v>0</v>
      </c>
      <c r="AL38" s="27">
        <v>0</v>
      </c>
      <c r="AM38" s="27">
        <v>329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47</v>
      </c>
      <c r="AU38" s="27">
        <v>0</v>
      </c>
      <c r="AV38" s="27">
        <v>0</v>
      </c>
      <c r="AW38" s="27">
        <v>47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1453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1453</v>
      </c>
      <c r="L39" s="27">
        <v>603</v>
      </c>
      <c r="M39" s="27">
        <v>850</v>
      </c>
      <c r="N39" s="27">
        <v>1453</v>
      </c>
      <c r="O39" s="27">
        <v>603</v>
      </c>
      <c r="P39" s="27">
        <v>603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850</v>
      </c>
      <c r="W39" s="27">
        <v>850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40</v>
      </c>
      <c r="AG39" s="27">
        <v>40</v>
      </c>
      <c r="AH39" s="27">
        <v>0</v>
      </c>
      <c r="AI39" s="27">
        <v>0</v>
      </c>
      <c r="AJ39" s="27">
        <v>40</v>
      </c>
      <c r="AK39" s="27">
        <v>0</v>
      </c>
      <c r="AL39" s="27">
        <v>0</v>
      </c>
      <c r="AM39" s="27">
        <v>18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22</v>
      </c>
      <c r="AT39" s="27">
        <v>3</v>
      </c>
      <c r="AU39" s="27">
        <v>0</v>
      </c>
      <c r="AV39" s="27">
        <v>0</v>
      </c>
      <c r="AW39" s="27">
        <v>3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12902</v>
      </c>
      <c r="E40" s="27">
        <v>0</v>
      </c>
      <c r="F40" s="27">
        <v>0</v>
      </c>
      <c r="G40" s="27">
        <v>0</v>
      </c>
      <c r="H40" s="27">
        <v>1028</v>
      </c>
      <c r="I40" s="27">
        <v>0</v>
      </c>
      <c r="J40" s="27">
        <v>1028</v>
      </c>
      <c r="K40" s="27">
        <v>11874</v>
      </c>
      <c r="L40" s="27">
        <v>1386</v>
      </c>
      <c r="M40" s="27">
        <v>10488</v>
      </c>
      <c r="N40" s="27">
        <v>12904</v>
      </c>
      <c r="O40" s="27">
        <v>1386</v>
      </c>
      <c r="P40" s="27">
        <v>1386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11516</v>
      </c>
      <c r="W40" s="27">
        <v>10488</v>
      </c>
      <c r="X40" s="27">
        <v>1028</v>
      </c>
      <c r="Y40" s="27">
        <v>0</v>
      </c>
      <c r="Z40" s="27">
        <v>0</v>
      </c>
      <c r="AA40" s="27">
        <v>0</v>
      </c>
      <c r="AB40" s="27">
        <v>0</v>
      </c>
      <c r="AC40" s="27">
        <v>2</v>
      </c>
      <c r="AD40" s="27">
        <v>2</v>
      </c>
      <c r="AE40" s="27">
        <v>0</v>
      </c>
      <c r="AF40" s="27">
        <v>4</v>
      </c>
      <c r="AG40" s="27">
        <v>0</v>
      </c>
      <c r="AH40" s="27">
        <v>4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3661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3661</v>
      </c>
      <c r="L41" s="27">
        <v>598</v>
      </c>
      <c r="M41" s="27">
        <v>3063</v>
      </c>
      <c r="N41" s="27">
        <v>3661</v>
      </c>
      <c r="O41" s="27">
        <v>598</v>
      </c>
      <c r="P41" s="27">
        <v>598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3063</v>
      </c>
      <c r="W41" s="27">
        <v>3063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  <row r="42" spans="1:55" ht="13.5" customHeight="1" x14ac:dyDescent="0.2">
      <c r="A42" s="43" t="s">
        <v>32</v>
      </c>
      <c r="B42" s="44" t="s">
        <v>106</v>
      </c>
      <c r="C42" s="25" t="s">
        <v>107</v>
      </c>
      <c r="D42" s="27">
        <v>7122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7122</v>
      </c>
      <c r="L42" s="27">
        <v>2122</v>
      </c>
      <c r="M42" s="27">
        <v>5000</v>
      </c>
      <c r="N42" s="27">
        <v>7122</v>
      </c>
      <c r="O42" s="27">
        <v>2122</v>
      </c>
      <c r="P42" s="27">
        <v>2122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5000</v>
      </c>
      <c r="W42" s="27">
        <v>5000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4</v>
      </c>
      <c r="AG42" s="27">
        <v>4</v>
      </c>
      <c r="AH42" s="27">
        <v>0</v>
      </c>
      <c r="AI42" s="27">
        <v>0</v>
      </c>
      <c r="AJ42" s="27">
        <v>4</v>
      </c>
      <c r="AK42" s="27">
        <v>0</v>
      </c>
      <c r="AL42" s="27">
        <v>0</v>
      </c>
      <c r="AM42" s="27">
        <v>3</v>
      </c>
      <c r="AN42" s="27">
        <v>0</v>
      </c>
      <c r="AO42" s="27">
        <v>0</v>
      </c>
      <c r="AP42" s="27">
        <v>0</v>
      </c>
      <c r="AQ42" s="27">
        <v>0</v>
      </c>
      <c r="AR42" s="27">
        <v>1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35</v>
      </c>
      <c r="BA42" s="27">
        <v>35</v>
      </c>
      <c r="BB42" s="27">
        <v>0</v>
      </c>
      <c r="BC42" s="27">
        <v>0</v>
      </c>
    </row>
    <row r="43" spans="1:55" ht="13.5" customHeight="1" x14ac:dyDescent="0.2">
      <c r="A43" s="43" t="s">
        <v>32</v>
      </c>
      <c r="B43" s="44" t="s">
        <v>108</v>
      </c>
      <c r="C43" s="25" t="s">
        <v>109</v>
      </c>
      <c r="D43" s="27">
        <v>3886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3886</v>
      </c>
      <c r="L43" s="27">
        <v>1253</v>
      </c>
      <c r="M43" s="27">
        <v>2633</v>
      </c>
      <c r="N43" s="27">
        <v>3886</v>
      </c>
      <c r="O43" s="27">
        <v>1253</v>
      </c>
      <c r="P43" s="27">
        <v>1253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2633</v>
      </c>
      <c r="W43" s="27">
        <v>2633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1</v>
      </c>
      <c r="AG43" s="27">
        <v>1</v>
      </c>
      <c r="AH43" s="27">
        <v>0</v>
      </c>
      <c r="AI43" s="27">
        <v>0</v>
      </c>
      <c r="AJ43" s="27">
        <v>20</v>
      </c>
      <c r="AK43" s="27">
        <v>0</v>
      </c>
      <c r="AL43" s="27">
        <v>19</v>
      </c>
      <c r="AM43" s="27">
        <v>1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19</v>
      </c>
      <c r="BA43" s="27">
        <v>19</v>
      </c>
      <c r="BB43" s="27">
        <v>0</v>
      </c>
      <c r="BC43" s="27">
        <v>0</v>
      </c>
    </row>
    <row r="44" spans="1:55" ht="13.5" customHeight="1" x14ac:dyDescent="0.2">
      <c r="A44" s="43" t="s">
        <v>32</v>
      </c>
      <c r="B44" s="44" t="s">
        <v>110</v>
      </c>
      <c r="C44" s="25" t="s">
        <v>111</v>
      </c>
      <c r="D44" s="27">
        <v>1005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1005</v>
      </c>
      <c r="L44" s="27">
        <v>328</v>
      </c>
      <c r="M44" s="27">
        <v>677</v>
      </c>
      <c r="N44" s="27">
        <v>1005</v>
      </c>
      <c r="O44" s="27">
        <v>328</v>
      </c>
      <c r="P44" s="27">
        <v>328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677</v>
      </c>
      <c r="W44" s="27">
        <v>677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1</v>
      </c>
      <c r="AG44" s="27">
        <v>1</v>
      </c>
      <c r="AH44" s="27">
        <v>0</v>
      </c>
      <c r="AI44" s="27">
        <v>0</v>
      </c>
      <c r="AJ44" s="27">
        <v>1</v>
      </c>
      <c r="AK44" s="27">
        <v>1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1</v>
      </c>
      <c r="AU44" s="27">
        <v>1</v>
      </c>
      <c r="AV44" s="27">
        <v>0</v>
      </c>
      <c r="AW44" s="27">
        <v>0</v>
      </c>
      <c r="AX44" s="27">
        <v>0</v>
      </c>
      <c r="AY44" s="27">
        <v>0</v>
      </c>
      <c r="AZ44" s="27">
        <v>4</v>
      </c>
      <c r="BA44" s="27">
        <v>4</v>
      </c>
      <c r="BB44" s="27">
        <v>0</v>
      </c>
      <c r="BC44" s="27">
        <v>0</v>
      </c>
    </row>
    <row r="45" spans="1:55" ht="13.5" customHeight="1" x14ac:dyDescent="0.2">
      <c r="A45" s="43" t="s">
        <v>32</v>
      </c>
      <c r="B45" s="44" t="s">
        <v>112</v>
      </c>
      <c r="C45" s="25" t="s">
        <v>113</v>
      </c>
      <c r="D45" s="27">
        <v>566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566</v>
      </c>
      <c r="L45" s="27">
        <v>145</v>
      </c>
      <c r="M45" s="27">
        <v>421</v>
      </c>
      <c r="N45" s="27">
        <v>577</v>
      </c>
      <c r="O45" s="27">
        <v>145</v>
      </c>
      <c r="P45" s="27">
        <v>145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421</v>
      </c>
      <c r="W45" s="27">
        <v>421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11</v>
      </c>
      <c r="AD45" s="27">
        <v>11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</row>
    <row r="46" spans="1:55" ht="13.5" customHeight="1" x14ac:dyDescent="0.2">
      <c r="A46" s="43" t="s">
        <v>32</v>
      </c>
      <c r="B46" s="44" t="s">
        <v>114</v>
      </c>
      <c r="C46" s="25" t="s">
        <v>115</v>
      </c>
      <c r="D46" s="27">
        <v>1428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1428</v>
      </c>
      <c r="L46" s="27">
        <v>682</v>
      </c>
      <c r="M46" s="27">
        <v>746</v>
      </c>
      <c r="N46" s="27">
        <v>1428</v>
      </c>
      <c r="O46" s="27">
        <v>682</v>
      </c>
      <c r="P46" s="27">
        <v>682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746</v>
      </c>
      <c r="W46" s="27">
        <v>746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1</v>
      </c>
      <c r="AH46" s="27">
        <v>0</v>
      </c>
      <c r="AI46" s="27">
        <v>0</v>
      </c>
      <c r="AJ46" s="27">
        <v>1</v>
      </c>
      <c r="AK46" s="27">
        <v>0</v>
      </c>
      <c r="AL46" s="27">
        <v>0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17</v>
      </c>
      <c r="BA46" s="27">
        <v>17</v>
      </c>
      <c r="BB46" s="27">
        <v>0</v>
      </c>
      <c r="BC46" s="27">
        <v>0</v>
      </c>
    </row>
    <row r="47" spans="1:55" ht="13.5" customHeight="1" x14ac:dyDescent="0.2">
      <c r="A47" s="43" t="s">
        <v>32</v>
      </c>
      <c r="B47" s="44" t="s">
        <v>116</v>
      </c>
      <c r="C47" s="25" t="s">
        <v>117</v>
      </c>
      <c r="D47" s="27">
        <v>1115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1115</v>
      </c>
      <c r="L47" s="27">
        <v>78</v>
      </c>
      <c r="M47" s="27">
        <v>1037</v>
      </c>
      <c r="N47" s="27">
        <v>1117</v>
      </c>
      <c r="O47" s="27">
        <v>78</v>
      </c>
      <c r="P47" s="27">
        <v>78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1037</v>
      </c>
      <c r="W47" s="27">
        <v>1037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2</v>
      </c>
      <c r="AD47" s="27">
        <v>0</v>
      </c>
      <c r="AE47" s="27">
        <v>2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6</v>
      </c>
      <c r="BA47" s="27">
        <v>6</v>
      </c>
      <c r="BB47" s="27">
        <v>0</v>
      </c>
      <c r="BC47" s="27">
        <v>0</v>
      </c>
    </row>
    <row r="48" spans="1:55" ht="13.5" customHeight="1" x14ac:dyDescent="0.2">
      <c r="A48" s="43" t="s">
        <v>32</v>
      </c>
      <c r="B48" s="44" t="s">
        <v>118</v>
      </c>
      <c r="C48" s="25" t="s">
        <v>119</v>
      </c>
      <c r="D48" s="27">
        <v>1023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1023</v>
      </c>
      <c r="L48" s="27">
        <v>233</v>
      </c>
      <c r="M48" s="27">
        <v>790</v>
      </c>
      <c r="N48" s="27">
        <v>1023</v>
      </c>
      <c r="O48" s="27">
        <v>233</v>
      </c>
      <c r="P48" s="27">
        <v>233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790</v>
      </c>
      <c r="W48" s="27">
        <v>790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25</v>
      </c>
      <c r="AG48" s="27">
        <v>25</v>
      </c>
      <c r="AH48" s="27">
        <v>0</v>
      </c>
      <c r="AI48" s="27">
        <v>0</v>
      </c>
      <c r="AJ48" s="27">
        <v>25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25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5</v>
      </c>
      <c r="BA48" s="27">
        <v>5</v>
      </c>
      <c r="BB48" s="27">
        <v>0</v>
      </c>
      <c r="BC48" s="27">
        <v>0</v>
      </c>
    </row>
    <row r="49" spans="1:55" ht="13.5" customHeight="1" x14ac:dyDescent="0.2">
      <c r="A49" s="43" t="s">
        <v>32</v>
      </c>
      <c r="B49" s="44" t="s">
        <v>120</v>
      </c>
      <c r="C49" s="25" t="s">
        <v>121</v>
      </c>
      <c r="D49" s="27">
        <v>2451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2451</v>
      </c>
      <c r="L49" s="27">
        <v>698</v>
      </c>
      <c r="M49" s="27">
        <v>1753</v>
      </c>
      <c r="N49" s="27">
        <v>2541</v>
      </c>
      <c r="O49" s="27">
        <v>698</v>
      </c>
      <c r="P49" s="27">
        <v>698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1753</v>
      </c>
      <c r="W49" s="27">
        <v>1753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90</v>
      </c>
      <c r="AD49" s="27">
        <v>90</v>
      </c>
      <c r="AE49" s="27">
        <v>0</v>
      </c>
      <c r="AF49" s="27">
        <v>1</v>
      </c>
      <c r="AG49" s="27">
        <v>1</v>
      </c>
      <c r="AH49" s="27">
        <v>0</v>
      </c>
      <c r="AI49" s="27">
        <v>0</v>
      </c>
      <c r="AJ49" s="27">
        <v>1</v>
      </c>
      <c r="AK49" s="27">
        <v>0</v>
      </c>
      <c r="AL49" s="27">
        <v>0</v>
      </c>
      <c r="AM49" s="27">
        <v>1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12</v>
      </c>
      <c r="BA49" s="27">
        <v>12</v>
      </c>
      <c r="BB49" s="27">
        <v>0</v>
      </c>
      <c r="BC49" s="27">
        <v>0</v>
      </c>
    </row>
    <row r="50" spans="1:55" ht="13.5" customHeight="1" x14ac:dyDescent="0.2">
      <c r="A50" s="43" t="s">
        <v>32</v>
      </c>
      <c r="B50" s="44" t="s">
        <v>122</v>
      </c>
      <c r="C50" s="25" t="s">
        <v>123</v>
      </c>
      <c r="D50" s="27">
        <v>3583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3583</v>
      </c>
      <c r="L50" s="27">
        <v>1093</v>
      </c>
      <c r="M50" s="27">
        <v>2490</v>
      </c>
      <c r="N50" s="27">
        <v>3583</v>
      </c>
      <c r="O50" s="27">
        <v>1093</v>
      </c>
      <c r="P50" s="27">
        <v>1093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2490</v>
      </c>
      <c r="W50" s="27">
        <v>2490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</v>
      </c>
      <c r="AH50" s="27">
        <v>0</v>
      </c>
      <c r="AI50" s="27">
        <v>0</v>
      </c>
      <c r="AJ50" s="27">
        <v>1</v>
      </c>
      <c r="AK50" s="27">
        <v>0</v>
      </c>
      <c r="AL50" s="27">
        <v>0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18</v>
      </c>
      <c r="BA50" s="27">
        <v>18</v>
      </c>
      <c r="BB50" s="27">
        <v>0</v>
      </c>
      <c r="BC50" s="27">
        <v>0</v>
      </c>
    </row>
    <row r="51" spans="1:55" ht="13.5" customHeight="1" x14ac:dyDescent="0.2">
      <c r="A51" s="43" t="s">
        <v>32</v>
      </c>
      <c r="B51" s="44" t="s">
        <v>124</v>
      </c>
      <c r="C51" s="25" t="s">
        <v>125</v>
      </c>
      <c r="D51" s="27">
        <v>1699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1699</v>
      </c>
      <c r="L51" s="27">
        <v>255</v>
      </c>
      <c r="M51" s="27">
        <v>1444</v>
      </c>
      <c r="N51" s="27">
        <v>1699</v>
      </c>
      <c r="O51" s="27">
        <v>255</v>
      </c>
      <c r="P51" s="27">
        <v>0</v>
      </c>
      <c r="Q51" s="27">
        <v>0</v>
      </c>
      <c r="R51" s="27">
        <v>0</v>
      </c>
      <c r="S51" s="27">
        <v>255</v>
      </c>
      <c r="T51" s="27">
        <v>0</v>
      </c>
      <c r="U51" s="27">
        <v>0</v>
      </c>
      <c r="V51" s="27">
        <v>1444</v>
      </c>
      <c r="W51" s="27">
        <v>0</v>
      </c>
      <c r="X51" s="27">
        <v>0</v>
      </c>
      <c r="Y51" s="27">
        <v>0</v>
      </c>
      <c r="Z51" s="27">
        <v>1444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E9F02-EABD-465B-ACC6-161F8B39E79D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157</v>
      </c>
      <c r="C2" s="49"/>
      <c r="D2" s="50" t="s">
        <v>158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52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159</v>
      </c>
      <c r="G6" s="112"/>
      <c r="H6" s="57" t="s">
        <v>160</v>
      </c>
      <c r="I6" s="57" t="s">
        <v>161</v>
      </c>
      <c r="J6" s="57" t="s">
        <v>162</v>
      </c>
      <c r="K6" s="58" t="s">
        <v>163</v>
      </c>
      <c r="L6" s="59" t="s">
        <v>164</v>
      </c>
      <c r="M6" s="60" t="s">
        <v>165</v>
      </c>
      <c r="AF6" s="46">
        <f ca="1">INDIRECT($AB$7&amp;"!"&amp;"B"&amp;ROW(B6))</f>
        <v>0</v>
      </c>
      <c r="AG6" s="46">
        <v>6</v>
      </c>
      <c r="AI6" s="61" t="s">
        <v>166</v>
      </c>
      <c r="AJ6" s="46" t="s">
        <v>167</v>
      </c>
    </row>
    <row r="7" spans="1:36" ht="16.5" customHeight="1" x14ac:dyDescent="0.55000000000000004">
      <c r="B7" s="115" t="s">
        <v>168</v>
      </c>
      <c r="C7" s="62" t="s">
        <v>169</v>
      </c>
      <c r="D7" s="63">
        <f ca="1">AD7</f>
        <v>0</v>
      </c>
      <c r="F7" s="118" t="s">
        <v>170</v>
      </c>
      <c r="G7" s="64" t="s">
        <v>171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169</v>
      </c>
      <c r="AB7" s="45" t="s">
        <v>172</v>
      </c>
      <c r="AC7" s="45" t="s">
        <v>173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43000</v>
      </c>
      <c r="AG7" s="46">
        <v>7</v>
      </c>
      <c r="AI7" s="61" t="s">
        <v>174</v>
      </c>
      <c r="AJ7" s="46" t="s">
        <v>175</v>
      </c>
    </row>
    <row r="8" spans="1:36" ht="16.5" customHeight="1" x14ac:dyDescent="0.55000000000000004">
      <c r="B8" s="116"/>
      <c r="C8" s="64" t="s">
        <v>176</v>
      </c>
      <c r="D8" s="69">
        <f ca="1">AD8</f>
        <v>0</v>
      </c>
      <c r="F8" s="119"/>
      <c r="G8" s="64" t="s">
        <v>177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176</v>
      </c>
      <c r="AB8" s="45" t="s">
        <v>172</v>
      </c>
      <c r="AC8" s="45" t="s">
        <v>178</v>
      </c>
      <c r="AD8" s="46">
        <f t="shared" ca="1" si="3"/>
        <v>0</v>
      </c>
      <c r="AF8" s="46" t="str">
        <f t="shared" ca="1" si="4"/>
        <v>43100</v>
      </c>
      <c r="AG8" s="46">
        <v>8</v>
      </c>
      <c r="AI8" s="61" t="s">
        <v>179</v>
      </c>
      <c r="AJ8" s="46" t="s">
        <v>180</v>
      </c>
    </row>
    <row r="9" spans="1:36" ht="16.5" customHeight="1" x14ac:dyDescent="0.55000000000000004">
      <c r="B9" s="117"/>
      <c r="C9" s="70" t="s">
        <v>181</v>
      </c>
      <c r="D9" s="71">
        <f ca="1">SUM(D7:D8)</f>
        <v>0</v>
      </c>
      <c r="F9" s="119"/>
      <c r="G9" s="64" t="s">
        <v>182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183</v>
      </c>
      <c r="AB9" s="45" t="s">
        <v>172</v>
      </c>
      <c r="AC9" s="45" t="s">
        <v>184</v>
      </c>
      <c r="AD9" s="46">
        <f t="shared" ca="1" si="3"/>
        <v>0</v>
      </c>
      <c r="AF9" s="46" t="str">
        <f t="shared" ca="1" si="4"/>
        <v>43202</v>
      </c>
      <c r="AG9" s="46">
        <v>9</v>
      </c>
      <c r="AI9" s="61" t="s">
        <v>185</v>
      </c>
      <c r="AJ9" s="46" t="s">
        <v>186</v>
      </c>
    </row>
    <row r="10" spans="1:36" ht="16.5" customHeight="1" x14ac:dyDescent="0.55000000000000004">
      <c r="B10" s="121" t="s">
        <v>187</v>
      </c>
      <c r="C10" s="72" t="s">
        <v>183</v>
      </c>
      <c r="D10" s="69">
        <f ca="1">AD9</f>
        <v>0</v>
      </c>
      <c r="F10" s="119"/>
      <c r="G10" s="64" t="s">
        <v>188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189</v>
      </c>
      <c r="M10" s="74" t="s">
        <v>189</v>
      </c>
      <c r="AA10" s="45" t="s">
        <v>190</v>
      </c>
      <c r="AB10" s="45" t="s">
        <v>191</v>
      </c>
      <c r="AC10" s="45" t="s">
        <v>192</v>
      </c>
      <c r="AD10" s="46">
        <f t="shared" ca="1" si="3"/>
        <v>0</v>
      </c>
      <c r="AF10" s="46" t="str">
        <f t="shared" ca="1" si="4"/>
        <v>43203</v>
      </c>
      <c r="AG10" s="46">
        <v>10</v>
      </c>
      <c r="AI10" s="61" t="s">
        <v>193</v>
      </c>
      <c r="AJ10" s="46" t="s">
        <v>194</v>
      </c>
    </row>
    <row r="11" spans="1:36" ht="16.5" customHeight="1" x14ac:dyDescent="0.55000000000000004">
      <c r="B11" s="122"/>
      <c r="C11" s="70" t="s">
        <v>190</v>
      </c>
      <c r="D11" s="69">
        <f ca="1">AD10</f>
        <v>0</v>
      </c>
      <c r="F11" s="119"/>
      <c r="G11" s="64" t="s">
        <v>195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189</v>
      </c>
      <c r="M11" s="74" t="s">
        <v>189</v>
      </c>
      <c r="AA11" s="45" t="s">
        <v>23</v>
      </c>
      <c r="AB11" s="45" t="s">
        <v>191</v>
      </c>
      <c r="AC11" s="45" t="s">
        <v>196</v>
      </c>
      <c r="AD11" s="46">
        <f t="shared" ca="1" si="3"/>
        <v>0</v>
      </c>
      <c r="AF11" s="46" t="str">
        <f t="shared" ca="1" si="4"/>
        <v>43204</v>
      </c>
      <c r="AG11" s="46">
        <v>11</v>
      </c>
      <c r="AI11" s="61" t="s">
        <v>197</v>
      </c>
      <c r="AJ11" s="46" t="s">
        <v>198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199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189</v>
      </c>
      <c r="M12" s="74" t="s">
        <v>189</v>
      </c>
      <c r="AA12" s="45" t="s">
        <v>24</v>
      </c>
      <c r="AB12" s="45" t="s">
        <v>172</v>
      </c>
      <c r="AC12" s="45" t="s">
        <v>200</v>
      </c>
      <c r="AD12" s="46">
        <f t="shared" ca="1" si="3"/>
        <v>0</v>
      </c>
      <c r="AF12" s="46" t="str">
        <f t="shared" ca="1" si="4"/>
        <v>43205</v>
      </c>
      <c r="AG12" s="46">
        <v>12</v>
      </c>
      <c r="AI12" s="61" t="s">
        <v>201</v>
      </c>
      <c r="AJ12" s="46" t="s">
        <v>202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181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189</v>
      </c>
      <c r="M13" s="74" t="s">
        <v>189</v>
      </c>
      <c r="AA13" s="45" t="s">
        <v>203</v>
      </c>
      <c r="AB13" s="45" t="s">
        <v>172</v>
      </c>
      <c r="AC13" s="45" t="s">
        <v>204</v>
      </c>
      <c r="AD13" s="46">
        <f t="shared" ca="1" si="3"/>
        <v>0</v>
      </c>
      <c r="AF13" s="46" t="str">
        <f t="shared" ca="1" si="4"/>
        <v>43206</v>
      </c>
      <c r="AG13" s="46">
        <v>13</v>
      </c>
      <c r="AI13" s="61" t="s">
        <v>205</v>
      </c>
      <c r="AJ13" s="46" t="s">
        <v>206</v>
      </c>
    </row>
    <row r="14" spans="1:36" ht="16.5" customHeight="1" x14ac:dyDescent="0.55000000000000004">
      <c r="B14" s="75"/>
      <c r="C14" s="70" t="s">
        <v>181</v>
      </c>
      <c r="D14" s="71">
        <f ca="1">SUM(D10:D13)</f>
        <v>0</v>
      </c>
      <c r="F14" s="113" t="s">
        <v>207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189</v>
      </c>
      <c r="L14" s="73" t="s">
        <v>189</v>
      </c>
      <c r="M14" s="74" t="s">
        <v>189</v>
      </c>
      <c r="AA14" s="45" t="s">
        <v>208</v>
      </c>
      <c r="AB14" s="45" t="s">
        <v>172</v>
      </c>
      <c r="AC14" s="45" t="s">
        <v>209</v>
      </c>
      <c r="AD14" s="46">
        <f t="shared" ca="1" si="3"/>
        <v>0</v>
      </c>
      <c r="AF14" s="46" t="str">
        <f t="shared" ca="1" si="4"/>
        <v>43208</v>
      </c>
      <c r="AG14" s="46">
        <v>14</v>
      </c>
      <c r="AI14" s="61" t="s">
        <v>210</v>
      </c>
      <c r="AJ14" s="46" t="s">
        <v>211</v>
      </c>
    </row>
    <row r="15" spans="1:36" ht="16.5" customHeight="1" thickBot="1" x14ac:dyDescent="0.6">
      <c r="B15" s="98" t="s">
        <v>212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189</v>
      </c>
      <c r="L15" s="80">
        <f ca="1">SUM(L7:L9)</f>
        <v>0</v>
      </c>
      <c r="M15" s="81">
        <f ca="1">SUM(M7:M9)</f>
        <v>0</v>
      </c>
      <c r="AA15" s="45" t="s">
        <v>171</v>
      </c>
      <c r="AB15" s="45" t="s">
        <v>213</v>
      </c>
      <c r="AC15" s="45" t="s">
        <v>200</v>
      </c>
      <c r="AD15" s="46">
        <f t="shared" ref="AD15:AD54" ca="1" si="6">IF(AD$2=0,INDIRECT(AB15&amp;"!"&amp;AC15&amp;$AG$2-1),0)</f>
        <v>0</v>
      </c>
      <c r="AF15" s="46" t="str">
        <f t="shared" ca="1" si="4"/>
        <v>43210</v>
      </c>
      <c r="AG15" s="46">
        <v>15</v>
      </c>
      <c r="AI15" s="61" t="s">
        <v>214</v>
      </c>
      <c r="AJ15" s="46" t="s">
        <v>215</v>
      </c>
    </row>
    <row r="16" spans="1:36" ht="16.5" customHeight="1" thickBot="1" x14ac:dyDescent="0.6">
      <c r="B16" s="108" t="s">
        <v>216</v>
      </c>
      <c r="C16" s="109"/>
      <c r="D16" s="69">
        <f ca="1">AD14</f>
        <v>0</v>
      </c>
      <c r="AA16" s="45" t="s">
        <v>177</v>
      </c>
      <c r="AB16" s="45" t="s">
        <v>213</v>
      </c>
      <c r="AC16" s="45" t="s">
        <v>217</v>
      </c>
      <c r="AD16" s="46">
        <f t="shared" ca="1" si="6"/>
        <v>0</v>
      </c>
      <c r="AF16" s="46" t="str">
        <f t="shared" ca="1" si="4"/>
        <v>43211</v>
      </c>
      <c r="AG16" s="46">
        <v>16</v>
      </c>
      <c r="AI16" s="61" t="s">
        <v>218</v>
      </c>
      <c r="AJ16" s="46" t="s">
        <v>219</v>
      </c>
    </row>
    <row r="17" spans="2:36" ht="16.5" customHeight="1" thickBot="1" x14ac:dyDescent="0.6">
      <c r="B17" s="110" t="s">
        <v>220</v>
      </c>
      <c r="C17" s="110"/>
      <c r="D17" s="110"/>
      <c r="AA17" s="45" t="s">
        <v>182</v>
      </c>
      <c r="AB17" s="45" t="s">
        <v>213</v>
      </c>
      <c r="AC17" s="45" t="s">
        <v>204</v>
      </c>
      <c r="AD17" s="46">
        <f t="shared" ca="1" si="6"/>
        <v>0</v>
      </c>
      <c r="AF17" s="46" t="str">
        <f t="shared" ca="1" si="4"/>
        <v>43212</v>
      </c>
      <c r="AG17" s="46">
        <v>17</v>
      </c>
      <c r="AI17" s="61" t="s">
        <v>221</v>
      </c>
      <c r="AJ17" s="46" t="s">
        <v>222</v>
      </c>
    </row>
    <row r="18" spans="2:36" ht="16.5" customHeight="1" thickBot="1" x14ac:dyDescent="0.6">
      <c r="B18" s="82"/>
      <c r="C18" s="83">
        <f ca="1">AD13</f>
        <v>0</v>
      </c>
      <c r="D18" s="45" t="s">
        <v>223</v>
      </c>
      <c r="J18" s="56"/>
      <c r="AA18" s="45" t="s">
        <v>188</v>
      </c>
      <c r="AB18" s="45" t="s">
        <v>213</v>
      </c>
      <c r="AC18" s="45" t="s">
        <v>224</v>
      </c>
      <c r="AD18" s="46">
        <f t="shared" ca="1" si="6"/>
        <v>0</v>
      </c>
      <c r="AF18" s="46" t="str">
        <f t="shared" ca="1" si="4"/>
        <v>43213</v>
      </c>
      <c r="AG18" s="46">
        <v>18</v>
      </c>
      <c r="AI18" s="61" t="s">
        <v>225</v>
      </c>
      <c r="AJ18" s="46" t="s">
        <v>226</v>
      </c>
    </row>
    <row r="19" spans="2:36" ht="30" customHeight="1" x14ac:dyDescent="0.55000000000000004">
      <c r="F19" s="111" t="s">
        <v>227</v>
      </c>
      <c r="G19" s="112"/>
      <c r="H19" s="57" t="s">
        <v>160</v>
      </c>
      <c r="I19" s="57" t="s">
        <v>161</v>
      </c>
      <c r="J19" s="84" t="s">
        <v>162</v>
      </c>
      <c r="AA19" s="45" t="s">
        <v>195</v>
      </c>
      <c r="AB19" s="45" t="s">
        <v>213</v>
      </c>
      <c r="AC19" s="45" t="s">
        <v>228</v>
      </c>
      <c r="AD19" s="46">
        <f t="shared" ca="1" si="6"/>
        <v>0</v>
      </c>
      <c r="AF19" s="46" t="str">
        <f t="shared" ca="1" si="4"/>
        <v>43214</v>
      </c>
      <c r="AG19" s="46">
        <v>19</v>
      </c>
      <c r="AI19" s="61" t="s">
        <v>229</v>
      </c>
      <c r="AJ19" s="46" t="s">
        <v>230</v>
      </c>
    </row>
    <row r="20" spans="2:36" ht="16.5" customHeight="1" x14ac:dyDescent="0.55000000000000004">
      <c r="C20" s="85" t="s">
        <v>231</v>
      </c>
      <c r="D20" s="86">
        <f ca="1">IF(D$15&gt;0,D14/D$15,0)</f>
        <v>0</v>
      </c>
      <c r="F20" s="113" t="s">
        <v>232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199</v>
      </c>
      <c r="AB20" s="45" t="s">
        <v>213</v>
      </c>
      <c r="AC20" s="45" t="s">
        <v>233</v>
      </c>
      <c r="AD20" s="46">
        <f t="shared" ca="1" si="6"/>
        <v>0</v>
      </c>
      <c r="AF20" s="46" t="str">
        <f t="shared" ca="1" si="4"/>
        <v>43215</v>
      </c>
      <c r="AG20" s="46">
        <v>20</v>
      </c>
      <c r="AI20" s="61" t="s">
        <v>234</v>
      </c>
      <c r="AJ20" s="46" t="s">
        <v>235</v>
      </c>
    </row>
    <row r="21" spans="2:36" ht="16.5" customHeight="1" x14ac:dyDescent="0.55000000000000004">
      <c r="C21" s="85" t="s">
        <v>236</v>
      </c>
      <c r="D21" s="86">
        <f ca="1">IF(D$15&gt;0,D9/D$15,0)</f>
        <v>0</v>
      </c>
      <c r="F21" s="113" t="s">
        <v>237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207</v>
      </c>
      <c r="AB21" s="45" t="s">
        <v>213</v>
      </c>
      <c r="AC21" s="45" t="s">
        <v>238</v>
      </c>
      <c r="AD21" s="46">
        <f t="shared" ca="1" si="6"/>
        <v>0</v>
      </c>
      <c r="AF21" s="46" t="str">
        <f t="shared" ca="1" si="4"/>
        <v>43216</v>
      </c>
      <c r="AG21" s="46">
        <v>21</v>
      </c>
      <c r="AI21" s="61" t="s">
        <v>239</v>
      </c>
      <c r="AJ21" s="46" t="s">
        <v>240</v>
      </c>
    </row>
    <row r="22" spans="2:36" ht="16.5" customHeight="1" x14ac:dyDescent="0.55000000000000004">
      <c r="C22" s="87" t="s">
        <v>241</v>
      </c>
      <c r="D22" s="86">
        <f ca="1">IF(D$15&gt;0,D10/D$15,0)</f>
        <v>0</v>
      </c>
      <c r="F22" s="113" t="s">
        <v>242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232</v>
      </c>
      <c r="AB22" s="45" t="s">
        <v>213</v>
      </c>
      <c r="AC22" s="45" t="s">
        <v>243</v>
      </c>
      <c r="AD22" s="46">
        <f t="shared" ca="1" si="6"/>
        <v>0</v>
      </c>
      <c r="AF22" s="46" t="str">
        <f t="shared" ca="1" si="4"/>
        <v>43348</v>
      </c>
      <c r="AG22" s="46">
        <v>22</v>
      </c>
      <c r="AI22" s="61" t="s">
        <v>244</v>
      </c>
      <c r="AJ22" s="46" t="s">
        <v>245</v>
      </c>
    </row>
    <row r="23" spans="2:36" ht="16.5" customHeight="1" thickBot="1" x14ac:dyDescent="0.6">
      <c r="C23" s="85" t="s">
        <v>246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237</v>
      </c>
      <c r="AB23" s="45" t="s">
        <v>213</v>
      </c>
      <c r="AC23" s="45" t="s">
        <v>247</v>
      </c>
      <c r="AD23" s="46">
        <f t="shared" ca="1" si="6"/>
        <v>0</v>
      </c>
      <c r="AF23" s="46" t="str">
        <f t="shared" ca="1" si="4"/>
        <v>43364</v>
      </c>
      <c r="AG23" s="46">
        <v>23</v>
      </c>
      <c r="AI23" s="61" t="s">
        <v>248</v>
      </c>
      <c r="AJ23" s="46" t="s">
        <v>249</v>
      </c>
    </row>
    <row r="24" spans="2:36" ht="16.5" customHeight="1" x14ac:dyDescent="0.55000000000000004">
      <c r="C24" s="85" t="s">
        <v>250</v>
      </c>
      <c r="D24" s="86">
        <f ca="1">IF(D$15&gt;0,C18/D$15,0)</f>
        <v>0</v>
      </c>
      <c r="F24" s="89"/>
      <c r="J24" s="90"/>
      <c r="AA24" s="45" t="s">
        <v>242</v>
      </c>
      <c r="AB24" s="45" t="s">
        <v>213</v>
      </c>
      <c r="AC24" s="45" t="s">
        <v>251</v>
      </c>
      <c r="AD24" s="46">
        <f t="shared" ca="1" si="6"/>
        <v>0</v>
      </c>
      <c r="AF24" s="46" t="str">
        <f t="shared" ca="1" si="4"/>
        <v>43367</v>
      </c>
      <c r="AG24" s="46">
        <v>24</v>
      </c>
      <c r="AI24" s="61" t="s">
        <v>252</v>
      </c>
      <c r="AJ24" s="46" t="s">
        <v>253</v>
      </c>
    </row>
    <row r="25" spans="2:36" ht="16.5" customHeight="1" thickBot="1" x14ac:dyDescent="0.25">
      <c r="C25" s="85" t="s">
        <v>254</v>
      </c>
      <c r="D25" s="86">
        <f ca="1">IF(D$9&gt;0,D7/D$9,0)</f>
        <v>0</v>
      </c>
      <c r="J25" s="91" t="s">
        <v>255</v>
      </c>
      <c r="AA25" s="45" t="s">
        <v>171</v>
      </c>
      <c r="AB25" s="45" t="s">
        <v>213</v>
      </c>
      <c r="AC25" s="45" t="s">
        <v>256</v>
      </c>
      <c r="AD25" s="46">
        <f t="shared" ca="1" si="6"/>
        <v>0</v>
      </c>
      <c r="AF25" s="46" t="str">
        <f t="shared" ca="1" si="4"/>
        <v>43368</v>
      </c>
      <c r="AG25" s="46">
        <v>25</v>
      </c>
      <c r="AI25" s="61" t="s">
        <v>257</v>
      </c>
      <c r="AJ25" s="46" t="s">
        <v>258</v>
      </c>
    </row>
    <row r="26" spans="2:36" ht="16.5" customHeight="1" x14ac:dyDescent="0.55000000000000004">
      <c r="C26" s="85" t="s">
        <v>259</v>
      </c>
      <c r="D26" s="86">
        <f ca="1">IF(D$9&gt;0,D8/D$9,0)</f>
        <v>0</v>
      </c>
      <c r="F26" s="100" t="s">
        <v>260</v>
      </c>
      <c r="G26" s="101"/>
      <c r="H26" s="101"/>
      <c r="I26" s="104" t="s">
        <v>261</v>
      </c>
      <c r="J26" s="106" t="s">
        <v>262</v>
      </c>
      <c r="AA26" s="45" t="s">
        <v>177</v>
      </c>
      <c r="AB26" s="45" t="s">
        <v>213</v>
      </c>
      <c r="AC26" s="45" t="s">
        <v>263</v>
      </c>
      <c r="AD26" s="46">
        <f t="shared" ca="1" si="6"/>
        <v>0</v>
      </c>
      <c r="AF26" s="46" t="str">
        <f t="shared" ca="1" si="4"/>
        <v>43369</v>
      </c>
      <c r="AG26" s="46">
        <v>26</v>
      </c>
      <c r="AI26" s="61" t="s">
        <v>264</v>
      </c>
      <c r="AJ26" s="46" t="s">
        <v>265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182</v>
      </c>
      <c r="AB27" s="45" t="s">
        <v>213</v>
      </c>
      <c r="AC27" s="45" t="s">
        <v>266</v>
      </c>
      <c r="AD27" s="46">
        <f t="shared" ca="1" si="6"/>
        <v>0</v>
      </c>
      <c r="AF27" s="46" t="str">
        <f t="shared" ca="1" si="4"/>
        <v>43403</v>
      </c>
      <c r="AG27" s="46">
        <v>27</v>
      </c>
      <c r="AI27" s="61" t="s">
        <v>267</v>
      </c>
      <c r="AJ27" s="46" t="s">
        <v>268</v>
      </c>
    </row>
    <row r="28" spans="2:36" ht="16.5" customHeight="1" x14ac:dyDescent="0.55000000000000004">
      <c r="F28" s="92" t="s">
        <v>269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188</v>
      </c>
      <c r="AB28" s="45" t="s">
        <v>213</v>
      </c>
      <c r="AC28" s="45" t="s">
        <v>270</v>
      </c>
      <c r="AD28" s="46">
        <f t="shared" ca="1" si="6"/>
        <v>0</v>
      </c>
      <c r="AF28" s="46" t="str">
        <f t="shared" ca="1" si="4"/>
        <v>43404</v>
      </c>
      <c r="AG28" s="46">
        <v>28</v>
      </c>
      <c r="AI28" s="61" t="s">
        <v>271</v>
      </c>
      <c r="AJ28" s="46" t="s">
        <v>272</v>
      </c>
    </row>
    <row r="29" spans="2:36" ht="16.5" customHeight="1" x14ac:dyDescent="0.55000000000000004">
      <c r="F29" s="92" t="s">
        <v>273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195</v>
      </c>
      <c r="AB29" s="45" t="s">
        <v>213</v>
      </c>
      <c r="AC29" s="45" t="s">
        <v>274</v>
      </c>
      <c r="AD29" s="46">
        <f t="shared" ca="1" si="6"/>
        <v>0</v>
      </c>
      <c r="AF29" s="46" t="str">
        <f t="shared" ca="1" si="4"/>
        <v>43423</v>
      </c>
      <c r="AG29" s="46">
        <v>29</v>
      </c>
      <c r="AI29" s="61" t="s">
        <v>275</v>
      </c>
      <c r="AJ29" s="46" t="s">
        <v>276</v>
      </c>
    </row>
    <row r="30" spans="2:36" ht="16.5" customHeight="1" x14ac:dyDescent="0.55000000000000004">
      <c r="F30" s="92" t="s">
        <v>277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199</v>
      </c>
      <c r="AB30" s="45" t="s">
        <v>213</v>
      </c>
      <c r="AC30" s="45" t="s">
        <v>278</v>
      </c>
      <c r="AD30" s="46">
        <f t="shared" ca="1" si="6"/>
        <v>0</v>
      </c>
      <c r="AF30" s="46" t="str">
        <f t="shared" ca="1" si="4"/>
        <v>43424</v>
      </c>
      <c r="AG30" s="46">
        <v>30</v>
      </c>
      <c r="AI30" s="61" t="s">
        <v>279</v>
      </c>
      <c r="AJ30" s="46" t="s">
        <v>280</v>
      </c>
    </row>
    <row r="31" spans="2:36" ht="16.5" customHeight="1" x14ac:dyDescent="0.55000000000000004">
      <c r="F31" s="92" t="s">
        <v>177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207</v>
      </c>
      <c r="AB31" s="45" t="s">
        <v>213</v>
      </c>
      <c r="AC31" s="45" t="s">
        <v>281</v>
      </c>
      <c r="AD31" s="46">
        <f t="shared" ca="1" si="6"/>
        <v>0</v>
      </c>
      <c r="AF31" s="46" t="str">
        <f t="shared" ca="1" si="4"/>
        <v>43425</v>
      </c>
      <c r="AG31" s="46">
        <v>31</v>
      </c>
      <c r="AI31" s="61" t="s">
        <v>282</v>
      </c>
      <c r="AJ31" s="46" t="s">
        <v>283</v>
      </c>
    </row>
    <row r="32" spans="2:36" ht="16.5" customHeight="1" x14ac:dyDescent="0.55000000000000004">
      <c r="F32" s="92" t="s">
        <v>182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232</v>
      </c>
      <c r="AB32" s="45" t="s">
        <v>213</v>
      </c>
      <c r="AC32" s="45" t="s">
        <v>173</v>
      </c>
      <c r="AD32" s="46">
        <f t="shared" ca="1" si="6"/>
        <v>0</v>
      </c>
      <c r="AF32" s="46" t="str">
        <f t="shared" ca="1" si="4"/>
        <v>43428</v>
      </c>
      <c r="AG32" s="46">
        <v>32</v>
      </c>
      <c r="AI32" s="61" t="s">
        <v>284</v>
      </c>
      <c r="AJ32" s="46" t="s">
        <v>285</v>
      </c>
    </row>
    <row r="33" spans="6:36" ht="16.5" customHeight="1" x14ac:dyDescent="0.55000000000000004">
      <c r="F33" s="92" t="s">
        <v>286</v>
      </c>
      <c r="G33" s="93"/>
      <c r="H33" s="94"/>
      <c r="I33" s="67">
        <f t="shared" ca="1" si="7"/>
        <v>0</v>
      </c>
      <c r="J33" s="74" t="s">
        <v>189</v>
      </c>
      <c r="AA33" s="45" t="s">
        <v>237</v>
      </c>
      <c r="AB33" s="45" t="s">
        <v>213</v>
      </c>
      <c r="AC33" s="45" t="s">
        <v>287</v>
      </c>
      <c r="AD33" s="46">
        <f t="shared" ca="1" si="6"/>
        <v>0</v>
      </c>
      <c r="AF33" s="46" t="str">
        <f t="shared" ca="1" si="4"/>
        <v>43432</v>
      </c>
      <c r="AG33" s="46">
        <v>33</v>
      </c>
      <c r="AI33" s="61" t="s">
        <v>288</v>
      </c>
      <c r="AJ33" s="46" t="s">
        <v>289</v>
      </c>
    </row>
    <row r="34" spans="6:36" ht="16.5" customHeight="1" x14ac:dyDescent="0.55000000000000004">
      <c r="F34" s="92" t="s">
        <v>290</v>
      </c>
      <c r="G34" s="93"/>
      <c r="H34" s="94"/>
      <c r="I34" s="67">
        <f t="shared" ca="1" si="7"/>
        <v>0</v>
      </c>
      <c r="J34" s="74" t="s">
        <v>189</v>
      </c>
      <c r="AA34" s="45" t="s">
        <v>242</v>
      </c>
      <c r="AB34" s="45" t="s">
        <v>213</v>
      </c>
      <c r="AC34" s="45" t="s">
        <v>192</v>
      </c>
      <c r="AD34" s="46">
        <f t="shared" ca="1" si="6"/>
        <v>0</v>
      </c>
      <c r="AF34" s="46" t="str">
        <f t="shared" ca="1" si="4"/>
        <v>43433</v>
      </c>
      <c r="AG34" s="46">
        <v>34</v>
      </c>
      <c r="AI34" s="61" t="s">
        <v>291</v>
      </c>
      <c r="AJ34" s="46" t="s">
        <v>292</v>
      </c>
    </row>
    <row r="35" spans="6:36" ht="16.5" customHeight="1" x14ac:dyDescent="0.55000000000000004">
      <c r="F35" s="92" t="s">
        <v>293</v>
      </c>
      <c r="G35" s="93"/>
      <c r="H35" s="94"/>
      <c r="I35" s="67">
        <f t="shared" ca="1" si="7"/>
        <v>0</v>
      </c>
      <c r="J35" s="74" t="s">
        <v>189</v>
      </c>
      <c r="AA35" s="45" t="s">
        <v>171</v>
      </c>
      <c r="AB35" s="45" t="s">
        <v>213</v>
      </c>
      <c r="AC35" s="45" t="s">
        <v>294</v>
      </c>
      <c r="AD35" s="46">
        <f t="shared" ca="1" si="6"/>
        <v>0</v>
      </c>
      <c r="AF35" s="46" t="str">
        <f t="shared" ca="1" si="4"/>
        <v>43441</v>
      </c>
      <c r="AG35" s="46">
        <v>35</v>
      </c>
      <c r="AI35" s="61" t="s">
        <v>295</v>
      </c>
      <c r="AJ35" s="46" t="s">
        <v>296</v>
      </c>
    </row>
    <row r="36" spans="6:36" ht="16.5" customHeight="1" x14ac:dyDescent="0.55000000000000004">
      <c r="F36" s="92" t="s">
        <v>297</v>
      </c>
      <c r="G36" s="93"/>
      <c r="H36" s="94"/>
      <c r="I36" s="67">
        <f t="shared" ca="1" si="7"/>
        <v>0</v>
      </c>
      <c r="J36" s="74" t="s">
        <v>189</v>
      </c>
      <c r="AA36" s="45" t="s">
        <v>177</v>
      </c>
      <c r="AB36" s="45" t="s">
        <v>213</v>
      </c>
      <c r="AC36" s="45" t="s">
        <v>298</v>
      </c>
      <c r="AD36" s="46">
        <f t="shared" ca="1" si="6"/>
        <v>0</v>
      </c>
      <c r="AF36" s="46" t="str">
        <f t="shared" ca="1" si="4"/>
        <v>43442</v>
      </c>
      <c r="AG36" s="46">
        <v>36</v>
      </c>
      <c r="AI36" s="61" t="s">
        <v>299</v>
      </c>
      <c r="AJ36" s="46" t="s">
        <v>300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182</v>
      </c>
      <c r="AB37" s="45" t="s">
        <v>213</v>
      </c>
      <c r="AC37" s="45" t="s">
        <v>301</v>
      </c>
      <c r="AD37" s="46">
        <f t="shared" ca="1" si="6"/>
        <v>0</v>
      </c>
      <c r="AF37" s="46" t="str">
        <f t="shared" ca="1" si="4"/>
        <v>43443</v>
      </c>
      <c r="AG37" s="46">
        <v>37</v>
      </c>
      <c r="AI37" s="61" t="s">
        <v>302</v>
      </c>
      <c r="AJ37" s="46" t="s">
        <v>303</v>
      </c>
    </row>
    <row r="38" spans="6:36" x14ac:dyDescent="0.55000000000000004">
      <c r="AA38" s="45" t="s">
        <v>171</v>
      </c>
      <c r="AB38" s="45" t="s">
        <v>213</v>
      </c>
      <c r="AC38" s="45" t="s">
        <v>304</v>
      </c>
      <c r="AD38" s="46">
        <f t="shared" ca="1" si="6"/>
        <v>0</v>
      </c>
      <c r="AF38" s="46" t="str">
        <f t="shared" ca="1" si="4"/>
        <v>43444</v>
      </c>
      <c r="AG38" s="46">
        <v>38</v>
      </c>
      <c r="AI38" s="61" t="s">
        <v>305</v>
      </c>
      <c r="AJ38" s="46" t="s">
        <v>306</v>
      </c>
    </row>
    <row r="39" spans="6:36" x14ac:dyDescent="0.55000000000000004">
      <c r="AA39" s="45" t="s">
        <v>177</v>
      </c>
      <c r="AB39" s="45" t="s">
        <v>213</v>
      </c>
      <c r="AC39" s="45" t="s">
        <v>307</v>
      </c>
      <c r="AD39" s="46">
        <f t="shared" ca="1" si="6"/>
        <v>0</v>
      </c>
      <c r="AF39" s="46" t="str">
        <f t="shared" ca="1" si="4"/>
        <v>43447</v>
      </c>
      <c r="AG39" s="46">
        <v>39</v>
      </c>
      <c r="AI39" s="61" t="s">
        <v>308</v>
      </c>
      <c r="AJ39" s="46" t="s">
        <v>309</v>
      </c>
    </row>
    <row r="40" spans="6:36" x14ac:dyDescent="0.55000000000000004">
      <c r="AA40" s="45" t="s">
        <v>182</v>
      </c>
      <c r="AB40" s="45" t="s">
        <v>213</v>
      </c>
      <c r="AC40" s="45" t="s">
        <v>310</v>
      </c>
      <c r="AD40" s="46">
        <f t="shared" ca="1" si="6"/>
        <v>0</v>
      </c>
      <c r="AF40" s="46" t="str">
        <f t="shared" ca="1" si="4"/>
        <v>43468</v>
      </c>
      <c r="AG40" s="46">
        <v>40</v>
      </c>
      <c r="AI40" s="61" t="s">
        <v>311</v>
      </c>
      <c r="AJ40" s="46" t="s">
        <v>312</v>
      </c>
    </row>
    <row r="41" spans="6:36" x14ac:dyDescent="0.55000000000000004">
      <c r="AA41" s="45" t="s">
        <v>269</v>
      </c>
      <c r="AB41" s="45" t="s">
        <v>213</v>
      </c>
      <c r="AC41" s="45" t="s">
        <v>313</v>
      </c>
      <c r="AD41" s="46">
        <f t="shared" ca="1" si="6"/>
        <v>0</v>
      </c>
      <c r="AF41" s="46" t="str">
        <f t="shared" ca="1" si="4"/>
        <v>43482</v>
      </c>
      <c r="AG41" s="46">
        <v>41</v>
      </c>
      <c r="AI41" s="61" t="s">
        <v>314</v>
      </c>
      <c r="AJ41" s="46" t="s">
        <v>315</v>
      </c>
    </row>
    <row r="42" spans="6:36" x14ac:dyDescent="0.55000000000000004">
      <c r="AA42" s="45" t="s">
        <v>273</v>
      </c>
      <c r="AB42" s="45" t="s">
        <v>213</v>
      </c>
      <c r="AC42" s="45" t="s">
        <v>316</v>
      </c>
      <c r="AD42" s="46">
        <f t="shared" ca="1" si="6"/>
        <v>0</v>
      </c>
      <c r="AF42" s="46" t="str">
        <f t="shared" ca="1" si="4"/>
        <v>43484</v>
      </c>
      <c r="AG42" s="46">
        <v>42</v>
      </c>
      <c r="AI42" s="61" t="s">
        <v>317</v>
      </c>
      <c r="AJ42" s="46" t="s">
        <v>318</v>
      </c>
    </row>
    <row r="43" spans="6:36" x14ac:dyDescent="0.55000000000000004">
      <c r="AA43" s="45" t="s">
        <v>277</v>
      </c>
      <c r="AB43" s="45" t="s">
        <v>213</v>
      </c>
      <c r="AC43" s="45" t="s">
        <v>319</v>
      </c>
      <c r="AD43" s="46">
        <f t="shared" ca="1" si="6"/>
        <v>0</v>
      </c>
      <c r="AF43" s="46" t="str">
        <f t="shared" ca="1" si="4"/>
        <v>43501</v>
      </c>
      <c r="AG43" s="46">
        <v>43</v>
      </c>
      <c r="AI43" s="61" t="s">
        <v>320</v>
      </c>
      <c r="AJ43" s="46" t="s">
        <v>321</v>
      </c>
    </row>
    <row r="44" spans="6:36" x14ac:dyDescent="0.55000000000000004">
      <c r="AA44" s="45" t="s">
        <v>177</v>
      </c>
      <c r="AB44" s="45" t="s">
        <v>213</v>
      </c>
      <c r="AC44" s="45" t="s">
        <v>322</v>
      </c>
      <c r="AD44" s="46">
        <f t="shared" ca="1" si="6"/>
        <v>0</v>
      </c>
      <c r="AF44" s="46" t="str">
        <f t="shared" ca="1" si="4"/>
        <v>43505</v>
      </c>
      <c r="AG44" s="46">
        <v>44</v>
      </c>
      <c r="AI44" s="61" t="s">
        <v>323</v>
      </c>
      <c r="AJ44" s="46" t="s">
        <v>324</v>
      </c>
    </row>
    <row r="45" spans="6:36" x14ac:dyDescent="0.55000000000000004">
      <c r="AA45" s="45" t="s">
        <v>182</v>
      </c>
      <c r="AB45" s="45" t="s">
        <v>213</v>
      </c>
      <c r="AC45" s="45" t="s">
        <v>325</v>
      </c>
      <c r="AD45" s="46">
        <f t="shared" ca="1" si="6"/>
        <v>0</v>
      </c>
      <c r="AF45" s="46" t="str">
        <f t="shared" ca="1" si="4"/>
        <v>43506</v>
      </c>
      <c r="AG45" s="46">
        <v>45</v>
      </c>
      <c r="AI45" s="61" t="s">
        <v>326</v>
      </c>
      <c r="AJ45" s="46" t="s">
        <v>327</v>
      </c>
    </row>
    <row r="46" spans="6:36" x14ac:dyDescent="0.55000000000000004">
      <c r="AA46" s="45" t="s">
        <v>286</v>
      </c>
      <c r="AB46" s="45" t="s">
        <v>213</v>
      </c>
      <c r="AC46" s="45" t="s">
        <v>328</v>
      </c>
      <c r="AD46" s="46">
        <f t="shared" ca="1" si="6"/>
        <v>0</v>
      </c>
      <c r="AF46" s="46" t="str">
        <f t="shared" ca="1" si="4"/>
        <v>43507</v>
      </c>
      <c r="AG46" s="46">
        <v>46</v>
      </c>
      <c r="AI46" s="61" t="s">
        <v>329</v>
      </c>
      <c r="AJ46" s="46" t="s">
        <v>330</v>
      </c>
    </row>
    <row r="47" spans="6:36" x14ac:dyDescent="0.55000000000000004">
      <c r="AA47" s="45" t="s">
        <v>290</v>
      </c>
      <c r="AB47" s="45" t="s">
        <v>213</v>
      </c>
      <c r="AC47" s="45" t="s">
        <v>331</v>
      </c>
      <c r="AD47" s="46">
        <f t="shared" ca="1" si="6"/>
        <v>0</v>
      </c>
      <c r="AF47" s="46" t="str">
        <f t="shared" ca="1" si="4"/>
        <v>43510</v>
      </c>
      <c r="AG47" s="46">
        <v>47</v>
      </c>
      <c r="AI47" s="61" t="s">
        <v>332</v>
      </c>
      <c r="AJ47" s="46" t="s">
        <v>333</v>
      </c>
    </row>
    <row r="48" spans="6:36" x14ac:dyDescent="0.55000000000000004">
      <c r="AA48" s="45" t="s">
        <v>293</v>
      </c>
      <c r="AB48" s="45" t="s">
        <v>213</v>
      </c>
      <c r="AC48" s="45" t="s">
        <v>334</v>
      </c>
      <c r="AD48" s="46">
        <f t="shared" ca="1" si="6"/>
        <v>0</v>
      </c>
      <c r="AF48" s="46" t="str">
        <f t="shared" ca="1" si="4"/>
        <v>43511</v>
      </c>
      <c r="AG48" s="46">
        <v>48</v>
      </c>
      <c r="AI48" s="61" t="s">
        <v>335</v>
      </c>
      <c r="AJ48" s="46" t="s">
        <v>32</v>
      </c>
    </row>
    <row r="49" spans="27:36" x14ac:dyDescent="0.55000000000000004">
      <c r="AA49" s="45" t="s">
        <v>297</v>
      </c>
      <c r="AB49" s="45" t="s">
        <v>213</v>
      </c>
      <c r="AC49" s="45" t="s">
        <v>336</v>
      </c>
      <c r="AD49" s="46">
        <f t="shared" ca="1" si="6"/>
        <v>0</v>
      </c>
      <c r="AF49" s="46" t="str">
        <f t="shared" ca="1" si="4"/>
        <v>43512</v>
      </c>
      <c r="AG49" s="46">
        <v>49</v>
      </c>
      <c r="AI49" s="61" t="s">
        <v>337</v>
      </c>
      <c r="AJ49" s="46" t="s">
        <v>338</v>
      </c>
    </row>
    <row r="50" spans="27:36" x14ac:dyDescent="0.55000000000000004">
      <c r="AA50" s="45" t="s">
        <v>269</v>
      </c>
      <c r="AB50" s="45" t="s">
        <v>213</v>
      </c>
      <c r="AC50" s="45" t="s">
        <v>339</v>
      </c>
      <c r="AD50" s="46">
        <f t="shared" ca="1" si="6"/>
        <v>0</v>
      </c>
      <c r="AF50" s="46" t="str">
        <f t="shared" ca="1" si="4"/>
        <v>43513</v>
      </c>
      <c r="AG50" s="46">
        <v>50</v>
      </c>
      <c r="AI50" s="61" t="s">
        <v>340</v>
      </c>
      <c r="AJ50" s="46" t="s">
        <v>341</v>
      </c>
    </row>
    <row r="51" spans="27:36" x14ac:dyDescent="0.55000000000000004">
      <c r="AA51" s="45" t="s">
        <v>273</v>
      </c>
      <c r="AB51" s="45" t="s">
        <v>213</v>
      </c>
      <c r="AC51" s="45" t="s">
        <v>342</v>
      </c>
      <c r="AD51" s="46">
        <f t="shared" ca="1" si="6"/>
        <v>0</v>
      </c>
      <c r="AF51" s="46" t="str">
        <f t="shared" ca="1" si="4"/>
        <v>43514</v>
      </c>
      <c r="AG51" s="46">
        <v>51</v>
      </c>
      <c r="AI51" s="61" t="s">
        <v>343</v>
      </c>
      <c r="AJ51" s="46" t="s">
        <v>344</v>
      </c>
    </row>
    <row r="52" spans="27:36" x14ac:dyDescent="0.55000000000000004">
      <c r="AA52" s="45" t="s">
        <v>277</v>
      </c>
      <c r="AB52" s="45" t="s">
        <v>213</v>
      </c>
      <c r="AC52" s="45" t="s">
        <v>345</v>
      </c>
      <c r="AD52" s="46">
        <f t="shared" ca="1" si="6"/>
        <v>0</v>
      </c>
      <c r="AF52" s="46" t="str">
        <f t="shared" ca="1" si="4"/>
        <v>43531</v>
      </c>
      <c r="AG52" s="46">
        <v>52</v>
      </c>
      <c r="AI52" s="61" t="s">
        <v>346</v>
      </c>
      <c r="AJ52" s="46" t="s">
        <v>347</v>
      </c>
    </row>
    <row r="53" spans="27:36" x14ac:dyDescent="0.55000000000000004">
      <c r="AA53" s="45" t="s">
        <v>177</v>
      </c>
      <c r="AB53" s="45" t="s">
        <v>213</v>
      </c>
      <c r="AC53" s="45" t="s">
        <v>348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182</v>
      </c>
      <c r="AB54" s="45" t="s">
        <v>213</v>
      </c>
      <c r="AC54" s="45" t="s">
        <v>349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F6334B-0F1B-4ED6-A624-ECAF1F202A5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B6509C61-FC07-4991-BDD4-B26AE20F0D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04D884-0DFC-4B58-B359-C463CA644E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2025-10-01T09:40:43Z</dcterms:created>
  <dcterms:modified xsi:type="dcterms:W3CDTF">2025-10-01T09:40:43Z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