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85A50EEA-71EA-42FB-8677-1C2A49E61BC7}" xr6:coauthVersionLast="47" xr6:coauthVersionMax="47" xr10:uidLastSave="{00000000-0000-0000-0000-000000000000}"/>
  <bookViews>
    <workbookView xWindow="-110" yWindow="-110" windowWidth="19420" windowHeight="11500" xr2:uid="{1683CF68-92FE-43B9-BEEB-70A0D019E168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L2" i="4"/>
  <c r="M2" i="4" s="1"/>
  <c r="AF249" i="4"/>
  <c r="AF80" i="4"/>
  <c r="AF15" i="4"/>
  <c r="AF71" i="4"/>
  <c r="AF122" i="4"/>
  <c r="AF220" i="4"/>
  <c r="AF187" i="4"/>
  <c r="AF10" i="4"/>
  <c r="AF236" i="4"/>
  <c r="AF176" i="4"/>
  <c r="AF188" i="4"/>
  <c r="AF102" i="4"/>
  <c r="AF126" i="4"/>
  <c r="AF44" i="4"/>
  <c r="AF150" i="4"/>
  <c r="AF145" i="4"/>
  <c r="AF114" i="4"/>
  <c r="AF83" i="4"/>
  <c r="AF197" i="4"/>
  <c r="AF198" i="4"/>
  <c r="AF196" i="4"/>
  <c r="AF59" i="4"/>
  <c r="AF250" i="4"/>
  <c r="AF39" i="4"/>
  <c r="AF70" i="4"/>
  <c r="AF246" i="4"/>
  <c r="AF184" i="4"/>
  <c r="AF45" i="4"/>
  <c r="AF213" i="4"/>
  <c r="AF238" i="4"/>
  <c r="AF228" i="4"/>
  <c r="AF57" i="4"/>
  <c r="AF12" i="4"/>
  <c r="AF165" i="4"/>
  <c r="AF162" i="4"/>
  <c r="AF232" i="4"/>
  <c r="AF103" i="4"/>
  <c r="AF235" i="4"/>
  <c r="AF104" i="4"/>
  <c r="AF152" i="4"/>
  <c r="AF5" i="4"/>
  <c r="AF24" i="4"/>
  <c r="AF169" i="4"/>
  <c r="AF194" i="4"/>
  <c r="AF11" i="4"/>
  <c r="AF97" i="4"/>
  <c r="AF217" i="4"/>
  <c r="AF72" i="4"/>
  <c r="AF91" i="4"/>
  <c r="AF73" i="4"/>
  <c r="AF98" i="4"/>
  <c r="AF17" i="4"/>
  <c r="AF224" i="4"/>
  <c r="AF166" i="4"/>
  <c r="AF219" i="4"/>
  <c r="AF119" i="4"/>
  <c r="AF242" i="4"/>
  <c r="AF178" i="4"/>
  <c r="AF51" i="4"/>
  <c r="AF234" i="4"/>
  <c r="AF121" i="4"/>
  <c r="AF43" i="4"/>
  <c r="AF84" i="4"/>
  <c r="AF138" i="4"/>
  <c r="AF191" i="4"/>
  <c r="AF96" i="4"/>
  <c r="AF161" i="4"/>
  <c r="AF186" i="4"/>
  <c r="AF94" i="4"/>
  <c r="AF230" i="4"/>
  <c r="AF240" i="4"/>
  <c r="AF177" i="4"/>
  <c r="AF204" i="4"/>
  <c r="AF85" i="4"/>
  <c r="AF140" i="4"/>
  <c r="AF60" i="4"/>
  <c r="AF248" i="4"/>
  <c r="AF38" i="4"/>
  <c r="AF27" i="4"/>
  <c r="AF50" i="4"/>
  <c r="AF26" i="4"/>
  <c r="AF29" i="4"/>
  <c r="AF93" i="4"/>
  <c r="AF199" i="4"/>
  <c r="AF116" i="4"/>
  <c r="AF82" i="4"/>
  <c r="AF156" i="4"/>
  <c r="AF105" i="4"/>
  <c r="AF9" i="4"/>
  <c r="AF47" i="4"/>
  <c r="AF226" i="4"/>
  <c r="AF8" i="4"/>
  <c r="AF107" i="4"/>
  <c r="AF62" i="4"/>
  <c r="AF48" i="4"/>
  <c r="AF214" i="4"/>
  <c r="AF151" i="4"/>
  <c r="AF111" i="4"/>
  <c r="AF142" i="4"/>
  <c r="AF79" i="4"/>
  <c r="AF173" i="4"/>
  <c r="AF237" i="4"/>
  <c r="AF158" i="4"/>
  <c r="AF67" i="4"/>
  <c r="AF88" i="4"/>
  <c r="AF16" i="4"/>
  <c r="AF155" i="4"/>
  <c r="AF215" i="4"/>
  <c r="AF13" i="4"/>
  <c r="AF14" i="4"/>
  <c r="AF202" i="4"/>
  <c r="AF19" i="4"/>
  <c r="AF221" i="4"/>
  <c r="AF53" i="4"/>
  <c r="AF218" i="4"/>
  <c r="AF182" i="4"/>
  <c r="AF46" i="4"/>
  <c r="AF247" i="4"/>
  <c r="AF159" i="4"/>
  <c r="AF212" i="4"/>
  <c r="AF124" i="4"/>
  <c r="AF120" i="4"/>
  <c r="AF160" i="4"/>
  <c r="AF74" i="4"/>
  <c r="AF181" i="4"/>
  <c r="AF229" i="4"/>
  <c r="AF66" i="4"/>
  <c r="AF61" i="4"/>
  <c r="AF227" i="4"/>
  <c r="AF172" i="4"/>
  <c r="AF193" i="4"/>
  <c r="AF190" i="4"/>
  <c r="AF233" i="4"/>
  <c r="AF131" i="4"/>
  <c r="AF68" i="4"/>
  <c r="AF132" i="4"/>
  <c r="AF35" i="4"/>
  <c r="AF34" i="4"/>
  <c r="AF112" i="4"/>
  <c r="AF171" i="4"/>
  <c r="AF222" i="4"/>
  <c r="AF30" i="4"/>
  <c r="AF209" i="4"/>
  <c r="AF245" i="4"/>
  <c r="AF128" i="4"/>
  <c r="AF175" i="4"/>
  <c r="AF129" i="4"/>
  <c r="AF210" i="4"/>
  <c r="AF113" i="4"/>
  <c r="AF55" i="4"/>
  <c r="AF32" i="4"/>
  <c r="AF137" i="4"/>
  <c r="AF106" i="4"/>
  <c r="AF203" i="4"/>
  <c r="AF75" i="4"/>
  <c r="AF123" i="4"/>
  <c r="AF76" i="4"/>
  <c r="AF179" i="4"/>
  <c r="AF149" i="4"/>
  <c r="AF87" i="4"/>
  <c r="AF167" i="4"/>
  <c r="AF31" i="4"/>
  <c r="AF109" i="4"/>
  <c r="AF208" i="4"/>
  <c r="AF189" i="4"/>
  <c r="AF36" i="4"/>
  <c r="AF33" i="4"/>
  <c r="AF21" i="4"/>
  <c r="AF153" i="4"/>
  <c r="AF86" i="4"/>
  <c r="AF143" i="4"/>
  <c r="AF170" i="4"/>
  <c r="AF81" i="4"/>
  <c r="AF52" i="4"/>
  <c r="AF25" i="4"/>
  <c r="AF183" i="4"/>
  <c r="AF37" i="4"/>
  <c r="AF69" i="4"/>
  <c r="AF144" i="4"/>
  <c r="AF110" i="4"/>
  <c r="AF174" i="4"/>
  <c r="AF90" i="4"/>
  <c r="AF180" i="4"/>
  <c r="AF195" i="4"/>
  <c r="AF135" i="4"/>
  <c r="AF118" i="4"/>
  <c r="AF154" i="4"/>
  <c r="AF243" i="4"/>
  <c r="AF148" i="4"/>
  <c r="AF18" i="4"/>
  <c r="AF42" i="4"/>
  <c r="AF164" i="4"/>
  <c r="AF95" i="4"/>
  <c r="AF77" i="4"/>
  <c r="AF205" i="4"/>
  <c r="AF211" i="4"/>
  <c r="AF147" i="4"/>
  <c r="AF23" i="4"/>
  <c r="AF136" i="4"/>
  <c r="AF20" i="4"/>
  <c r="AF157" i="4"/>
  <c r="AF244" i="4"/>
  <c r="AF231" i="4"/>
  <c r="AF56" i="4"/>
  <c r="AF139" i="4"/>
  <c r="AF22" i="4"/>
  <c r="AF134" i="4"/>
  <c r="AF125" i="4"/>
  <c r="AF130" i="4"/>
  <c r="AF6" i="4"/>
  <c r="AF223" i="4"/>
  <c r="AF78" i="4"/>
  <c r="AF41" i="4"/>
  <c r="AF163" i="4"/>
  <c r="AF133" i="4"/>
  <c r="AF99" i="4"/>
  <c r="AF100" i="4"/>
  <c r="AF64" i="4"/>
  <c r="AF117" i="4"/>
  <c r="AF141" i="4"/>
  <c r="AF192" i="4"/>
  <c r="AF207" i="4"/>
  <c r="AF241" i="4"/>
  <c r="AF201" i="4"/>
  <c r="AF28" i="4"/>
  <c r="AF2" i="4"/>
  <c r="AF225" i="4"/>
  <c r="AF54" i="4"/>
  <c r="AF49" i="4"/>
  <c r="AF185" i="4"/>
  <c r="AF89" i="4"/>
  <c r="AF92" i="4"/>
  <c r="AF58" i="4"/>
  <c r="AF40" i="4"/>
  <c r="AF239" i="4"/>
  <c r="AF7" i="4"/>
  <c r="AF65" i="4"/>
  <c r="AF127" i="4"/>
  <c r="AF63" i="4"/>
  <c r="AF200" i="4"/>
  <c r="AF108" i="4"/>
  <c r="AF206" i="4"/>
  <c r="AF101" i="4"/>
  <c r="AF216" i="4"/>
  <c r="AF146" i="4"/>
  <c r="AF168" i="4"/>
  <c r="AF115" i="4"/>
  <c r="AB2" i="4" l="1"/>
  <c r="AG2" i="4"/>
  <c r="AD2" i="4"/>
  <c r="AD54" i="4" l="1"/>
  <c r="J32" i="4" s="1"/>
  <c r="AD40" i="4"/>
  <c r="M9" i="4" s="1"/>
  <c r="AD16" i="4"/>
  <c r="H8" i="4" s="1"/>
  <c r="J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21" i="4"/>
  <c r="H14" i="4" s="1"/>
  <c r="AD10" i="4"/>
  <c r="D11" i="4" s="1"/>
  <c r="AD28" i="4"/>
  <c r="I10" i="4" s="1"/>
  <c r="AD46" i="4"/>
  <c r="I33" i="4" s="1"/>
  <c r="AD33" i="4"/>
  <c r="I21" i="4" s="1"/>
  <c r="AD52" i="4"/>
  <c r="J30" i="4" s="1"/>
  <c r="AD38" i="4"/>
  <c r="M7" i="4" s="1"/>
  <c r="AD51" i="4"/>
  <c r="J29" i="4" s="1"/>
  <c r="AD37" i="4"/>
  <c r="L9" i="4" s="1"/>
  <c r="AD36" i="4"/>
  <c r="L8" i="4" s="1"/>
  <c r="AD48" i="4"/>
  <c r="I35" i="4" s="1"/>
  <c r="AD29" i="4"/>
  <c r="I11" i="4" s="1"/>
  <c r="AD7" i="4"/>
  <c r="D7" i="4" s="1"/>
  <c r="D9" i="4" s="1"/>
  <c r="AD50" i="4"/>
  <c r="J28" i="4" s="1"/>
  <c r="J37" i="4" s="1"/>
  <c r="AD49" i="4"/>
  <c r="I36" i="4" s="1"/>
  <c r="AD14" i="4"/>
  <c r="D16" i="4" s="1"/>
  <c r="AD35" i="4"/>
  <c r="L7" i="4" s="1"/>
  <c r="AD47" i="4"/>
  <c r="I34" i="4" s="1"/>
  <c r="AD20" i="4"/>
  <c r="H12" i="4" s="1"/>
  <c r="AD26" i="4"/>
  <c r="I8" i="4" s="1"/>
  <c r="AD13" i="4"/>
  <c r="C18" i="4" s="1"/>
  <c r="AD45" i="4"/>
  <c r="I32" i="4" s="1"/>
  <c r="AD44" i="4"/>
  <c r="I31" i="4" s="1"/>
  <c r="AD27" i="4"/>
  <c r="I9" i="4" s="1"/>
  <c r="AD34" i="4"/>
  <c r="I22" i="4" s="1"/>
  <c r="AD9" i="4"/>
  <c r="D10" i="4" s="1"/>
  <c r="AD25" i="4"/>
  <c r="I7" i="4" s="1"/>
  <c r="AD23" i="4"/>
  <c r="H21" i="4" s="1"/>
  <c r="AD19" i="4"/>
  <c r="H11" i="4" s="1"/>
  <c r="AD18" i="4"/>
  <c r="H10" i="4" s="1"/>
  <c r="AD32" i="4"/>
  <c r="I20" i="4" s="1"/>
  <c r="AD8" i="4"/>
  <c r="D8" i="4" s="1"/>
  <c r="AD24" i="4"/>
  <c r="H22" i="4" s="1"/>
  <c r="AD12" i="4"/>
  <c r="D13" i="4" s="1"/>
  <c r="AD41" i="4"/>
  <c r="I28" i="4" s="1"/>
  <c r="AD31" i="4"/>
  <c r="I14" i="4" s="1"/>
  <c r="AD17" i="4"/>
  <c r="H9" i="4" s="1"/>
  <c r="J9" i="4" s="1"/>
  <c r="AD43" i="4"/>
  <c r="I30" i="4" s="1"/>
  <c r="AD42" i="4"/>
  <c r="I29" i="4" s="1"/>
  <c r="J12" i="4" l="1"/>
  <c r="L15" i="4"/>
  <c r="J22" i="4"/>
  <c r="M15" i="4"/>
  <c r="D26" i="4"/>
  <c r="D25" i="4"/>
  <c r="J14" i="4"/>
  <c r="I23" i="4"/>
  <c r="D14" i="4"/>
  <c r="D15" i="4" s="1"/>
  <c r="J21" i="4"/>
  <c r="H23" i="4"/>
  <c r="J20" i="4"/>
  <c r="J23" i="4" s="1"/>
  <c r="J7" i="4"/>
  <c r="H13" i="4"/>
  <c r="H15" i="4" s="1"/>
  <c r="I37" i="4"/>
  <c r="J10" i="4"/>
  <c r="J11" i="4"/>
  <c r="I13" i="4"/>
  <c r="I15" i="4" s="1"/>
  <c r="D23" i="4" l="1"/>
  <c r="D22" i="4"/>
  <c r="D21" i="4"/>
  <c r="D20" i="4"/>
  <c r="D24" i="4"/>
  <c r="J13" i="4"/>
  <c r="K8" i="4" l="1"/>
  <c r="K11" i="4"/>
  <c r="K10" i="4"/>
  <c r="J15" i="4"/>
  <c r="K9" i="4"/>
  <c r="K7" i="4"/>
  <c r="K12" i="4"/>
</calcChain>
</file>

<file path=xl/sharedStrings.xml><?xml version="1.0" encoding="utf-8"?>
<sst xmlns="http://schemas.openxmlformats.org/spreadsheetml/2006/main" count="809" uniqueCount="312">
  <si>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</si>
  <si>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</si>
  <si>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</si>
  <si>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</si>
  <si>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</si>
  <si>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</si>
  <si>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</si>
  <si>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</si>
  <si>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</si>
  <si>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</si>
  <si>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</si>
  <si>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</si>
  <si>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</si>
  <si>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</si>
  <si>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</si>
  <si>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</si>
  <si>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</si>
  <si>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</si>
  <si>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</si>
  <si>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</si>
  <si>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</si>
  <si>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</si>
  <si>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</si>
  <si>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</si>
  <si>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</si>
  <si>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</si>
  <si>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</si>
  <si>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</si>
  <si>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</si>
  <si>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</si>
  <si>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</si>
  <si>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</si>
  <si>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宮崎県</t>
  </si>
  <si>
    <t>45000</t>
  </si>
  <si>
    <t>合計</t>
  </si>
  <si>
    <t>45201</t>
  </si>
  <si>
    <t>宮崎市</t>
  </si>
  <si>
    <t>○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</si>
  <si>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</si>
  <si>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</si>
  <si>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</si>
  <si>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</si>
  <si>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</si>
  <si>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</si>
  <si>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</si>
  <si>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</si>
  <si>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</si>
  <si>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</si>
  <si>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</si>
  <si>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</si>
  <si>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</si>
  <si>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</si>
  <si>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</si>
  <si>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</si>
  <si>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</si>
  <si>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</si>
  <si>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</si>
  <si>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</si>
  <si>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</si>
  <si>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</si>
  <si>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</si>
  <si>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</si>
  <si>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</si>
  <si>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</si>
  <si>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</si>
  <si>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</si>
  <si>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</si>
  <si>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</si>
  <si>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</si>
  <si>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</si>
  <si>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</si>
  <si>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</si>
  <si>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</si>
  <si>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</si>
  <si>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</si>
  <si>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</si>
  <si>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</si>
  <si>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</si>
  <si>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</si>
  <si>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</si>
  <si>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</si>
  <si>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美郷町</t>
  </si>
  <si>
    <t>45441</t>
  </si>
  <si>
    <t>高千穂町</t>
  </si>
  <si>
    <t>45442</t>
  </si>
  <si>
    <t>日之影町</t>
  </si>
  <si>
    <t>45443</t>
  </si>
  <si>
    <t>五ヶ瀬町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</si>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</sst>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8E8CB54E-FA4B-4660-BC79-312E6AF2F4EF}"/>
    <cellStyle name="桁区切り" xfId="1" builtinId="6"/>
    <cellStyle name="桁区切り 2" xfId="9" xr:uid="{0765BEA3-A31D-4198-B826-449921F9CA63}"/>
    <cellStyle name="標準" xfId="0" builtinId="0"/>
    <cellStyle name="標準 2" xfId="2" xr:uid="{6BEFF8AD-17B5-476B-935D-4CA5FC42F2FE}"/>
    <cellStyle name="標準 2 2" xfId="4" xr:uid="{AF5C7276-28CA-4CD9-BD4B-7009E9434DDA}"/>
    <cellStyle name="標準_0625し尿市1" xfId="3" xr:uid="{AB7163E5-AD79-420B-94DC-E64EC76B3193}"/>
    <cellStyle name="標準_0625し尿市2" xfId="5" xr:uid="{AA3E9B9D-B30E-4D59-80CF-EE3F757EC87C}"/>
    <cellStyle name="標準_H12集計結果（ごみ処理状況）" xfId="7" xr:uid="{063ACEAF-09E0-4CB8-82EC-C6D10194F45B}"/>
    <cellStyle name="標準_H12集計結果（し尿処理）" xfId="6" xr:uid="{11439674-C84C-468D-B29C-DE333C2560C8}"/>
    <cellStyle name="標準_H12集計結果（経費）" xfId="8" xr:uid="{F55B380E-004D-4BB0-8FFD-2E5D4E2F35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BF88-489A-47D6-8125-EAC82FE355FE}">
  <sheetPr codeName="Sheet2"/>
  <dimension ref="A1:AC33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88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1059761</v>
      </c>
      <c r="E7" s="21">
        <v>64084</v>
      </c>
      <c r="F7" s="22">
        <v>6.0470238100854816</v>
      </c>
      <c r="G7" s="21">
        <v>64084</v>
      </c>
      <c r="H7" s="21">
        <v>0</v>
      </c>
      <c r="I7" s="21">
        <v>995677</v>
      </c>
      <c r="J7" s="22">
        <v>93.952976189914523</v>
      </c>
      <c r="K7" s="21">
        <v>608309</v>
      </c>
      <c r="L7" s="22">
        <v>57.400583716517218</v>
      </c>
      <c r="M7" s="21">
        <v>0</v>
      </c>
      <c r="N7" s="22">
        <v>0</v>
      </c>
      <c r="O7" s="23">
        <v>36347</v>
      </c>
      <c r="P7" s="21">
        <v>351021</v>
      </c>
      <c r="Q7" s="21">
        <v>76505</v>
      </c>
      <c r="R7" s="21">
        <v>259651</v>
      </c>
      <c r="S7" s="21">
        <v>14865</v>
      </c>
      <c r="T7" s="22">
        <v>33.122656900942758</v>
      </c>
      <c r="U7" s="21">
        <v>9131</v>
      </c>
      <c r="V7" s="24">
        <v>16</v>
      </c>
      <c r="W7" s="24">
        <v>0</v>
      </c>
      <c r="X7" s="24">
        <v>2</v>
      </c>
      <c r="Y7" s="24">
        <v>8</v>
      </c>
      <c r="Z7" s="24">
        <v>12</v>
      </c>
      <c r="AA7" s="24">
        <v>1</v>
      </c>
      <c r="AB7" s="24">
        <v>2</v>
      </c>
      <c r="AC7" s="24">
        <v>11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397709</v>
      </c>
      <c r="E8" s="27">
        <v>9040</v>
      </c>
      <c r="F8" s="28">
        <v>2.2730187146883778</v>
      </c>
      <c r="G8" s="27">
        <v>9040</v>
      </c>
      <c r="H8" s="27">
        <v>0</v>
      </c>
      <c r="I8" s="27">
        <v>388669</v>
      </c>
      <c r="J8" s="29">
        <v>97.726981285311624</v>
      </c>
      <c r="K8" s="27">
        <v>343167</v>
      </c>
      <c r="L8" s="29">
        <v>86.285952794631243</v>
      </c>
      <c r="M8" s="27">
        <v>0</v>
      </c>
      <c r="N8" s="29">
        <v>0</v>
      </c>
      <c r="O8" s="27">
        <v>11027</v>
      </c>
      <c r="P8" s="27">
        <v>34475</v>
      </c>
      <c r="Q8" s="27">
        <v>10501</v>
      </c>
      <c r="R8" s="27">
        <v>23974</v>
      </c>
      <c r="S8" s="27">
        <v>0</v>
      </c>
      <c r="T8" s="29">
        <v>8.6683982509825022</v>
      </c>
      <c r="U8" s="27">
        <v>2763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161145</v>
      </c>
      <c r="E9" s="27">
        <v>7222</v>
      </c>
      <c r="F9" s="28">
        <v>4.4816779918706757</v>
      </c>
      <c r="G9" s="27">
        <v>7222</v>
      </c>
      <c r="H9" s="27">
        <v>0</v>
      </c>
      <c r="I9" s="27">
        <v>153923</v>
      </c>
      <c r="J9" s="29">
        <v>95.518322008129317</v>
      </c>
      <c r="K9" s="27">
        <v>71633</v>
      </c>
      <c r="L9" s="29">
        <v>44.452511713053461</v>
      </c>
      <c r="M9" s="27">
        <v>0</v>
      </c>
      <c r="N9" s="29">
        <v>0</v>
      </c>
      <c r="O9" s="27">
        <v>11344</v>
      </c>
      <c r="P9" s="27">
        <v>70946</v>
      </c>
      <c r="Q9" s="27">
        <v>8327</v>
      </c>
      <c r="R9" s="27">
        <v>62619</v>
      </c>
      <c r="S9" s="27">
        <v>0</v>
      </c>
      <c r="T9" s="29">
        <v>44.026187595023117</v>
      </c>
      <c r="U9" s="27">
        <v>2137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116153</v>
      </c>
      <c r="E10" s="27">
        <v>2589</v>
      </c>
      <c r="F10" s="28">
        <v>2.2289566347834322</v>
      </c>
      <c r="G10" s="27">
        <v>2589</v>
      </c>
      <c r="H10" s="27">
        <v>0</v>
      </c>
      <c r="I10" s="27">
        <v>113564</v>
      </c>
      <c r="J10" s="29">
        <v>97.77104336521657</v>
      </c>
      <c r="K10" s="27">
        <v>86153</v>
      </c>
      <c r="L10" s="29">
        <v>74.17199727945038</v>
      </c>
      <c r="M10" s="27">
        <v>0</v>
      </c>
      <c r="N10" s="29">
        <v>0</v>
      </c>
      <c r="O10" s="27">
        <v>4242</v>
      </c>
      <c r="P10" s="27">
        <v>23169</v>
      </c>
      <c r="Q10" s="27">
        <v>5770</v>
      </c>
      <c r="R10" s="27">
        <v>15630</v>
      </c>
      <c r="S10" s="27">
        <v>1769</v>
      </c>
      <c r="T10" s="29">
        <v>19.946966501080471</v>
      </c>
      <c r="U10" s="27">
        <v>580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49205</v>
      </c>
      <c r="E11" s="27">
        <v>7198</v>
      </c>
      <c r="F11" s="28">
        <v>14.628594655014734</v>
      </c>
      <c r="G11" s="27">
        <v>7198</v>
      </c>
      <c r="H11" s="27">
        <v>0</v>
      </c>
      <c r="I11" s="27">
        <v>42007</v>
      </c>
      <c r="J11" s="29">
        <v>85.371405344985263</v>
      </c>
      <c r="K11" s="27">
        <v>16472</v>
      </c>
      <c r="L11" s="29">
        <v>33.476272736510516</v>
      </c>
      <c r="M11" s="27">
        <v>0</v>
      </c>
      <c r="N11" s="29">
        <v>0</v>
      </c>
      <c r="O11" s="27">
        <v>578</v>
      </c>
      <c r="P11" s="27">
        <v>24957</v>
      </c>
      <c r="Q11" s="27">
        <v>11836</v>
      </c>
      <c r="R11" s="27">
        <v>13121</v>
      </c>
      <c r="S11" s="27">
        <v>0</v>
      </c>
      <c r="T11" s="29">
        <v>50.720455238288785</v>
      </c>
      <c r="U11" s="27">
        <v>476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43026</v>
      </c>
      <c r="E12" s="27">
        <v>4620</v>
      </c>
      <c r="F12" s="28">
        <v>10.737693487658625</v>
      </c>
      <c r="G12" s="27">
        <v>4620</v>
      </c>
      <c r="H12" s="27">
        <v>0</v>
      </c>
      <c r="I12" s="27">
        <v>38406</v>
      </c>
      <c r="J12" s="29">
        <v>89.262306512341368</v>
      </c>
      <c r="K12" s="27">
        <v>8694</v>
      </c>
      <c r="L12" s="29">
        <v>20.206386835866684</v>
      </c>
      <c r="M12" s="27">
        <v>0</v>
      </c>
      <c r="N12" s="29">
        <v>0</v>
      </c>
      <c r="O12" s="27">
        <v>0</v>
      </c>
      <c r="P12" s="27">
        <v>29712</v>
      </c>
      <c r="Q12" s="27">
        <v>0</v>
      </c>
      <c r="R12" s="27">
        <v>19189</v>
      </c>
      <c r="S12" s="27">
        <v>10523</v>
      </c>
      <c r="T12" s="29">
        <v>69.055919676474687</v>
      </c>
      <c r="U12" s="27">
        <v>637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58890</v>
      </c>
      <c r="E13" s="27">
        <v>2420</v>
      </c>
      <c r="F13" s="28">
        <v>4.1093564272372225</v>
      </c>
      <c r="G13" s="27">
        <v>2420</v>
      </c>
      <c r="H13" s="27">
        <v>0</v>
      </c>
      <c r="I13" s="27">
        <v>56470</v>
      </c>
      <c r="J13" s="29">
        <v>95.890643572762784</v>
      </c>
      <c r="K13" s="27">
        <v>32931</v>
      </c>
      <c r="L13" s="29">
        <v>55.919510952623533</v>
      </c>
      <c r="M13" s="27">
        <v>0</v>
      </c>
      <c r="N13" s="29">
        <v>0</v>
      </c>
      <c r="O13" s="27">
        <v>2168</v>
      </c>
      <c r="P13" s="27">
        <v>21371</v>
      </c>
      <c r="Q13" s="27">
        <v>7594</v>
      </c>
      <c r="R13" s="27">
        <v>13777</v>
      </c>
      <c r="S13" s="27">
        <v>0</v>
      </c>
      <c r="T13" s="29">
        <v>36.289692647308541</v>
      </c>
      <c r="U13" s="27">
        <v>469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16623</v>
      </c>
      <c r="E14" s="27">
        <v>2064</v>
      </c>
      <c r="F14" s="28">
        <v>12.41653131203754</v>
      </c>
      <c r="G14" s="27">
        <v>2064</v>
      </c>
      <c r="H14" s="27">
        <v>0</v>
      </c>
      <c r="I14" s="27">
        <v>14559</v>
      </c>
      <c r="J14" s="29">
        <v>87.583468687962466</v>
      </c>
      <c r="K14" s="27">
        <v>2807</v>
      </c>
      <c r="L14" s="29">
        <v>16.886241953919267</v>
      </c>
      <c r="M14" s="27">
        <v>0</v>
      </c>
      <c r="N14" s="29">
        <v>0</v>
      </c>
      <c r="O14" s="27">
        <v>462</v>
      </c>
      <c r="P14" s="27">
        <v>11290</v>
      </c>
      <c r="Q14" s="27">
        <v>3173</v>
      </c>
      <c r="R14" s="27">
        <v>8117</v>
      </c>
      <c r="S14" s="27">
        <v>0</v>
      </c>
      <c r="T14" s="29">
        <v>67.917945015941768</v>
      </c>
      <c r="U14" s="27">
        <v>126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28532</v>
      </c>
      <c r="E15" s="27">
        <v>2954</v>
      </c>
      <c r="F15" s="28">
        <v>10.353287536800785</v>
      </c>
      <c r="G15" s="27">
        <v>2954</v>
      </c>
      <c r="H15" s="27">
        <v>0</v>
      </c>
      <c r="I15" s="27">
        <v>25578</v>
      </c>
      <c r="J15" s="29">
        <v>89.646712463199222</v>
      </c>
      <c r="K15" s="27">
        <v>13723</v>
      </c>
      <c r="L15" s="29">
        <v>48.096873685686248</v>
      </c>
      <c r="M15" s="27">
        <v>0</v>
      </c>
      <c r="N15" s="29">
        <v>0</v>
      </c>
      <c r="O15" s="27">
        <v>1695</v>
      </c>
      <c r="P15" s="27">
        <v>10160</v>
      </c>
      <c r="Q15" s="27">
        <v>2437</v>
      </c>
      <c r="R15" s="27">
        <v>7723</v>
      </c>
      <c r="S15" s="27">
        <v>0</v>
      </c>
      <c r="T15" s="29">
        <v>35.609140614047384</v>
      </c>
      <c r="U15" s="27">
        <v>224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17591</v>
      </c>
      <c r="E16" s="27">
        <v>3358</v>
      </c>
      <c r="F16" s="28">
        <v>19.089307032005003</v>
      </c>
      <c r="G16" s="27">
        <v>3358</v>
      </c>
      <c r="H16" s="27">
        <v>0</v>
      </c>
      <c r="I16" s="27">
        <v>14233</v>
      </c>
      <c r="J16" s="29">
        <v>80.910692967995004</v>
      </c>
      <c r="K16" s="27">
        <v>0</v>
      </c>
      <c r="L16" s="29">
        <v>0</v>
      </c>
      <c r="M16" s="27">
        <v>0</v>
      </c>
      <c r="N16" s="29">
        <v>0</v>
      </c>
      <c r="O16" s="27">
        <v>0</v>
      </c>
      <c r="P16" s="27">
        <v>14233</v>
      </c>
      <c r="Q16" s="27">
        <v>1480</v>
      </c>
      <c r="R16" s="27">
        <v>12753</v>
      </c>
      <c r="S16" s="27">
        <v>0</v>
      </c>
      <c r="T16" s="29">
        <v>80.910692967995004</v>
      </c>
      <c r="U16" s="27">
        <v>340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25925</v>
      </c>
      <c r="E17" s="27">
        <v>2271</v>
      </c>
      <c r="F17" s="28">
        <v>8.7598842815814848</v>
      </c>
      <c r="G17" s="27">
        <v>2271</v>
      </c>
      <c r="H17" s="27">
        <v>0</v>
      </c>
      <c r="I17" s="27">
        <v>23654</v>
      </c>
      <c r="J17" s="29">
        <v>91.240115718418508</v>
      </c>
      <c r="K17" s="27">
        <v>7805</v>
      </c>
      <c r="L17" s="29">
        <v>30.106075216972034</v>
      </c>
      <c r="M17" s="27">
        <v>0</v>
      </c>
      <c r="N17" s="29">
        <v>0</v>
      </c>
      <c r="O17" s="27">
        <v>1412</v>
      </c>
      <c r="P17" s="27">
        <v>14437</v>
      </c>
      <c r="Q17" s="27">
        <v>4165</v>
      </c>
      <c r="R17" s="27">
        <v>10272</v>
      </c>
      <c r="S17" s="27">
        <v>0</v>
      </c>
      <c r="T17" s="29">
        <v>55.687560270009641</v>
      </c>
      <c r="U17" s="27">
        <v>175</v>
      </c>
      <c r="V17" s="25"/>
      <c r="W17" s="25"/>
      <c r="X17" s="25" t="s">
        <v>37</v>
      </c>
      <c r="Y17" s="25"/>
      <c r="Z17" s="25"/>
      <c r="AA17" s="25"/>
      <c r="AB17" s="25" t="s">
        <v>37</v>
      </c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8677</v>
      </c>
      <c r="E18" s="27">
        <v>866</v>
      </c>
      <c r="F18" s="28">
        <v>9.980407975106603</v>
      </c>
      <c r="G18" s="27">
        <v>866</v>
      </c>
      <c r="H18" s="27">
        <v>0</v>
      </c>
      <c r="I18" s="27">
        <v>7811</v>
      </c>
      <c r="J18" s="29">
        <v>90.019592024893385</v>
      </c>
      <c r="K18" s="27">
        <v>0</v>
      </c>
      <c r="L18" s="29">
        <v>0</v>
      </c>
      <c r="M18" s="27">
        <v>0</v>
      </c>
      <c r="N18" s="29">
        <v>0</v>
      </c>
      <c r="O18" s="27">
        <v>448</v>
      </c>
      <c r="P18" s="27">
        <v>7363</v>
      </c>
      <c r="Q18" s="27">
        <v>2371</v>
      </c>
      <c r="R18" s="27">
        <v>4992</v>
      </c>
      <c r="S18" s="27">
        <v>0</v>
      </c>
      <c r="T18" s="29">
        <v>84.856517229457182</v>
      </c>
      <c r="U18" s="27">
        <v>44</v>
      </c>
      <c r="V18" s="25"/>
      <c r="W18" s="25"/>
      <c r="X18" s="25"/>
      <c r="Y18" s="25" t="s">
        <v>37</v>
      </c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18597</v>
      </c>
      <c r="E19" s="27">
        <v>4982</v>
      </c>
      <c r="F19" s="28">
        <v>26.789267086089154</v>
      </c>
      <c r="G19" s="27">
        <v>4982</v>
      </c>
      <c r="H19" s="27">
        <v>0</v>
      </c>
      <c r="I19" s="27">
        <v>13615</v>
      </c>
      <c r="J19" s="29">
        <v>73.210732913910846</v>
      </c>
      <c r="K19" s="27">
        <v>6066</v>
      </c>
      <c r="L19" s="29">
        <v>32.618164220035489</v>
      </c>
      <c r="M19" s="27">
        <v>0</v>
      </c>
      <c r="N19" s="29">
        <v>0</v>
      </c>
      <c r="O19" s="27">
        <v>0</v>
      </c>
      <c r="P19" s="27">
        <v>7549</v>
      </c>
      <c r="Q19" s="27">
        <v>2181</v>
      </c>
      <c r="R19" s="27">
        <v>5368</v>
      </c>
      <c r="S19" s="27">
        <v>0</v>
      </c>
      <c r="T19" s="29">
        <v>40.592568693875357</v>
      </c>
      <c r="U19" s="27">
        <v>174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6843</v>
      </c>
      <c r="E20" s="27">
        <v>1199</v>
      </c>
      <c r="F20" s="28">
        <v>17.521554873593452</v>
      </c>
      <c r="G20" s="27">
        <v>1199</v>
      </c>
      <c r="H20" s="27">
        <v>0</v>
      </c>
      <c r="I20" s="27">
        <v>5644</v>
      </c>
      <c r="J20" s="29">
        <v>82.478445126406555</v>
      </c>
      <c r="K20" s="27">
        <v>2736</v>
      </c>
      <c r="L20" s="29">
        <v>39.98246383165278</v>
      </c>
      <c r="M20" s="27">
        <v>0</v>
      </c>
      <c r="N20" s="29">
        <v>0</v>
      </c>
      <c r="O20" s="27">
        <v>121</v>
      </c>
      <c r="P20" s="27">
        <v>2787</v>
      </c>
      <c r="Q20" s="27">
        <v>0</v>
      </c>
      <c r="R20" s="27">
        <v>2787</v>
      </c>
      <c r="S20" s="27">
        <v>0</v>
      </c>
      <c r="T20" s="29">
        <v>40.727750986409475</v>
      </c>
      <c r="U20" s="27">
        <v>23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19525</v>
      </c>
      <c r="E21" s="27">
        <v>1765</v>
      </c>
      <c r="F21" s="28">
        <v>9.0396927016645332</v>
      </c>
      <c r="G21" s="27">
        <v>1765</v>
      </c>
      <c r="H21" s="27">
        <v>0</v>
      </c>
      <c r="I21" s="27">
        <v>17760</v>
      </c>
      <c r="J21" s="29">
        <v>90.960307298335465</v>
      </c>
      <c r="K21" s="27">
        <v>6264</v>
      </c>
      <c r="L21" s="29">
        <v>32.081946222791288</v>
      </c>
      <c r="M21" s="27">
        <v>0</v>
      </c>
      <c r="N21" s="29">
        <v>0</v>
      </c>
      <c r="O21" s="27">
        <v>0</v>
      </c>
      <c r="P21" s="27">
        <v>11496</v>
      </c>
      <c r="Q21" s="27">
        <v>5616</v>
      </c>
      <c r="R21" s="27">
        <v>5880</v>
      </c>
      <c r="S21" s="27">
        <v>0</v>
      </c>
      <c r="T21" s="29">
        <v>58.87836107554417</v>
      </c>
      <c r="U21" s="27">
        <v>86</v>
      </c>
      <c r="V21" s="25" t="s">
        <v>37</v>
      </c>
      <c r="W21" s="25"/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16599</v>
      </c>
      <c r="E22" s="27">
        <v>2625</v>
      </c>
      <c r="F22" s="28">
        <v>15.814205675040666</v>
      </c>
      <c r="G22" s="27">
        <v>2625</v>
      </c>
      <c r="H22" s="27">
        <v>0</v>
      </c>
      <c r="I22" s="27">
        <v>13974</v>
      </c>
      <c r="J22" s="29">
        <v>84.185794324959346</v>
      </c>
      <c r="K22" s="27">
        <v>0</v>
      </c>
      <c r="L22" s="29">
        <v>0</v>
      </c>
      <c r="M22" s="27">
        <v>0</v>
      </c>
      <c r="N22" s="29">
        <v>0</v>
      </c>
      <c r="O22" s="27">
        <v>0</v>
      </c>
      <c r="P22" s="27">
        <v>13974</v>
      </c>
      <c r="Q22" s="27">
        <v>2208</v>
      </c>
      <c r="R22" s="27">
        <v>9461</v>
      </c>
      <c r="S22" s="27">
        <v>2305</v>
      </c>
      <c r="T22" s="29">
        <v>84.185794324959346</v>
      </c>
      <c r="U22" s="27">
        <v>198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1029</v>
      </c>
      <c r="E23" s="27">
        <v>98</v>
      </c>
      <c r="F23" s="28">
        <v>9.5238095238095237</v>
      </c>
      <c r="G23" s="27">
        <v>98</v>
      </c>
      <c r="H23" s="27">
        <v>0</v>
      </c>
      <c r="I23" s="27">
        <v>931</v>
      </c>
      <c r="J23" s="29">
        <v>90.476190476190482</v>
      </c>
      <c r="K23" s="27">
        <v>419</v>
      </c>
      <c r="L23" s="29">
        <v>40.71914480077745</v>
      </c>
      <c r="M23" s="27">
        <v>0</v>
      </c>
      <c r="N23" s="29">
        <v>0</v>
      </c>
      <c r="O23" s="27">
        <v>77</v>
      </c>
      <c r="P23" s="27">
        <v>435</v>
      </c>
      <c r="Q23" s="27">
        <v>15</v>
      </c>
      <c r="R23" s="27">
        <v>420</v>
      </c>
      <c r="S23" s="27">
        <v>0</v>
      </c>
      <c r="T23" s="29">
        <v>42.274052478134109</v>
      </c>
      <c r="U23" s="27">
        <v>1</v>
      </c>
      <c r="V23" s="25" t="s">
        <v>37</v>
      </c>
      <c r="W23" s="25"/>
      <c r="X23" s="25"/>
      <c r="Y23" s="25"/>
      <c r="Z23" s="25"/>
      <c r="AA23" s="25" t="s">
        <v>37</v>
      </c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4835</v>
      </c>
      <c r="E24" s="27">
        <v>331</v>
      </c>
      <c r="F24" s="28">
        <v>6.8459152016546021</v>
      </c>
      <c r="G24" s="27">
        <v>331</v>
      </c>
      <c r="H24" s="27">
        <v>0</v>
      </c>
      <c r="I24" s="27">
        <v>4504</v>
      </c>
      <c r="J24" s="29">
        <v>93.154084798345394</v>
      </c>
      <c r="K24" s="27">
        <v>3384</v>
      </c>
      <c r="L24" s="29">
        <v>69.989658738366074</v>
      </c>
      <c r="M24" s="27">
        <v>0</v>
      </c>
      <c r="N24" s="29">
        <v>0</v>
      </c>
      <c r="O24" s="27">
        <v>0</v>
      </c>
      <c r="P24" s="27">
        <v>1120</v>
      </c>
      <c r="Q24" s="27">
        <v>0</v>
      </c>
      <c r="R24" s="27">
        <v>856</v>
      </c>
      <c r="S24" s="27">
        <v>264</v>
      </c>
      <c r="T24" s="29">
        <v>23.164426059979316</v>
      </c>
      <c r="U24" s="27">
        <v>12</v>
      </c>
      <c r="V24" s="25"/>
      <c r="W24" s="25"/>
      <c r="X24" s="25"/>
      <c r="Y24" s="25" t="s">
        <v>37</v>
      </c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14966</v>
      </c>
      <c r="E25" s="27">
        <v>3020</v>
      </c>
      <c r="F25" s="28">
        <v>20.179072564479487</v>
      </c>
      <c r="G25" s="27">
        <v>3020</v>
      </c>
      <c r="H25" s="27">
        <v>0</v>
      </c>
      <c r="I25" s="27">
        <v>11946</v>
      </c>
      <c r="J25" s="29">
        <v>79.820927435520517</v>
      </c>
      <c r="K25" s="27">
        <v>2558</v>
      </c>
      <c r="L25" s="29">
        <v>17.092075370840572</v>
      </c>
      <c r="M25" s="27">
        <v>0</v>
      </c>
      <c r="N25" s="29">
        <v>0</v>
      </c>
      <c r="O25" s="27">
        <v>618</v>
      </c>
      <c r="P25" s="27">
        <v>8770</v>
      </c>
      <c r="Q25" s="27">
        <v>2700</v>
      </c>
      <c r="R25" s="27">
        <v>6070</v>
      </c>
      <c r="S25" s="27">
        <v>0</v>
      </c>
      <c r="T25" s="29">
        <v>58.599492182279832</v>
      </c>
      <c r="U25" s="27">
        <v>333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10151</v>
      </c>
      <c r="E26" s="27">
        <v>1544</v>
      </c>
      <c r="F26" s="28">
        <v>15.21032410599941</v>
      </c>
      <c r="G26" s="27">
        <v>1544</v>
      </c>
      <c r="H26" s="27">
        <v>0</v>
      </c>
      <c r="I26" s="27">
        <v>8607</v>
      </c>
      <c r="J26" s="29">
        <v>84.789675894000595</v>
      </c>
      <c r="K26" s="27">
        <v>0</v>
      </c>
      <c r="L26" s="29">
        <v>0</v>
      </c>
      <c r="M26" s="27">
        <v>0</v>
      </c>
      <c r="N26" s="29">
        <v>0</v>
      </c>
      <c r="O26" s="27">
        <v>0</v>
      </c>
      <c r="P26" s="27">
        <v>8607</v>
      </c>
      <c r="Q26" s="27">
        <v>2719</v>
      </c>
      <c r="R26" s="27">
        <v>5888</v>
      </c>
      <c r="S26" s="27">
        <v>0</v>
      </c>
      <c r="T26" s="29">
        <v>84.789675894000595</v>
      </c>
      <c r="U26" s="27">
        <v>104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17237</v>
      </c>
      <c r="E27" s="27">
        <v>1363</v>
      </c>
      <c r="F27" s="28">
        <v>7.9074084817543664</v>
      </c>
      <c r="G27" s="27">
        <v>1363</v>
      </c>
      <c r="H27" s="27">
        <v>0</v>
      </c>
      <c r="I27" s="27">
        <v>15874</v>
      </c>
      <c r="J27" s="29">
        <v>92.092591518245641</v>
      </c>
      <c r="K27" s="27">
        <v>0</v>
      </c>
      <c r="L27" s="29">
        <v>0</v>
      </c>
      <c r="M27" s="27">
        <v>0</v>
      </c>
      <c r="N27" s="29">
        <v>0</v>
      </c>
      <c r="O27" s="27">
        <v>0</v>
      </c>
      <c r="P27" s="27">
        <v>15874</v>
      </c>
      <c r="Q27" s="27">
        <v>2238</v>
      </c>
      <c r="R27" s="27">
        <v>13636</v>
      </c>
      <c r="S27" s="27">
        <v>0</v>
      </c>
      <c r="T27" s="29">
        <v>92.092591518245641</v>
      </c>
      <c r="U27" s="27">
        <v>124</v>
      </c>
      <c r="V27" s="25"/>
      <c r="W27" s="25"/>
      <c r="X27" s="25"/>
      <c r="Y27" s="25" t="s">
        <v>37</v>
      </c>
      <c r="Z27" s="25"/>
      <c r="AA27" s="25"/>
      <c r="AB27" s="25"/>
      <c r="AC27" s="25" t="s">
        <v>37</v>
      </c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1428</v>
      </c>
      <c r="E28" s="27">
        <v>29</v>
      </c>
      <c r="F28" s="28">
        <v>2.0308123249299719</v>
      </c>
      <c r="G28" s="27">
        <v>29</v>
      </c>
      <c r="H28" s="27">
        <v>0</v>
      </c>
      <c r="I28" s="27">
        <v>1399</v>
      </c>
      <c r="J28" s="29">
        <v>97.969187675070017</v>
      </c>
      <c r="K28" s="27">
        <v>202</v>
      </c>
      <c r="L28" s="29">
        <v>14.145658263305322</v>
      </c>
      <c r="M28" s="27">
        <v>0</v>
      </c>
      <c r="N28" s="29">
        <v>0</v>
      </c>
      <c r="O28" s="27">
        <v>40</v>
      </c>
      <c r="P28" s="27">
        <v>1157</v>
      </c>
      <c r="Q28" s="27">
        <v>16</v>
      </c>
      <c r="R28" s="27">
        <v>1141</v>
      </c>
      <c r="S28" s="27">
        <v>0</v>
      </c>
      <c r="T28" s="29">
        <v>81.022408963585434</v>
      </c>
      <c r="U28" s="27">
        <v>2</v>
      </c>
      <c r="V28" s="25"/>
      <c r="W28" s="25"/>
      <c r="X28" s="25" t="s">
        <v>37</v>
      </c>
      <c r="Y28" s="25"/>
      <c r="Z28" s="25"/>
      <c r="AA28" s="25"/>
      <c r="AB28" s="25" t="s">
        <v>37</v>
      </c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2507</v>
      </c>
      <c r="E29" s="27">
        <v>135</v>
      </c>
      <c r="F29" s="28">
        <v>5.3849222177901872</v>
      </c>
      <c r="G29" s="27">
        <v>135</v>
      </c>
      <c r="H29" s="27">
        <v>0</v>
      </c>
      <c r="I29" s="27">
        <v>2372</v>
      </c>
      <c r="J29" s="29">
        <v>94.615077782209809</v>
      </c>
      <c r="K29" s="27">
        <v>0</v>
      </c>
      <c r="L29" s="29">
        <v>0</v>
      </c>
      <c r="M29" s="27">
        <v>0</v>
      </c>
      <c r="N29" s="29">
        <v>0</v>
      </c>
      <c r="O29" s="27">
        <v>39</v>
      </c>
      <c r="P29" s="27">
        <v>2333</v>
      </c>
      <c r="Q29" s="27">
        <v>114</v>
      </c>
      <c r="R29" s="27">
        <v>2219</v>
      </c>
      <c r="S29" s="27">
        <v>0</v>
      </c>
      <c r="T29" s="29">
        <v>93.059433585959312</v>
      </c>
      <c r="U29" s="27">
        <v>10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4613</v>
      </c>
      <c r="E30" s="27">
        <v>103</v>
      </c>
      <c r="F30" s="28">
        <v>2.2328202904834162</v>
      </c>
      <c r="G30" s="27">
        <v>103</v>
      </c>
      <c r="H30" s="27">
        <v>0</v>
      </c>
      <c r="I30" s="27">
        <v>4510</v>
      </c>
      <c r="J30" s="29">
        <v>97.767179709516583</v>
      </c>
      <c r="K30" s="27">
        <v>0</v>
      </c>
      <c r="L30" s="29">
        <v>0</v>
      </c>
      <c r="M30" s="27">
        <v>0</v>
      </c>
      <c r="N30" s="29">
        <v>0</v>
      </c>
      <c r="O30" s="27">
        <v>1864</v>
      </c>
      <c r="P30" s="27">
        <v>2646</v>
      </c>
      <c r="Q30" s="27">
        <v>63</v>
      </c>
      <c r="R30" s="27">
        <v>2583</v>
      </c>
      <c r="S30" s="27">
        <v>0</v>
      </c>
      <c r="T30" s="29">
        <v>57.359635811836121</v>
      </c>
      <c r="U30" s="27">
        <v>19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11056</v>
      </c>
      <c r="E31" s="27">
        <v>562</v>
      </c>
      <c r="F31" s="28">
        <v>5.083212735166426</v>
      </c>
      <c r="G31" s="27">
        <v>562</v>
      </c>
      <c r="H31" s="27">
        <v>0</v>
      </c>
      <c r="I31" s="27">
        <v>10494</v>
      </c>
      <c r="J31" s="29">
        <v>94.916787264833573</v>
      </c>
      <c r="K31" s="27">
        <v>3295</v>
      </c>
      <c r="L31" s="29">
        <v>29.802821997105646</v>
      </c>
      <c r="M31" s="27">
        <v>0</v>
      </c>
      <c r="N31" s="29">
        <v>0</v>
      </c>
      <c r="O31" s="27">
        <v>0</v>
      </c>
      <c r="P31" s="27">
        <v>7199</v>
      </c>
      <c r="Q31" s="27">
        <v>768</v>
      </c>
      <c r="R31" s="27">
        <v>6431</v>
      </c>
      <c r="S31" s="27">
        <v>0</v>
      </c>
      <c r="T31" s="29">
        <v>65.113965267727934</v>
      </c>
      <c r="U31" s="27">
        <v>60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3499</v>
      </c>
      <c r="E32" s="27">
        <v>818</v>
      </c>
      <c r="F32" s="28">
        <v>23.378108030865963</v>
      </c>
      <c r="G32" s="27">
        <v>818</v>
      </c>
      <c r="H32" s="27">
        <v>0</v>
      </c>
      <c r="I32" s="27">
        <v>2681</v>
      </c>
      <c r="J32" s="29">
        <v>76.62189196913404</v>
      </c>
      <c r="K32" s="27">
        <v>0</v>
      </c>
      <c r="L32" s="29">
        <v>0</v>
      </c>
      <c r="M32" s="27">
        <v>0</v>
      </c>
      <c r="N32" s="29">
        <v>0</v>
      </c>
      <c r="O32" s="27">
        <v>212</v>
      </c>
      <c r="P32" s="27">
        <v>2469</v>
      </c>
      <c r="Q32" s="27">
        <v>152</v>
      </c>
      <c r="R32" s="27">
        <v>2317</v>
      </c>
      <c r="S32" s="27">
        <v>0</v>
      </c>
      <c r="T32" s="29">
        <v>70.563018005144329</v>
      </c>
      <c r="U32" s="27">
        <v>5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3400</v>
      </c>
      <c r="E33" s="27">
        <v>908</v>
      </c>
      <c r="F33" s="28">
        <v>26.705882352941174</v>
      </c>
      <c r="G33" s="27">
        <v>908</v>
      </c>
      <c r="H33" s="27">
        <v>0</v>
      </c>
      <c r="I33" s="27">
        <v>2492</v>
      </c>
      <c r="J33" s="29">
        <v>73.294117647058826</v>
      </c>
      <c r="K33" s="27">
        <v>0</v>
      </c>
      <c r="L33" s="29">
        <v>0</v>
      </c>
      <c r="M33" s="27">
        <v>0</v>
      </c>
      <c r="N33" s="29">
        <v>0</v>
      </c>
      <c r="O33" s="27">
        <v>0</v>
      </c>
      <c r="P33" s="27">
        <v>2492</v>
      </c>
      <c r="Q33" s="27">
        <v>61</v>
      </c>
      <c r="R33" s="27">
        <v>2427</v>
      </c>
      <c r="S33" s="27">
        <v>4</v>
      </c>
      <c r="T33" s="29">
        <v>73.294117647058826</v>
      </c>
      <c r="U33" s="27">
        <v>9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3C566-2214-4FF7-8F2F-DC9407931F9A}">
  <sheetPr codeName="Sheet3"/>
  <dimension ref="A1:BC32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118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89</v>
      </c>
      <c r="E2" s="33" t="s">
        <v>89</v>
      </c>
      <c r="F2" s="33" t="s">
        <v>89</v>
      </c>
      <c r="G2" s="33" t="s">
        <v>89</v>
      </c>
      <c r="H2" s="33" t="s">
        <v>89</v>
      </c>
      <c r="I2" s="33" t="s">
        <v>89</v>
      </c>
      <c r="J2" s="33" t="s">
        <v>89</v>
      </c>
      <c r="K2" s="33" t="s">
        <v>89</v>
      </c>
      <c r="L2" s="33" t="s">
        <v>89</v>
      </c>
      <c r="M2" s="33" t="s">
        <v>89</v>
      </c>
      <c r="N2" s="33" t="s">
        <v>90</v>
      </c>
      <c r="O2" s="33" t="s">
        <v>90</v>
      </c>
      <c r="P2" s="33" t="s">
        <v>90</v>
      </c>
      <c r="Q2" s="33" t="s">
        <v>90</v>
      </c>
      <c r="R2" s="33" t="s">
        <v>90</v>
      </c>
      <c r="S2" s="33" t="s">
        <v>90</v>
      </c>
      <c r="T2" s="33" t="s">
        <v>90</v>
      </c>
      <c r="U2" s="33" t="s">
        <v>90</v>
      </c>
      <c r="V2" s="33" t="s">
        <v>90</v>
      </c>
      <c r="W2" s="33" t="s">
        <v>90</v>
      </c>
      <c r="X2" s="33" t="s">
        <v>90</v>
      </c>
      <c r="Y2" s="33" t="s">
        <v>90</v>
      </c>
      <c r="Z2" s="33" t="s">
        <v>90</v>
      </c>
      <c r="AA2" s="33" t="s">
        <v>90</v>
      </c>
      <c r="AB2" s="33" t="s">
        <v>90</v>
      </c>
      <c r="AC2" s="33" t="s">
        <v>90</v>
      </c>
      <c r="AD2" s="33" t="s">
        <v>90</v>
      </c>
      <c r="AE2" s="33" t="s">
        <v>90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92</v>
      </c>
      <c r="AK2" s="6" t="s">
        <v>92</v>
      </c>
      <c r="AL2" s="6" t="s">
        <v>92</v>
      </c>
      <c r="AM2" s="6" t="s">
        <v>92</v>
      </c>
      <c r="AN2" s="6" t="s">
        <v>92</v>
      </c>
      <c r="AO2" s="6" t="s">
        <v>92</v>
      </c>
      <c r="AP2" s="6" t="s">
        <v>92</v>
      </c>
      <c r="AQ2" s="6" t="s">
        <v>92</v>
      </c>
      <c r="AR2" s="6" t="s">
        <v>92</v>
      </c>
      <c r="AS2" s="6" t="s">
        <v>92</v>
      </c>
      <c r="AT2" s="6" t="s">
        <v>93</v>
      </c>
      <c r="AU2" s="6" t="s">
        <v>93</v>
      </c>
      <c r="AV2" s="6" t="s">
        <v>93</v>
      </c>
      <c r="AW2" s="6" t="s">
        <v>93</v>
      </c>
      <c r="AX2" s="6" t="s">
        <v>93</v>
      </c>
      <c r="AY2" s="6" t="s">
        <v>93</v>
      </c>
      <c r="AZ2" s="6" t="s">
        <v>94</v>
      </c>
      <c r="BA2" s="6" t="s">
        <v>94</v>
      </c>
      <c r="BB2" s="6" t="s">
        <v>94</v>
      </c>
      <c r="BC2" s="6" t="s">
        <v>94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95</v>
      </c>
      <c r="F3" s="36" t="s">
        <v>95</v>
      </c>
      <c r="G3" s="36" t="s">
        <v>95</v>
      </c>
      <c r="H3" s="33" t="s">
        <v>96</v>
      </c>
      <c r="I3" s="33" t="s">
        <v>96</v>
      </c>
      <c r="J3" s="33" t="s">
        <v>96</v>
      </c>
      <c r="K3" s="36" t="s">
        <v>97</v>
      </c>
      <c r="L3" s="36" t="s">
        <v>97</v>
      </c>
      <c r="M3" s="36" t="s">
        <v>97</v>
      </c>
      <c r="N3" s="35" t="s">
        <v>7</v>
      </c>
      <c r="O3" s="36" t="s">
        <v>98</v>
      </c>
      <c r="P3" s="36" t="s">
        <v>98</v>
      </c>
      <c r="Q3" s="36" t="s">
        <v>98</v>
      </c>
      <c r="R3" s="36" t="s">
        <v>98</v>
      </c>
      <c r="S3" s="36" t="s">
        <v>98</v>
      </c>
      <c r="T3" s="36" t="s">
        <v>98</v>
      </c>
      <c r="U3" s="36" t="s">
        <v>98</v>
      </c>
      <c r="V3" s="36" t="s">
        <v>99</v>
      </c>
      <c r="W3" s="36" t="s">
        <v>99</v>
      </c>
      <c r="X3" s="36" t="s">
        <v>99</v>
      </c>
      <c r="Y3" s="36" t="s">
        <v>99</v>
      </c>
      <c r="Z3" s="36" t="s">
        <v>99</v>
      </c>
      <c r="AA3" s="36" t="s">
        <v>99</v>
      </c>
      <c r="AB3" s="36" t="s">
        <v>99</v>
      </c>
      <c r="AC3" s="33" t="s">
        <v>100</v>
      </c>
      <c r="AD3" s="33" t="s">
        <v>100</v>
      </c>
      <c r="AE3" s="33" t="s">
        <v>100</v>
      </c>
      <c r="AF3" s="13" t="s">
        <v>7</v>
      </c>
      <c r="AG3" s="6" t="s">
        <v>101</v>
      </c>
      <c r="AH3" s="6" t="s">
        <v>102</v>
      </c>
      <c r="AI3" s="6" t="s">
        <v>103</v>
      </c>
      <c r="AJ3" s="6" t="s">
        <v>7</v>
      </c>
      <c r="AK3" s="6" t="s">
        <v>104</v>
      </c>
      <c r="AL3" s="6" t="s">
        <v>105</v>
      </c>
      <c r="AM3" s="6" t="s">
        <v>106</v>
      </c>
      <c r="AN3" s="6" t="s">
        <v>102</v>
      </c>
      <c r="AO3" s="6" t="s">
        <v>103</v>
      </c>
      <c r="AP3" s="6" t="s">
        <v>107</v>
      </c>
      <c r="AQ3" s="6" t="s">
        <v>108</v>
      </c>
      <c r="AR3" s="6" t="s">
        <v>109</v>
      </c>
      <c r="AS3" s="6" t="s">
        <v>110</v>
      </c>
      <c r="AT3" s="13" t="s">
        <v>7</v>
      </c>
      <c r="AU3" s="6" t="s">
        <v>104</v>
      </c>
      <c r="AV3" s="6" t="s">
        <v>105</v>
      </c>
      <c r="AW3" s="6" t="s">
        <v>106</v>
      </c>
      <c r="AX3" s="6" t="s">
        <v>102</v>
      </c>
      <c r="AY3" s="6" t="s">
        <v>103</v>
      </c>
      <c r="AZ3" s="13" t="s">
        <v>7</v>
      </c>
      <c r="BA3" s="6" t="s">
        <v>101</v>
      </c>
      <c r="BB3" s="6" t="s">
        <v>102</v>
      </c>
      <c r="BC3" s="6" t="s">
        <v>103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111</v>
      </c>
      <c r="G4" s="36" t="s">
        <v>112</v>
      </c>
      <c r="H4" s="35" t="s">
        <v>7</v>
      </c>
      <c r="I4" s="36" t="s">
        <v>111</v>
      </c>
      <c r="J4" s="36" t="s">
        <v>112</v>
      </c>
      <c r="K4" s="35" t="s">
        <v>7</v>
      </c>
      <c r="L4" s="36" t="s">
        <v>111</v>
      </c>
      <c r="M4" s="36" t="s">
        <v>112</v>
      </c>
      <c r="N4" s="35"/>
      <c r="O4" s="35" t="s">
        <v>7</v>
      </c>
      <c r="P4" s="36" t="s">
        <v>101</v>
      </c>
      <c r="Q4" s="37" t="s">
        <v>102</v>
      </c>
      <c r="R4" s="37" t="s">
        <v>103</v>
      </c>
      <c r="S4" s="36" t="s">
        <v>113</v>
      </c>
      <c r="T4" s="36" t="s">
        <v>114</v>
      </c>
      <c r="U4" s="36" t="s">
        <v>115</v>
      </c>
      <c r="V4" s="35" t="s">
        <v>7</v>
      </c>
      <c r="W4" s="36" t="s">
        <v>101</v>
      </c>
      <c r="X4" s="37" t="s">
        <v>102</v>
      </c>
      <c r="Y4" s="37" t="s">
        <v>103</v>
      </c>
      <c r="Z4" s="36" t="s">
        <v>113</v>
      </c>
      <c r="AA4" s="36" t="s">
        <v>114</v>
      </c>
      <c r="AB4" s="36" t="s">
        <v>115</v>
      </c>
      <c r="AC4" s="35" t="s">
        <v>7</v>
      </c>
      <c r="AD4" s="36" t="s">
        <v>111</v>
      </c>
      <c r="AE4" s="36" t="s">
        <v>112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116</v>
      </c>
      <c r="E5" s="35" t="s">
        <v>116</v>
      </c>
      <c r="F5" s="35" t="s">
        <v>116</v>
      </c>
      <c r="G5" s="35" t="s">
        <v>116</v>
      </c>
      <c r="H5" s="35" t="s">
        <v>116</v>
      </c>
      <c r="I5" s="35" t="s">
        <v>116</v>
      </c>
      <c r="J5" s="35" t="s">
        <v>116</v>
      </c>
      <c r="K5" s="35" t="s">
        <v>116</v>
      </c>
      <c r="L5" s="35" t="s">
        <v>116</v>
      </c>
      <c r="M5" s="35" t="s">
        <v>116</v>
      </c>
      <c r="N5" s="35" t="s">
        <v>116</v>
      </c>
      <c r="O5" s="35" t="s">
        <v>116</v>
      </c>
      <c r="P5" s="35" t="s">
        <v>116</v>
      </c>
      <c r="Q5" s="35" t="s">
        <v>116</v>
      </c>
      <c r="R5" s="35" t="s">
        <v>116</v>
      </c>
      <c r="S5" s="35" t="s">
        <v>116</v>
      </c>
      <c r="T5" s="35" t="s">
        <v>116</v>
      </c>
      <c r="U5" s="35" t="s">
        <v>116</v>
      </c>
      <c r="V5" s="35" t="s">
        <v>116</v>
      </c>
      <c r="W5" s="35" t="s">
        <v>116</v>
      </c>
      <c r="X5" s="35" t="s">
        <v>116</v>
      </c>
      <c r="Y5" s="35" t="s">
        <v>116</v>
      </c>
      <c r="Z5" s="35" t="s">
        <v>116</v>
      </c>
      <c r="AA5" s="35" t="s">
        <v>116</v>
      </c>
      <c r="AB5" s="35" t="s">
        <v>116</v>
      </c>
      <c r="AC5" s="35" t="s">
        <v>116</v>
      </c>
      <c r="AD5" s="35" t="s">
        <v>116</v>
      </c>
      <c r="AE5" s="35" t="s">
        <v>116</v>
      </c>
      <c r="AF5" s="13" t="s">
        <v>117</v>
      </c>
      <c r="AG5" s="13" t="s">
        <v>117</v>
      </c>
      <c r="AH5" s="13" t="s">
        <v>117</v>
      </c>
      <c r="AI5" s="13" t="s">
        <v>117</v>
      </c>
      <c r="AJ5" s="13" t="s">
        <v>117</v>
      </c>
      <c r="AK5" s="13" t="s">
        <v>117</v>
      </c>
      <c r="AL5" s="13" t="s">
        <v>117</v>
      </c>
      <c r="AM5" s="13" t="s">
        <v>117</v>
      </c>
      <c r="AN5" s="13" t="s">
        <v>117</v>
      </c>
      <c r="AO5" s="13" t="s">
        <v>117</v>
      </c>
      <c r="AP5" s="13" t="s">
        <v>117</v>
      </c>
      <c r="AQ5" s="13" t="s">
        <v>117</v>
      </c>
      <c r="AR5" s="13" t="s">
        <v>117</v>
      </c>
      <c r="AS5" s="13" t="s">
        <v>117</v>
      </c>
      <c r="AT5" s="13" t="s">
        <v>117</v>
      </c>
      <c r="AU5" s="13" t="s">
        <v>117</v>
      </c>
      <c r="AV5" s="13" t="s">
        <v>117</v>
      </c>
      <c r="AW5" s="13" t="s">
        <v>117</v>
      </c>
      <c r="AX5" s="13" t="s">
        <v>117</v>
      </c>
      <c r="AY5" s="13" t="s">
        <v>117</v>
      </c>
      <c r="AZ5" s="13" t="s">
        <v>117</v>
      </c>
      <c r="BA5" s="13" t="s">
        <v>117</v>
      </c>
      <c r="BB5" s="13" t="s">
        <v>117</v>
      </c>
      <c r="BC5" s="13" t="s">
        <v>117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342747</v>
      </c>
      <c r="E6" s="23">
        <v>8375</v>
      </c>
      <c r="F6" s="23">
        <v>1456</v>
      </c>
      <c r="G6" s="23">
        <v>6919</v>
      </c>
      <c r="H6" s="23">
        <v>39613</v>
      </c>
      <c r="I6" s="23">
        <v>19891</v>
      </c>
      <c r="J6" s="23">
        <v>19722</v>
      </c>
      <c r="K6" s="23">
        <v>294759</v>
      </c>
      <c r="L6" s="23">
        <v>36982</v>
      </c>
      <c r="M6" s="23">
        <v>257777</v>
      </c>
      <c r="N6" s="23">
        <v>342747</v>
      </c>
      <c r="O6" s="23">
        <v>58329</v>
      </c>
      <c r="P6" s="23">
        <v>38186</v>
      </c>
      <c r="Q6" s="23">
        <v>0</v>
      </c>
      <c r="R6" s="23">
        <v>0</v>
      </c>
      <c r="S6" s="23">
        <v>17287</v>
      </c>
      <c r="T6" s="23">
        <v>0</v>
      </c>
      <c r="U6" s="23">
        <v>2856</v>
      </c>
      <c r="V6" s="23">
        <v>284418</v>
      </c>
      <c r="W6" s="23">
        <v>195887</v>
      </c>
      <c r="X6" s="23">
        <v>500</v>
      </c>
      <c r="Y6" s="23">
        <v>0</v>
      </c>
      <c r="Z6" s="23">
        <v>81224</v>
      </c>
      <c r="AA6" s="23">
        <v>0</v>
      </c>
      <c r="AB6" s="23">
        <v>6807</v>
      </c>
      <c r="AC6" s="23">
        <v>0</v>
      </c>
      <c r="AD6" s="23">
        <v>0</v>
      </c>
      <c r="AE6" s="23">
        <v>0</v>
      </c>
      <c r="AF6" s="23">
        <v>33250</v>
      </c>
      <c r="AG6" s="23">
        <v>33250</v>
      </c>
      <c r="AH6" s="23">
        <v>0</v>
      </c>
      <c r="AI6" s="23">
        <v>0</v>
      </c>
      <c r="AJ6" s="23">
        <v>33796</v>
      </c>
      <c r="AK6" s="23">
        <v>594</v>
      </c>
      <c r="AL6" s="23">
        <v>0</v>
      </c>
      <c r="AM6" s="23">
        <v>1044</v>
      </c>
      <c r="AN6" s="23">
        <v>2024</v>
      </c>
      <c r="AO6" s="23">
        <v>0</v>
      </c>
      <c r="AP6" s="23">
        <v>29455</v>
      </c>
      <c r="AQ6" s="23">
        <v>234</v>
      </c>
      <c r="AR6" s="23">
        <v>7</v>
      </c>
      <c r="AS6" s="23">
        <v>438</v>
      </c>
      <c r="AT6" s="23">
        <v>50</v>
      </c>
      <c r="AU6" s="23">
        <v>45</v>
      </c>
      <c r="AV6" s="23">
        <v>3</v>
      </c>
      <c r="AW6" s="23">
        <v>2</v>
      </c>
      <c r="AX6" s="23">
        <v>0</v>
      </c>
      <c r="AY6" s="23">
        <v>0</v>
      </c>
      <c r="AZ6" s="23">
        <v>10</v>
      </c>
      <c r="BA6" s="23">
        <v>10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32202</v>
      </c>
      <c r="E7" s="27">
        <v>0</v>
      </c>
      <c r="F7" s="27">
        <v>0</v>
      </c>
      <c r="G7" s="27">
        <v>0</v>
      </c>
      <c r="H7" s="27">
        <v>8000</v>
      </c>
      <c r="I7" s="27">
        <v>8000</v>
      </c>
      <c r="J7" s="27">
        <v>0</v>
      </c>
      <c r="K7" s="27">
        <v>24202</v>
      </c>
      <c r="L7" s="27">
        <v>0</v>
      </c>
      <c r="M7" s="27">
        <v>24202</v>
      </c>
      <c r="N7" s="27">
        <v>32202</v>
      </c>
      <c r="O7" s="27">
        <v>8000</v>
      </c>
      <c r="P7" s="27">
        <v>1564</v>
      </c>
      <c r="Q7" s="27">
        <v>0</v>
      </c>
      <c r="R7" s="27">
        <v>0</v>
      </c>
      <c r="S7" s="27">
        <v>6436</v>
      </c>
      <c r="T7" s="27">
        <v>0</v>
      </c>
      <c r="U7" s="27">
        <v>0</v>
      </c>
      <c r="V7" s="27">
        <v>24202</v>
      </c>
      <c r="W7" s="27">
        <v>6634</v>
      </c>
      <c r="X7" s="27">
        <v>500</v>
      </c>
      <c r="Y7" s="27">
        <v>0</v>
      </c>
      <c r="Z7" s="27">
        <v>17068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3161</v>
      </c>
      <c r="AG7" s="27">
        <v>3161</v>
      </c>
      <c r="AH7" s="27">
        <v>0</v>
      </c>
      <c r="AI7" s="27">
        <v>0</v>
      </c>
      <c r="AJ7" s="27">
        <v>3161</v>
      </c>
      <c r="AK7" s="27">
        <v>0</v>
      </c>
      <c r="AL7" s="27">
        <v>0</v>
      </c>
      <c r="AM7" s="27">
        <v>272</v>
      </c>
      <c r="AN7" s="27">
        <v>500</v>
      </c>
      <c r="AO7" s="27">
        <v>0</v>
      </c>
      <c r="AP7" s="27">
        <v>2389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65309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65309</v>
      </c>
      <c r="L8" s="27">
        <v>8446</v>
      </c>
      <c r="M8" s="27">
        <v>56863</v>
      </c>
      <c r="N8" s="27">
        <v>65309</v>
      </c>
      <c r="O8" s="27">
        <v>8446</v>
      </c>
      <c r="P8" s="27">
        <v>0</v>
      </c>
      <c r="Q8" s="27">
        <v>0</v>
      </c>
      <c r="R8" s="27">
        <v>0</v>
      </c>
      <c r="S8" s="27">
        <v>8446</v>
      </c>
      <c r="T8" s="27">
        <v>0</v>
      </c>
      <c r="U8" s="27">
        <v>0</v>
      </c>
      <c r="V8" s="27">
        <v>56863</v>
      </c>
      <c r="W8" s="27">
        <v>0</v>
      </c>
      <c r="X8" s="27">
        <v>0</v>
      </c>
      <c r="Y8" s="27">
        <v>0</v>
      </c>
      <c r="Z8" s="27">
        <v>56863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27085</v>
      </c>
      <c r="E9" s="27">
        <v>0</v>
      </c>
      <c r="F9" s="27">
        <v>0</v>
      </c>
      <c r="G9" s="27">
        <v>0</v>
      </c>
      <c r="H9" s="27">
        <v>2220</v>
      </c>
      <c r="I9" s="27">
        <v>2220</v>
      </c>
      <c r="J9" s="27">
        <v>0</v>
      </c>
      <c r="K9" s="27">
        <v>24865</v>
      </c>
      <c r="L9" s="27">
        <v>0</v>
      </c>
      <c r="M9" s="27">
        <v>24865</v>
      </c>
      <c r="N9" s="27">
        <v>27085</v>
      </c>
      <c r="O9" s="27">
        <v>2220</v>
      </c>
      <c r="P9" s="27">
        <v>2220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24865</v>
      </c>
      <c r="W9" s="27">
        <v>24865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27085</v>
      </c>
      <c r="AG9" s="27">
        <v>27085</v>
      </c>
      <c r="AH9" s="27">
        <v>0</v>
      </c>
      <c r="AI9" s="27">
        <v>0</v>
      </c>
      <c r="AJ9" s="27">
        <v>27085</v>
      </c>
      <c r="AK9" s="27">
        <v>0</v>
      </c>
      <c r="AL9" s="27">
        <v>0</v>
      </c>
      <c r="AM9" s="27">
        <v>19</v>
      </c>
      <c r="AN9" s="27">
        <v>0</v>
      </c>
      <c r="AO9" s="27">
        <v>0</v>
      </c>
      <c r="AP9" s="27">
        <v>27066</v>
      </c>
      <c r="AQ9" s="27">
        <v>0</v>
      </c>
      <c r="AR9" s="27">
        <v>0</v>
      </c>
      <c r="AS9" s="27">
        <v>0</v>
      </c>
      <c r="AT9" s="27">
        <v>2</v>
      </c>
      <c r="AU9" s="27">
        <v>0</v>
      </c>
      <c r="AV9" s="27">
        <v>0</v>
      </c>
      <c r="AW9" s="27">
        <v>2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28373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28373</v>
      </c>
      <c r="L10" s="27">
        <v>5472</v>
      </c>
      <c r="M10" s="27">
        <v>22901</v>
      </c>
      <c r="N10" s="27">
        <v>28373</v>
      </c>
      <c r="O10" s="27">
        <v>5472</v>
      </c>
      <c r="P10" s="27">
        <v>5472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22901</v>
      </c>
      <c r="W10" s="27">
        <v>22901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688</v>
      </c>
      <c r="AG10" s="27">
        <v>688</v>
      </c>
      <c r="AH10" s="27">
        <v>0</v>
      </c>
      <c r="AI10" s="27">
        <v>0</v>
      </c>
      <c r="AJ10" s="27">
        <v>688</v>
      </c>
      <c r="AK10" s="27">
        <v>0</v>
      </c>
      <c r="AL10" s="27">
        <v>0</v>
      </c>
      <c r="AM10" s="27">
        <v>684</v>
      </c>
      <c r="AN10" s="27">
        <v>0</v>
      </c>
      <c r="AO10" s="27">
        <v>0</v>
      </c>
      <c r="AP10" s="27">
        <v>0</v>
      </c>
      <c r="AQ10" s="27">
        <v>0</v>
      </c>
      <c r="AR10" s="27">
        <v>4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23048</v>
      </c>
      <c r="E11" s="27">
        <v>0</v>
      </c>
      <c r="F11" s="27">
        <v>0</v>
      </c>
      <c r="G11" s="27">
        <v>0</v>
      </c>
      <c r="H11" s="27">
        <v>23048</v>
      </c>
      <c r="I11" s="27">
        <v>3326</v>
      </c>
      <c r="J11" s="27">
        <v>19722</v>
      </c>
      <c r="K11" s="27">
        <v>0</v>
      </c>
      <c r="L11" s="27">
        <v>0</v>
      </c>
      <c r="M11" s="27">
        <v>0</v>
      </c>
      <c r="N11" s="27">
        <v>23048</v>
      </c>
      <c r="O11" s="27">
        <v>3326</v>
      </c>
      <c r="P11" s="27">
        <v>3326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19722</v>
      </c>
      <c r="W11" s="27">
        <v>19722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20652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20652</v>
      </c>
      <c r="L12" s="27">
        <v>2405</v>
      </c>
      <c r="M12" s="27">
        <v>18247</v>
      </c>
      <c r="N12" s="27">
        <v>20652</v>
      </c>
      <c r="O12" s="27">
        <v>2405</v>
      </c>
      <c r="P12" s="27">
        <v>0</v>
      </c>
      <c r="Q12" s="27">
        <v>0</v>
      </c>
      <c r="R12" s="27">
        <v>0</v>
      </c>
      <c r="S12" s="27">
        <v>2405</v>
      </c>
      <c r="T12" s="27">
        <v>0</v>
      </c>
      <c r="U12" s="27">
        <v>0</v>
      </c>
      <c r="V12" s="27">
        <v>18247</v>
      </c>
      <c r="W12" s="27">
        <v>10954</v>
      </c>
      <c r="X12" s="27">
        <v>0</v>
      </c>
      <c r="Y12" s="27">
        <v>0</v>
      </c>
      <c r="Z12" s="27">
        <v>7293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230</v>
      </c>
      <c r="AG12" s="27">
        <v>230</v>
      </c>
      <c r="AH12" s="27">
        <v>0</v>
      </c>
      <c r="AI12" s="27">
        <v>0</v>
      </c>
      <c r="AJ12" s="27">
        <v>230</v>
      </c>
      <c r="AK12" s="27">
        <v>0</v>
      </c>
      <c r="AL12" s="27">
        <v>0</v>
      </c>
      <c r="AM12" s="27">
        <v>28</v>
      </c>
      <c r="AN12" s="27">
        <v>0</v>
      </c>
      <c r="AO12" s="27">
        <v>0</v>
      </c>
      <c r="AP12" s="27">
        <v>0</v>
      </c>
      <c r="AQ12" s="27">
        <v>202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10640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10640</v>
      </c>
      <c r="L13" s="27">
        <v>2058</v>
      </c>
      <c r="M13" s="27">
        <v>8582</v>
      </c>
      <c r="N13" s="27">
        <v>10640</v>
      </c>
      <c r="O13" s="27">
        <v>2058</v>
      </c>
      <c r="P13" s="27">
        <v>2058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8582</v>
      </c>
      <c r="W13" s="27">
        <v>8582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5</v>
      </c>
      <c r="AK13" s="27">
        <v>5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12363</v>
      </c>
      <c r="E14" s="27">
        <v>0</v>
      </c>
      <c r="F14" s="27">
        <v>0</v>
      </c>
      <c r="G14" s="27">
        <v>0</v>
      </c>
      <c r="H14" s="27">
        <v>4054</v>
      </c>
      <c r="I14" s="27">
        <v>4054</v>
      </c>
      <c r="J14" s="27">
        <v>0</v>
      </c>
      <c r="K14" s="27">
        <v>8309</v>
      </c>
      <c r="L14" s="27">
        <v>0</v>
      </c>
      <c r="M14" s="27">
        <v>8309</v>
      </c>
      <c r="N14" s="27">
        <v>12363</v>
      </c>
      <c r="O14" s="27">
        <v>4054</v>
      </c>
      <c r="P14" s="27">
        <v>4054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8309</v>
      </c>
      <c r="W14" s="27">
        <v>8309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434</v>
      </c>
      <c r="AG14" s="27">
        <v>434</v>
      </c>
      <c r="AH14" s="27">
        <v>0</v>
      </c>
      <c r="AI14" s="27">
        <v>0</v>
      </c>
      <c r="AJ14" s="27">
        <v>434</v>
      </c>
      <c r="AK14" s="27">
        <v>0</v>
      </c>
      <c r="AL14" s="27">
        <v>0</v>
      </c>
      <c r="AM14" s="27">
        <v>15</v>
      </c>
      <c r="AN14" s="27">
        <v>419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18434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18434</v>
      </c>
      <c r="L15" s="27">
        <v>4380</v>
      </c>
      <c r="M15" s="27">
        <v>14054</v>
      </c>
      <c r="N15" s="27">
        <v>18434</v>
      </c>
      <c r="O15" s="27">
        <v>4380</v>
      </c>
      <c r="P15" s="27">
        <v>4380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14054</v>
      </c>
      <c r="W15" s="27">
        <v>14054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324</v>
      </c>
      <c r="AG15" s="27">
        <v>324</v>
      </c>
      <c r="AH15" s="27">
        <v>0</v>
      </c>
      <c r="AI15" s="27">
        <v>0</v>
      </c>
      <c r="AJ15" s="27">
        <v>324</v>
      </c>
      <c r="AK15" s="27">
        <v>0</v>
      </c>
      <c r="AL15" s="27">
        <v>0</v>
      </c>
      <c r="AM15" s="27">
        <v>14</v>
      </c>
      <c r="AN15" s="27">
        <v>0</v>
      </c>
      <c r="AO15" s="27">
        <v>0</v>
      </c>
      <c r="AP15" s="27">
        <v>0</v>
      </c>
      <c r="AQ15" s="27">
        <v>0</v>
      </c>
      <c r="AR15" s="27">
        <v>3</v>
      </c>
      <c r="AS15" s="27">
        <v>307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12886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12886</v>
      </c>
      <c r="L16" s="27">
        <v>1271</v>
      </c>
      <c r="M16" s="27">
        <v>11615</v>
      </c>
      <c r="N16" s="27">
        <v>12886</v>
      </c>
      <c r="O16" s="27">
        <v>1271</v>
      </c>
      <c r="P16" s="27">
        <v>1271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11615</v>
      </c>
      <c r="W16" s="27">
        <v>11615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18</v>
      </c>
      <c r="AG16" s="27">
        <v>18</v>
      </c>
      <c r="AH16" s="27">
        <v>0</v>
      </c>
      <c r="AI16" s="27">
        <v>0</v>
      </c>
      <c r="AJ16" s="27">
        <v>152</v>
      </c>
      <c r="AK16" s="27">
        <v>152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18</v>
      </c>
      <c r="AU16" s="27">
        <v>18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6552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6552</v>
      </c>
      <c r="L17" s="27">
        <v>696</v>
      </c>
      <c r="M17" s="27">
        <v>5856</v>
      </c>
      <c r="N17" s="27">
        <v>6552</v>
      </c>
      <c r="O17" s="27">
        <v>696</v>
      </c>
      <c r="P17" s="27">
        <v>696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5856</v>
      </c>
      <c r="W17" s="27">
        <v>5856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109</v>
      </c>
      <c r="AG17" s="27">
        <v>109</v>
      </c>
      <c r="AH17" s="27">
        <v>0</v>
      </c>
      <c r="AI17" s="27">
        <v>0</v>
      </c>
      <c r="AJ17" s="27">
        <v>109</v>
      </c>
      <c r="AK17" s="27">
        <v>0</v>
      </c>
      <c r="AL17" s="27">
        <v>0</v>
      </c>
      <c r="AM17" s="27">
        <v>0</v>
      </c>
      <c r="AN17" s="27">
        <v>109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9663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9663</v>
      </c>
      <c r="L18" s="27">
        <v>2856</v>
      </c>
      <c r="M18" s="27">
        <v>6807</v>
      </c>
      <c r="N18" s="27">
        <v>9663</v>
      </c>
      <c r="O18" s="27">
        <v>2856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2856</v>
      </c>
      <c r="V18" s="27">
        <v>6807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6807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3755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3755</v>
      </c>
      <c r="L19" s="27">
        <v>1355</v>
      </c>
      <c r="M19" s="27">
        <v>2400</v>
      </c>
      <c r="N19" s="27">
        <v>3755</v>
      </c>
      <c r="O19" s="27">
        <v>1355</v>
      </c>
      <c r="P19" s="27">
        <v>1355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2400</v>
      </c>
      <c r="W19" s="27">
        <v>2400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12112</v>
      </c>
      <c r="E20" s="27">
        <v>0</v>
      </c>
      <c r="F20" s="27">
        <v>0</v>
      </c>
      <c r="G20" s="27">
        <v>0</v>
      </c>
      <c r="H20" s="27">
        <v>2291</v>
      </c>
      <c r="I20" s="27">
        <v>2291</v>
      </c>
      <c r="J20" s="27">
        <v>0</v>
      </c>
      <c r="K20" s="27">
        <v>9821</v>
      </c>
      <c r="L20" s="27">
        <v>0</v>
      </c>
      <c r="M20" s="27">
        <v>9821</v>
      </c>
      <c r="N20" s="27">
        <v>12112</v>
      </c>
      <c r="O20" s="27">
        <v>2291</v>
      </c>
      <c r="P20" s="27">
        <v>2291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9821</v>
      </c>
      <c r="W20" s="27">
        <v>9821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227</v>
      </c>
      <c r="AG20" s="27">
        <v>227</v>
      </c>
      <c r="AH20" s="27">
        <v>0</v>
      </c>
      <c r="AI20" s="27">
        <v>0</v>
      </c>
      <c r="AJ20" s="27">
        <v>227</v>
      </c>
      <c r="AK20" s="27">
        <v>0</v>
      </c>
      <c r="AL20" s="27">
        <v>0</v>
      </c>
      <c r="AM20" s="27">
        <v>2</v>
      </c>
      <c r="AN20" s="27">
        <v>225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15656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15656</v>
      </c>
      <c r="L21" s="27">
        <v>2171</v>
      </c>
      <c r="M21" s="27">
        <v>13485</v>
      </c>
      <c r="N21" s="27">
        <v>15656</v>
      </c>
      <c r="O21" s="27">
        <v>2171</v>
      </c>
      <c r="P21" s="27">
        <v>2171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13485</v>
      </c>
      <c r="W21" s="27">
        <v>13485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321</v>
      </c>
      <c r="AG21" s="27">
        <v>321</v>
      </c>
      <c r="AH21" s="27">
        <v>0</v>
      </c>
      <c r="AI21" s="27">
        <v>0</v>
      </c>
      <c r="AJ21" s="27">
        <v>321</v>
      </c>
      <c r="AK21" s="27">
        <v>0</v>
      </c>
      <c r="AL21" s="27">
        <v>0</v>
      </c>
      <c r="AM21" s="27">
        <v>0</v>
      </c>
      <c r="AN21" s="27">
        <v>321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777</v>
      </c>
      <c r="E22" s="27">
        <v>777</v>
      </c>
      <c r="F22" s="27">
        <v>118</v>
      </c>
      <c r="G22" s="27">
        <v>659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777</v>
      </c>
      <c r="O22" s="27">
        <v>118</v>
      </c>
      <c r="P22" s="27">
        <v>118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659</v>
      </c>
      <c r="W22" s="27">
        <v>659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1565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1565</v>
      </c>
      <c r="L23" s="27">
        <v>442</v>
      </c>
      <c r="M23" s="27">
        <v>1123</v>
      </c>
      <c r="N23" s="27">
        <v>1565</v>
      </c>
      <c r="O23" s="27">
        <v>442</v>
      </c>
      <c r="P23" s="27">
        <v>442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1123</v>
      </c>
      <c r="W23" s="27">
        <v>1123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28</v>
      </c>
      <c r="AG23" s="27">
        <v>28</v>
      </c>
      <c r="AH23" s="27">
        <v>0</v>
      </c>
      <c r="AI23" s="27">
        <v>0</v>
      </c>
      <c r="AJ23" s="27">
        <v>28</v>
      </c>
      <c r="AK23" s="27">
        <v>0</v>
      </c>
      <c r="AL23" s="27">
        <v>0</v>
      </c>
      <c r="AM23" s="27">
        <v>0</v>
      </c>
      <c r="AN23" s="27">
        <v>28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9240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9240</v>
      </c>
      <c r="L24" s="27">
        <v>1684</v>
      </c>
      <c r="M24" s="27">
        <v>7556</v>
      </c>
      <c r="N24" s="27">
        <v>9240</v>
      </c>
      <c r="O24" s="27">
        <v>1684</v>
      </c>
      <c r="P24" s="27">
        <v>1684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7556</v>
      </c>
      <c r="W24" s="27">
        <v>7556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238</v>
      </c>
      <c r="AG24" s="27">
        <v>238</v>
      </c>
      <c r="AH24" s="27">
        <v>0</v>
      </c>
      <c r="AI24" s="27">
        <v>0</v>
      </c>
      <c r="AJ24" s="27">
        <v>238</v>
      </c>
      <c r="AK24" s="27">
        <v>0</v>
      </c>
      <c r="AL24" s="27">
        <v>0</v>
      </c>
      <c r="AM24" s="27">
        <v>5</v>
      </c>
      <c r="AN24" s="27">
        <v>232</v>
      </c>
      <c r="AO24" s="27">
        <v>0</v>
      </c>
      <c r="AP24" s="27">
        <v>0</v>
      </c>
      <c r="AQ24" s="27">
        <v>0</v>
      </c>
      <c r="AR24" s="27">
        <v>0</v>
      </c>
      <c r="AS24" s="27">
        <v>1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7598</v>
      </c>
      <c r="E25" s="27">
        <v>7598</v>
      </c>
      <c r="F25" s="27">
        <v>1338</v>
      </c>
      <c r="G25" s="27">
        <v>6260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7598</v>
      </c>
      <c r="O25" s="27">
        <v>1338</v>
      </c>
      <c r="P25" s="27">
        <v>1338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6260</v>
      </c>
      <c r="W25" s="27">
        <v>6260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195</v>
      </c>
      <c r="AG25" s="27">
        <v>195</v>
      </c>
      <c r="AH25" s="27">
        <v>0</v>
      </c>
      <c r="AI25" s="27">
        <v>0</v>
      </c>
      <c r="AJ25" s="27">
        <v>195</v>
      </c>
      <c r="AK25" s="27">
        <v>0</v>
      </c>
      <c r="AL25" s="27">
        <v>0</v>
      </c>
      <c r="AM25" s="27">
        <v>5</v>
      </c>
      <c r="AN25" s="27">
        <v>190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7428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7428</v>
      </c>
      <c r="L26" s="27">
        <v>422</v>
      </c>
      <c r="M26" s="27">
        <v>7006</v>
      </c>
      <c r="N26" s="27">
        <v>7428</v>
      </c>
      <c r="O26" s="27">
        <v>422</v>
      </c>
      <c r="P26" s="27">
        <v>422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7006</v>
      </c>
      <c r="W26" s="27">
        <v>7006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77</v>
      </c>
      <c r="AG26" s="27">
        <v>77</v>
      </c>
      <c r="AH26" s="27">
        <v>0</v>
      </c>
      <c r="AI26" s="27">
        <v>0</v>
      </c>
      <c r="AJ26" s="27">
        <v>317</v>
      </c>
      <c r="AK26" s="27">
        <v>257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60</v>
      </c>
      <c r="AT26" s="27">
        <v>17</v>
      </c>
      <c r="AU26" s="27">
        <v>17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1272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1272</v>
      </c>
      <c r="L27" s="27">
        <v>35</v>
      </c>
      <c r="M27" s="27">
        <v>1237</v>
      </c>
      <c r="N27" s="27">
        <v>1272</v>
      </c>
      <c r="O27" s="27">
        <v>35</v>
      </c>
      <c r="P27" s="27">
        <v>35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1237</v>
      </c>
      <c r="W27" s="27">
        <v>1237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1197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1197</v>
      </c>
      <c r="L28" s="27">
        <v>230</v>
      </c>
      <c r="M28" s="27">
        <v>967</v>
      </c>
      <c r="N28" s="27">
        <v>1197</v>
      </c>
      <c r="O28" s="27">
        <v>230</v>
      </c>
      <c r="P28" s="27">
        <v>230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967</v>
      </c>
      <c r="W28" s="27">
        <v>967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3</v>
      </c>
      <c r="AG28" s="27">
        <v>3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3</v>
      </c>
      <c r="AU28" s="27">
        <v>0</v>
      </c>
      <c r="AV28" s="27">
        <v>3</v>
      </c>
      <c r="AW28" s="27">
        <v>0</v>
      </c>
      <c r="AX28" s="27">
        <v>0</v>
      </c>
      <c r="AY28" s="27">
        <v>0</v>
      </c>
      <c r="AZ28" s="27">
        <v>10</v>
      </c>
      <c r="BA28" s="27">
        <v>10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3263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3263</v>
      </c>
      <c r="L29" s="27">
        <v>199</v>
      </c>
      <c r="M29" s="27">
        <v>3064</v>
      </c>
      <c r="N29" s="27">
        <v>3263</v>
      </c>
      <c r="O29" s="27">
        <v>199</v>
      </c>
      <c r="P29" s="27">
        <v>199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3064</v>
      </c>
      <c r="W29" s="27">
        <v>3064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6084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6084</v>
      </c>
      <c r="L30" s="27">
        <v>1517</v>
      </c>
      <c r="M30" s="27">
        <v>4567</v>
      </c>
      <c r="N30" s="27">
        <v>6084</v>
      </c>
      <c r="O30" s="27">
        <v>1517</v>
      </c>
      <c r="P30" s="27">
        <v>1517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4567</v>
      </c>
      <c r="W30" s="27">
        <v>4567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49</v>
      </c>
      <c r="AG30" s="27">
        <v>49</v>
      </c>
      <c r="AH30" s="27">
        <v>0</v>
      </c>
      <c r="AI30" s="27">
        <v>0</v>
      </c>
      <c r="AJ30" s="27">
        <v>143</v>
      </c>
      <c r="AK30" s="27">
        <v>102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8</v>
      </c>
      <c r="AR30" s="27">
        <v>0</v>
      </c>
      <c r="AS30" s="27">
        <v>33</v>
      </c>
      <c r="AT30" s="27">
        <v>8</v>
      </c>
      <c r="AU30" s="27">
        <v>8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2977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2977</v>
      </c>
      <c r="L31" s="27">
        <v>908</v>
      </c>
      <c r="M31" s="27">
        <v>2069</v>
      </c>
      <c r="N31" s="27">
        <v>2977</v>
      </c>
      <c r="O31" s="27">
        <v>908</v>
      </c>
      <c r="P31" s="27">
        <v>908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2069</v>
      </c>
      <c r="W31" s="27">
        <v>2069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47</v>
      </c>
      <c r="AG31" s="27">
        <v>47</v>
      </c>
      <c r="AH31" s="27">
        <v>0</v>
      </c>
      <c r="AI31" s="27">
        <v>0</v>
      </c>
      <c r="AJ31" s="27">
        <v>77</v>
      </c>
      <c r="AK31" s="27">
        <v>30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24</v>
      </c>
      <c r="AR31" s="27">
        <v>0</v>
      </c>
      <c r="AS31" s="27">
        <v>23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2616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2616</v>
      </c>
      <c r="L32" s="27">
        <v>435</v>
      </c>
      <c r="M32" s="27">
        <v>2181</v>
      </c>
      <c r="N32" s="27">
        <v>2616</v>
      </c>
      <c r="O32" s="27">
        <v>435</v>
      </c>
      <c r="P32" s="27">
        <v>435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2181</v>
      </c>
      <c r="W32" s="27">
        <v>2181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16</v>
      </c>
      <c r="AG32" s="27">
        <v>16</v>
      </c>
      <c r="AH32" s="27">
        <v>0</v>
      </c>
      <c r="AI32" s="27">
        <v>0</v>
      </c>
      <c r="AJ32" s="27">
        <v>62</v>
      </c>
      <c r="AK32" s="27">
        <v>48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14</v>
      </c>
      <c r="AT32" s="27">
        <v>2</v>
      </c>
      <c r="AU32" s="27">
        <v>2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36C3-5C76-404B-B2F9-240A9FA3EDD1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119</v>
      </c>
      <c r="C2" s="49"/>
      <c r="D2" s="50" t="s">
        <v>120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33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121</v>
      </c>
      <c r="G6" s="112"/>
      <c r="H6" s="57" t="s">
        <v>122</v>
      </c>
      <c r="I6" s="57" t="s">
        <v>123</v>
      </c>
      <c r="J6" s="57" t="s">
        <v>124</v>
      </c>
      <c r="K6" s="58" t="s">
        <v>125</v>
      </c>
      <c r="L6" s="59" t="s">
        <v>126</v>
      </c>
      <c r="M6" s="60" t="s">
        <v>127</v>
      </c>
      <c r="AF6" s="46">
        <f ca="1">INDIRECT($AB$7&amp;"!"&amp;"B"&amp;ROW(B6))</f>
        <v>0</v>
      </c>
      <c r="AG6" s="46">
        <v>6</v>
      </c>
      <c r="AI6" s="61" t="s">
        <v>128</v>
      </c>
      <c r="AJ6" s="46" t="s">
        <v>129</v>
      </c>
    </row>
    <row r="7" spans="1:36" ht="16.5" customHeight="1" x14ac:dyDescent="0.55000000000000004">
      <c r="B7" s="115" t="s">
        <v>130</v>
      </c>
      <c r="C7" s="62" t="s">
        <v>131</v>
      </c>
      <c r="D7" s="63">
        <f ca="1">AD7</f>
        <v>0</v>
      </c>
      <c r="F7" s="118" t="s">
        <v>132</v>
      </c>
      <c r="G7" s="64" t="s">
        <v>133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131</v>
      </c>
      <c r="AB7" s="45" t="s">
        <v>134</v>
      </c>
      <c r="AC7" s="45" t="s">
        <v>135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45000</v>
      </c>
      <c r="AG7" s="46">
        <v>7</v>
      </c>
      <c r="AI7" s="61" t="s">
        <v>136</v>
      </c>
      <c r="AJ7" s="46" t="s">
        <v>137</v>
      </c>
    </row>
    <row r="8" spans="1:36" ht="16.5" customHeight="1" x14ac:dyDescent="0.55000000000000004">
      <c r="B8" s="116"/>
      <c r="C8" s="64" t="s">
        <v>138</v>
      </c>
      <c r="D8" s="69">
        <f ca="1">AD8</f>
        <v>0</v>
      </c>
      <c r="F8" s="119"/>
      <c r="G8" s="64" t="s">
        <v>139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138</v>
      </c>
      <c r="AB8" s="45" t="s">
        <v>134</v>
      </c>
      <c r="AC8" s="45" t="s">
        <v>140</v>
      </c>
      <c r="AD8" s="46">
        <f t="shared" ca="1" si="3"/>
        <v>0</v>
      </c>
      <c r="AF8" s="46" t="str">
        <f t="shared" ca="1" si="4"/>
        <v>45201</v>
      </c>
      <c r="AG8" s="46">
        <v>8</v>
      </c>
      <c r="AI8" s="61" t="s">
        <v>141</v>
      </c>
      <c r="AJ8" s="46" t="s">
        <v>142</v>
      </c>
    </row>
    <row r="9" spans="1:36" ht="16.5" customHeight="1" x14ac:dyDescent="0.55000000000000004">
      <c r="B9" s="117"/>
      <c r="C9" s="70" t="s">
        <v>143</v>
      </c>
      <c r="D9" s="71">
        <f ca="1">SUM(D7:D8)</f>
        <v>0</v>
      </c>
      <c r="F9" s="119"/>
      <c r="G9" s="64" t="s">
        <v>144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145</v>
      </c>
      <c r="AB9" s="45" t="s">
        <v>134</v>
      </c>
      <c r="AC9" s="45" t="s">
        <v>146</v>
      </c>
      <c r="AD9" s="46">
        <f t="shared" ca="1" si="3"/>
        <v>0</v>
      </c>
      <c r="AF9" s="46" t="str">
        <f t="shared" ca="1" si="4"/>
        <v>45202</v>
      </c>
      <c r="AG9" s="46">
        <v>9</v>
      </c>
      <c r="AI9" s="61" t="s">
        <v>147</v>
      </c>
      <c r="AJ9" s="46" t="s">
        <v>148</v>
      </c>
    </row>
    <row r="10" spans="1:36" ht="16.5" customHeight="1" x14ac:dyDescent="0.55000000000000004">
      <c r="B10" s="121" t="s">
        <v>149</v>
      </c>
      <c r="C10" s="72" t="s">
        <v>145</v>
      </c>
      <c r="D10" s="69">
        <f ca="1">AD9</f>
        <v>0</v>
      </c>
      <c r="F10" s="119"/>
      <c r="G10" s="64" t="s">
        <v>150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151</v>
      </c>
      <c r="M10" s="74" t="s">
        <v>151</v>
      </c>
      <c r="AA10" s="45" t="s">
        <v>152</v>
      </c>
      <c r="AB10" s="45" t="s">
        <v>153</v>
      </c>
      <c r="AC10" s="45" t="s">
        <v>154</v>
      </c>
      <c r="AD10" s="46">
        <f t="shared" ca="1" si="3"/>
        <v>0</v>
      </c>
      <c r="AF10" s="46" t="str">
        <f t="shared" ca="1" si="4"/>
        <v>45203</v>
      </c>
      <c r="AG10" s="46">
        <v>10</v>
      </c>
      <c r="AI10" s="61" t="s">
        <v>155</v>
      </c>
      <c r="AJ10" s="46" t="s">
        <v>156</v>
      </c>
    </row>
    <row r="11" spans="1:36" ht="16.5" customHeight="1" x14ac:dyDescent="0.55000000000000004">
      <c r="B11" s="122"/>
      <c r="C11" s="70" t="s">
        <v>152</v>
      </c>
      <c r="D11" s="69">
        <f ca="1">AD10</f>
        <v>0</v>
      </c>
      <c r="F11" s="119"/>
      <c r="G11" s="64" t="s">
        <v>157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151</v>
      </c>
      <c r="M11" s="74" t="s">
        <v>151</v>
      </c>
      <c r="AA11" s="45" t="s">
        <v>23</v>
      </c>
      <c r="AB11" s="45" t="s">
        <v>153</v>
      </c>
      <c r="AC11" s="45" t="s">
        <v>158</v>
      </c>
      <c r="AD11" s="46">
        <f t="shared" ca="1" si="3"/>
        <v>0</v>
      </c>
      <c r="AF11" s="46" t="str">
        <f t="shared" ca="1" si="4"/>
        <v>45204</v>
      </c>
      <c r="AG11" s="46">
        <v>11</v>
      </c>
      <c r="AI11" s="61" t="s">
        <v>159</v>
      </c>
      <c r="AJ11" s="46" t="s">
        <v>160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161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151</v>
      </c>
      <c r="M12" s="74" t="s">
        <v>151</v>
      </c>
      <c r="AA12" s="45" t="s">
        <v>24</v>
      </c>
      <c r="AB12" s="45" t="s">
        <v>134</v>
      </c>
      <c r="AC12" s="45" t="s">
        <v>162</v>
      </c>
      <c r="AD12" s="46">
        <f t="shared" ca="1" si="3"/>
        <v>0</v>
      </c>
      <c r="AF12" s="46" t="str">
        <f t="shared" ca="1" si="4"/>
        <v>45205</v>
      </c>
      <c r="AG12" s="46">
        <v>12</v>
      </c>
      <c r="AI12" s="61" t="s">
        <v>163</v>
      </c>
      <c r="AJ12" s="46" t="s">
        <v>164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143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151</v>
      </c>
      <c r="M13" s="74" t="s">
        <v>151</v>
      </c>
      <c r="AA13" s="45" t="s">
        <v>165</v>
      </c>
      <c r="AB13" s="45" t="s">
        <v>134</v>
      </c>
      <c r="AC13" s="45" t="s">
        <v>166</v>
      </c>
      <c r="AD13" s="46">
        <f t="shared" ca="1" si="3"/>
        <v>0</v>
      </c>
      <c r="AF13" s="46" t="str">
        <f t="shared" ca="1" si="4"/>
        <v>45206</v>
      </c>
      <c r="AG13" s="46">
        <v>13</v>
      </c>
      <c r="AI13" s="61" t="s">
        <v>167</v>
      </c>
      <c r="AJ13" s="46" t="s">
        <v>168</v>
      </c>
    </row>
    <row r="14" spans="1:36" ht="16.5" customHeight="1" x14ac:dyDescent="0.55000000000000004">
      <c r="B14" s="75"/>
      <c r="C14" s="70" t="s">
        <v>143</v>
      </c>
      <c r="D14" s="71">
        <f ca="1">SUM(D10:D13)</f>
        <v>0</v>
      </c>
      <c r="F14" s="113" t="s">
        <v>169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151</v>
      </c>
      <c r="L14" s="73" t="s">
        <v>151</v>
      </c>
      <c r="M14" s="74" t="s">
        <v>151</v>
      </c>
      <c r="AA14" s="45" t="s">
        <v>170</v>
      </c>
      <c r="AB14" s="45" t="s">
        <v>134</v>
      </c>
      <c r="AC14" s="45" t="s">
        <v>171</v>
      </c>
      <c r="AD14" s="46">
        <f t="shared" ca="1" si="3"/>
        <v>0</v>
      </c>
      <c r="AF14" s="46" t="str">
        <f t="shared" ca="1" si="4"/>
        <v>45207</v>
      </c>
      <c r="AG14" s="46">
        <v>14</v>
      </c>
      <c r="AI14" s="61" t="s">
        <v>172</v>
      </c>
      <c r="AJ14" s="46" t="s">
        <v>173</v>
      </c>
    </row>
    <row r="15" spans="1:36" ht="16.5" customHeight="1" thickBot="1" x14ac:dyDescent="0.6">
      <c r="B15" s="98" t="s">
        <v>174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151</v>
      </c>
      <c r="L15" s="80">
        <f ca="1">SUM(L7:L9)</f>
        <v>0</v>
      </c>
      <c r="M15" s="81">
        <f ca="1">SUM(M7:M9)</f>
        <v>0</v>
      </c>
      <c r="AA15" s="45" t="s">
        <v>133</v>
      </c>
      <c r="AB15" s="45" t="s">
        <v>175</v>
      </c>
      <c r="AC15" s="45" t="s">
        <v>162</v>
      </c>
      <c r="AD15" s="46">
        <f t="shared" ref="AD15:AD54" ca="1" si="6">IF(AD$2=0,INDIRECT(AB15&amp;"!"&amp;AC15&amp;$AG$2-1),0)</f>
        <v>0</v>
      </c>
      <c r="AF15" s="46" t="str">
        <f t="shared" ca="1" si="4"/>
        <v>45208</v>
      </c>
      <c r="AG15" s="46">
        <v>15</v>
      </c>
      <c r="AI15" s="61" t="s">
        <v>176</v>
      </c>
      <c r="AJ15" s="46" t="s">
        <v>177</v>
      </c>
    </row>
    <row r="16" spans="1:36" ht="16.5" customHeight="1" thickBot="1" x14ac:dyDescent="0.6">
      <c r="B16" s="108" t="s">
        <v>178</v>
      </c>
      <c r="C16" s="109"/>
      <c r="D16" s="69">
        <f ca="1">AD14</f>
        <v>0</v>
      </c>
      <c r="AA16" s="45" t="s">
        <v>139</v>
      </c>
      <c r="AB16" s="45" t="s">
        <v>175</v>
      </c>
      <c r="AC16" s="45" t="s">
        <v>179</v>
      </c>
      <c r="AD16" s="46">
        <f t="shared" ca="1" si="6"/>
        <v>0</v>
      </c>
      <c r="AF16" s="46" t="str">
        <f t="shared" ca="1" si="4"/>
        <v>45209</v>
      </c>
      <c r="AG16" s="46">
        <v>16</v>
      </c>
      <c r="AI16" s="61" t="s">
        <v>180</v>
      </c>
      <c r="AJ16" s="46" t="s">
        <v>181</v>
      </c>
    </row>
    <row r="17" spans="2:36" ht="16.5" customHeight="1" thickBot="1" x14ac:dyDescent="0.6">
      <c r="B17" s="110" t="s">
        <v>182</v>
      </c>
      <c r="C17" s="110"/>
      <c r="D17" s="110"/>
      <c r="AA17" s="45" t="s">
        <v>144</v>
      </c>
      <c r="AB17" s="45" t="s">
        <v>175</v>
      </c>
      <c r="AC17" s="45" t="s">
        <v>166</v>
      </c>
      <c r="AD17" s="46">
        <f t="shared" ca="1" si="6"/>
        <v>0</v>
      </c>
      <c r="AF17" s="46" t="str">
        <f t="shared" ca="1" si="4"/>
        <v>45341</v>
      </c>
      <c r="AG17" s="46">
        <v>17</v>
      </c>
      <c r="AI17" s="61" t="s">
        <v>183</v>
      </c>
      <c r="AJ17" s="46" t="s">
        <v>184</v>
      </c>
    </row>
    <row r="18" spans="2:36" ht="16.5" customHeight="1" thickBot="1" x14ac:dyDescent="0.6">
      <c r="B18" s="82"/>
      <c r="C18" s="83">
        <f ca="1">AD13</f>
        <v>0</v>
      </c>
      <c r="D18" s="45" t="s">
        <v>185</v>
      </c>
      <c r="J18" s="56"/>
      <c r="AA18" s="45" t="s">
        <v>150</v>
      </c>
      <c r="AB18" s="45" t="s">
        <v>175</v>
      </c>
      <c r="AC18" s="45" t="s">
        <v>186</v>
      </c>
      <c r="AD18" s="46">
        <f t="shared" ca="1" si="6"/>
        <v>0</v>
      </c>
      <c r="AF18" s="46" t="str">
        <f t="shared" ca="1" si="4"/>
        <v>45361</v>
      </c>
      <c r="AG18" s="46">
        <v>18</v>
      </c>
      <c r="AI18" s="61" t="s">
        <v>187</v>
      </c>
      <c r="AJ18" s="46" t="s">
        <v>188</v>
      </c>
    </row>
    <row r="19" spans="2:36" ht="30" customHeight="1" x14ac:dyDescent="0.55000000000000004">
      <c r="F19" s="111" t="s">
        <v>189</v>
      </c>
      <c r="G19" s="112"/>
      <c r="H19" s="57" t="s">
        <v>122</v>
      </c>
      <c r="I19" s="57" t="s">
        <v>123</v>
      </c>
      <c r="J19" s="84" t="s">
        <v>124</v>
      </c>
      <c r="AA19" s="45" t="s">
        <v>157</v>
      </c>
      <c r="AB19" s="45" t="s">
        <v>175</v>
      </c>
      <c r="AC19" s="45" t="s">
        <v>190</v>
      </c>
      <c r="AD19" s="46">
        <f t="shared" ca="1" si="6"/>
        <v>0</v>
      </c>
      <c r="AF19" s="46" t="str">
        <f t="shared" ca="1" si="4"/>
        <v>45382</v>
      </c>
      <c r="AG19" s="46">
        <v>19</v>
      </c>
      <c r="AI19" s="61" t="s">
        <v>191</v>
      </c>
      <c r="AJ19" s="46" t="s">
        <v>192</v>
      </c>
    </row>
    <row r="20" spans="2:36" ht="16.5" customHeight="1" x14ac:dyDescent="0.55000000000000004">
      <c r="C20" s="85" t="s">
        <v>193</v>
      </c>
      <c r="D20" s="86">
        <f ca="1">IF(D$15&gt;0,D14/D$15,0)</f>
        <v>0</v>
      </c>
      <c r="F20" s="113" t="s">
        <v>194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161</v>
      </c>
      <c r="AB20" s="45" t="s">
        <v>175</v>
      </c>
      <c r="AC20" s="45" t="s">
        <v>195</v>
      </c>
      <c r="AD20" s="46">
        <f t="shared" ca="1" si="6"/>
        <v>0</v>
      </c>
      <c r="AF20" s="46" t="str">
        <f t="shared" ca="1" si="4"/>
        <v>45383</v>
      </c>
      <c r="AG20" s="46">
        <v>20</v>
      </c>
      <c r="AI20" s="61" t="s">
        <v>196</v>
      </c>
      <c r="AJ20" s="46" t="s">
        <v>197</v>
      </c>
    </row>
    <row r="21" spans="2:36" ht="16.5" customHeight="1" x14ac:dyDescent="0.55000000000000004">
      <c r="C21" s="85" t="s">
        <v>198</v>
      </c>
      <c r="D21" s="86">
        <f ca="1">IF(D$15&gt;0,D9/D$15,0)</f>
        <v>0</v>
      </c>
      <c r="F21" s="113" t="s">
        <v>199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169</v>
      </c>
      <c r="AB21" s="45" t="s">
        <v>175</v>
      </c>
      <c r="AC21" s="45" t="s">
        <v>200</v>
      </c>
      <c r="AD21" s="46">
        <f t="shared" ca="1" si="6"/>
        <v>0</v>
      </c>
      <c r="AF21" s="46" t="str">
        <f t="shared" ca="1" si="4"/>
        <v>45401</v>
      </c>
      <c r="AG21" s="46">
        <v>21</v>
      </c>
      <c r="AI21" s="61" t="s">
        <v>201</v>
      </c>
      <c r="AJ21" s="46" t="s">
        <v>202</v>
      </c>
    </row>
    <row r="22" spans="2:36" ht="16.5" customHeight="1" x14ac:dyDescent="0.55000000000000004">
      <c r="C22" s="87" t="s">
        <v>203</v>
      </c>
      <c r="D22" s="86">
        <f ca="1">IF(D$15&gt;0,D10/D$15,0)</f>
        <v>0</v>
      </c>
      <c r="F22" s="113" t="s">
        <v>204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194</v>
      </c>
      <c r="AB22" s="45" t="s">
        <v>175</v>
      </c>
      <c r="AC22" s="45" t="s">
        <v>205</v>
      </c>
      <c r="AD22" s="46">
        <f t="shared" ca="1" si="6"/>
        <v>0</v>
      </c>
      <c r="AF22" s="46" t="str">
        <f t="shared" ca="1" si="4"/>
        <v>45402</v>
      </c>
      <c r="AG22" s="46">
        <v>22</v>
      </c>
      <c r="AI22" s="61" t="s">
        <v>206</v>
      </c>
      <c r="AJ22" s="46" t="s">
        <v>207</v>
      </c>
    </row>
    <row r="23" spans="2:36" ht="16.5" customHeight="1" thickBot="1" x14ac:dyDescent="0.6">
      <c r="C23" s="85" t="s">
        <v>208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199</v>
      </c>
      <c r="AB23" s="45" t="s">
        <v>175</v>
      </c>
      <c r="AC23" s="45" t="s">
        <v>209</v>
      </c>
      <c r="AD23" s="46">
        <f t="shared" ca="1" si="6"/>
        <v>0</v>
      </c>
      <c r="AF23" s="46" t="str">
        <f t="shared" ca="1" si="4"/>
        <v>45403</v>
      </c>
      <c r="AG23" s="46">
        <v>23</v>
      </c>
      <c r="AI23" s="61" t="s">
        <v>210</v>
      </c>
      <c r="AJ23" s="46" t="s">
        <v>211</v>
      </c>
    </row>
    <row r="24" spans="2:36" ht="16.5" customHeight="1" x14ac:dyDescent="0.55000000000000004">
      <c r="C24" s="85" t="s">
        <v>212</v>
      </c>
      <c r="D24" s="86">
        <f ca="1">IF(D$15&gt;0,C18/D$15,0)</f>
        <v>0</v>
      </c>
      <c r="F24" s="89"/>
      <c r="J24" s="90"/>
      <c r="AA24" s="45" t="s">
        <v>204</v>
      </c>
      <c r="AB24" s="45" t="s">
        <v>175</v>
      </c>
      <c r="AC24" s="45" t="s">
        <v>213</v>
      </c>
      <c r="AD24" s="46">
        <f t="shared" ca="1" si="6"/>
        <v>0</v>
      </c>
      <c r="AF24" s="46" t="str">
        <f t="shared" ca="1" si="4"/>
        <v>45404</v>
      </c>
      <c r="AG24" s="46">
        <v>24</v>
      </c>
      <c r="AI24" s="61" t="s">
        <v>214</v>
      </c>
      <c r="AJ24" s="46" t="s">
        <v>215</v>
      </c>
    </row>
    <row r="25" spans="2:36" ht="16.5" customHeight="1" thickBot="1" x14ac:dyDescent="0.25">
      <c r="C25" s="85" t="s">
        <v>216</v>
      </c>
      <c r="D25" s="86">
        <f ca="1">IF(D$9&gt;0,D7/D$9,0)</f>
        <v>0</v>
      </c>
      <c r="J25" s="91" t="s">
        <v>217</v>
      </c>
      <c r="AA25" s="45" t="s">
        <v>133</v>
      </c>
      <c r="AB25" s="45" t="s">
        <v>175</v>
      </c>
      <c r="AC25" s="45" t="s">
        <v>218</v>
      </c>
      <c r="AD25" s="46">
        <f t="shared" ca="1" si="6"/>
        <v>0</v>
      </c>
      <c r="AF25" s="46" t="str">
        <f t="shared" ca="1" si="4"/>
        <v>45405</v>
      </c>
      <c r="AG25" s="46">
        <v>25</v>
      </c>
      <c r="AI25" s="61" t="s">
        <v>219</v>
      </c>
      <c r="AJ25" s="46" t="s">
        <v>220</v>
      </c>
    </row>
    <row r="26" spans="2:36" ht="16.5" customHeight="1" x14ac:dyDescent="0.55000000000000004">
      <c r="C26" s="85" t="s">
        <v>221</v>
      </c>
      <c r="D26" s="86">
        <f ca="1">IF(D$9&gt;0,D8/D$9,0)</f>
        <v>0</v>
      </c>
      <c r="F26" s="100" t="s">
        <v>222</v>
      </c>
      <c r="G26" s="101"/>
      <c r="H26" s="101"/>
      <c r="I26" s="104" t="s">
        <v>223</v>
      </c>
      <c r="J26" s="106" t="s">
        <v>224</v>
      </c>
      <c r="AA26" s="45" t="s">
        <v>139</v>
      </c>
      <c r="AB26" s="45" t="s">
        <v>175</v>
      </c>
      <c r="AC26" s="45" t="s">
        <v>225</v>
      </c>
      <c r="AD26" s="46">
        <f t="shared" ca="1" si="6"/>
        <v>0</v>
      </c>
      <c r="AF26" s="46" t="str">
        <f t="shared" ca="1" si="4"/>
        <v>45406</v>
      </c>
      <c r="AG26" s="46">
        <v>26</v>
      </c>
      <c r="AI26" s="61" t="s">
        <v>226</v>
      </c>
      <c r="AJ26" s="46" t="s">
        <v>227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144</v>
      </c>
      <c r="AB27" s="45" t="s">
        <v>175</v>
      </c>
      <c r="AC27" s="45" t="s">
        <v>228</v>
      </c>
      <c r="AD27" s="46">
        <f t="shared" ca="1" si="6"/>
        <v>0</v>
      </c>
      <c r="AF27" s="46" t="str">
        <f t="shared" ca="1" si="4"/>
        <v>45421</v>
      </c>
      <c r="AG27" s="46">
        <v>27</v>
      </c>
      <c r="AI27" s="61" t="s">
        <v>229</v>
      </c>
      <c r="AJ27" s="46" t="s">
        <v>230</v>
      </c>
    </row>
    <row r="28" spans="2:36" ht="16.5" customHeight="1" x14ac:dyDescent="0.55000000000000004">
      <c r="F28" s="92" t="s">
        <v>231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150</v>
      </c>
      <c r="AB28" s="45" t="s">
        <v>175</v>
      </c>
      <c r="AC28" s="45" t="s">
        <v>232</v>
      </c>
      <c r="AD28" s="46">
        <f t="shared" ca="1" si="6"/>
        <v>0</v>
      </c>
      <c r="AF28" s="46" t="str">
        <f t="shared" ca="1" si="4"/>
        <v>45429</v>
      </c>
      <c r="AG28" s="46">
        <v>28</v>
      </c>
      <c r="AI28" s="61" t="s">
        <v>233</v>
      </c>
      <c r="AJ28" s="46" t="s">
        <v>234</v>
      </c>
    </row>
    <row r="29" spans="2:36" ht="16.5" customHeight="1" x14ac:dyDescent="0.55000000000000004">
      <c r="F29" s="92" t="s">
        <v>235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157</v>
      </c>
      <c r="AB29" s="45" t="s">
        <v>175</v>
      </c>
      <c r="AC29" s="45" t="s">
        <v>236</v>
      </c>
      <c r="AD29" s="46">
        <f t="shared" ca="1" si="6"/>
        <v>0</v>
      </c>
      <c r="AF29" s="46" t="str">
        <f t="shared" ca="1" si="4"/>
        <v>45430</v>
      </c>
      <c r="AG29" s="46">
        <v>29</v>
      </c>
      <c r="AI29" s="61" t="s">
        <v>237</v>
      </c>
      <c r="AJ29" s="46" t="s">
        <v>238</v>
      </c>
    </row>
    <row r="30" spans="2:36" ht="16.5" customHeight="1" x14ac:dyDescent="0.55000000000000004">
      <c r="F30" s="92" t="s">
        <v>239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161</v>
      </c>
      <c r="AB30" s="45" t="s">
        <v>175</v>
      </c>
      <c r="AC30" s="45" t="s">
        <v>240</v>
      </c>
      <c r="AD30" s="46">
        <f t="shared" ca="1" si="6"/>
        <v>0</v>
      </c>
      <c r="AF30" s="46" t="str">
        <f t="shared" ca="1" si="4"/>
        <v>45431</v>
      </c>
      <c r="AG30" s="46">
        <v>30</v>
      </c>
      <c r="AI30" s="61" t="s">
        <v>241</v>
      </c>
      <c r="AJ30" s="46" t="s">
        <v>242</v>
      </c>
    </row>
    <row r="31" spans="2:36" ht="16.5" customHeight="1" x14ac:dyDescent="0.55000000000000004">
      <c r="F31" s="92" t="s">
        <v>139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169</v>
      </c>
      <c r="AB31" s="45" t="s">
        <v>175</v>
      </c>
      <c r="AC31" s="45" t="s">
        <v>243</v>
      </c>
      <c r="AD31" s="46">
        <f t="shared" ca="1" si="6"/>
        <v>0</v>
      </c>
      <c r="AF31" s="46" t="str">
        <f t="shared" ca="1" si="4"/>
        <v>45441</v>
      </c>
      <c r="AG31" s="46">
        <v>31</v>
      </c>
      <c r="AI31" s="61" t="s">
        <v>244</v>
      </c>
      <c r="AJ31" s="46" t="s">
        <v>245</v>
      </c>
    </row>
    <row r="32" spans="2:36" ht="16.5" customHeight="1" x14ac:dyDescent="0.55000000000000004">
      <c r="F32" s="92" t="s">
        <v>144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194</v>
      </c>
      <c r="AB32" s="45" t="s">
        <v>175</v>
      </c>
      <c r="AC32" s="45" t="s">
        <v>135</v>
      </c>
      <c r="AD32" s="46">
        <f t="shared" ca="1" si="6"/>
        <v>0</v>
      </c>
      <c r="AF32" s="46" t="str">
        <f t="shared" ca="1" si="4"/>
        <v>45442</v>
      </c>
      <c r="AG32" s="46">
        <v>32</v>
      </c>
      <c r="AI32" s="61" t="s">
        <v>246</v>
      </c>
      <c r="AJ32" s="46" t="s">
        <v>247</v>
      </c>
    </row>
    <row r="33" spans="6:36" ht="16.5" customHeight="1" x14ac:dyDescent="0.55000000000000004">
      <c r="F33" s="92" t="s">
        <v>248</v>
      </c>
      <c r="G33" s="93"/>
      <c r="H33" s="94"/>
      <c r="I33" s="67">
        <f t="shared" ca="1" si="7"/>
        <v>0</v>
      </c>
      <c r="J33" s="74" t="s">
        <v>151</v>
      </c>
      <c r="AA33" s="45" t="s">
        <v>199</v>
      </c>
      <c r="AB33" s="45" t="s">
        <v>175</v>
      </c>
      <c r="AC33" s="45" t="s">
        <v>249</v>
      </c>
      <c r="AD33" s="46">
        <f t="shared" ca="1" si="6"/>
        <v>0</v>
      </c>
      <c r="AF33" s="46" t="str">
        <f t="shared" ca="1" si="4"/>
        <v>45443</v>
      </c>
      <c r="AG33" s="46">
        <v>33</v>
      </c>
      <c r="AI33" s="61" t="s">
        <v>250</v>
      </c>
      <c r="AJ33" s="46" t="s">
        <v>251</v>
      </c>
    </row>
    <row r="34" spans="6:36" ht="16.5" customHeight="1" x14ac:dyDescent="0.55000000000000004">
      <c r="F34" s="92" t="s">
        <v>252</v>
      </c>
      <c r="G34" s="93"/>
      <c r="H34" s="94"/>
      <c r="I34" s="67">
        <f t="shared" ca="1" si="7"/>
        <v>0</v>
      </c>
      <c r="J34" s="74" t="s">
        <v>151</v>
      </c>
      <c r="AA34" s="45" t="s">
        <v>204</v>
      </c>
      <c r="AB34" s="45" t="s">
        <v>175</v>
      </c>
      <c r="AC34" s="45" t="s">
        <v>154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253</v>
      </c>
      <c r="AJ34" s="46" t="s">
        <v>254</v>
      </c>
    </row>
    <row r="35" spans="6:36" ht="16.5" customHeight="1" x14ac:dyDescent="0.55000000000000004">
      <c r="F35" s="92" t="s">
        <v>255</v>
      </c>
      <c r="G35" s="93"/>
      <c r="H35" s="94"/>
      <c r="I35" s="67">
        <f t="shared" ca="1" si="7"/>
        <v>0</v>
      </c>
      <c r="J35" s="74" t="s">
        <v>151</v>
      </c>
      <c r="AA35" s="45" t="s">
        <v>133</v>
      </c>
      <c r="AB35" s="45" t="s">
        <v>175</v>
      </c>
      <c r="AC35" s="45" t="s">
        <v>256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257</v>
      </c>
      <c r="AJ35" s="46" t="s">
        <v>258</v>
      </c>
    </row>
    <row r="36" spans="6:36" ht="16.5" customHeight="1" x14ac:dyDescent="0.55000000000000004">
      <c r="F36" s="92" t="s">
        <v>259</v>
      </c>
      <c r="G36" s="93"/>
      <c r="H36" s="94"/>
      <c r="I36" s="67">
        <f t="shared" ca="1" si="7"/>
        <v>0</v>
      </c>
      <c r="J36" s="74" t="s">
        <v>151</v>
      </c>
      <c r="AA36" s="45" t="s">
        <v>139</v>
      </c>
      <c r="AB36" s="45" t="s">
        <v>175</v>
      </c>
      <c r="AC36" s="45" t="s">
        <v>260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261</v>
      </c>
      <c r="AJ36" s="46" t="s">
        <v>262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144</v>
      </c>
      <c r="AB37" s="45" t="s">
        <v>175</v>
      </c>
      <c r="AC37" s="45" t="s">
        <v>263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264</v>
      </c>
      <c r="AJ37" s="46" t="s">
        <v>265</v>
      </c>
    </row>
    <row r="38" spans="6:36" x14ac:dyDescent="0.55000000000000004">
      <c r="AA38" s="45" t="s">
        <v>133</v>
      </c>
      <c r="AB38" s="45" t="s">
        <v>175</v>
      </c>
      <c r="AC38" s="45" t="s">
        <v>266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267</v>
      </c>
      <c r="AJ38" s="46" t="s">
        <v>268</v>
      </c>
    </row>
    <row r="39" spans="6:36" x14ac:dyDescent="0.55000000000000004">
      <c r="AA39" s="45" t="s">
        <v>139</v>
      </c>
      <c r="AB39" s="45" t="s">
        <v>175</v>
      </c>
      <c r="AC39" s="45" t="s">
        <v>269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270</v>
      </c>
      <c r="AJ39" s="46" t="s">
        <v>271</v>
      </c>
    </row>
    <row r="40" spans="6:36" x14ac:dyDescent="0.55000000000000004">
      <c r="AA40" s="45" t="s">
        <v>144</v>
      </c>
      <c r="AB40" s="45" t="s">
        <v>175</v>
      </c>
      <c r="AC40" s="45" t="s">
        <v>272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273</v>
      </c>
      <c r="AJ40" s="46" t="s">
        <v>274</v>
      </c>
    </row>
    <row r="41" spans="6:36" x14ac:dyDescent="0.55000000000000004">
      <c r="AA41" s="45" t="s">
        <v>231</v>
      </c>
      <c r="AB41" s="45" t="s">
        <v>175</v>
      </c>
      <c r="AC41" s="45" t="s">
        <v>275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276</v>
      </c>
      <c r="AJ41" s="46" t="s">
        <v>277</v>
      </c>
    </row>
    <row r="42" spans="6:36" x14ac:dyDescent="0.55000000000000004">
      <c r="AA42" s="45" t="s">
        <v>235</v>
      </c>
      <c r="AB42" s="45" t="s">
        <v>175</v>
      </c>
      <c r="AC42" s="45" t="s">
        <v>278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279</v>
      </c>
      <c r="AJ42" s="46" t="s">
        <v>280</v>
      </c>
    </row>
    <row r="43" spans="6:36" x14ac:dyDescent="0.55000000000000004">
      <c r="AA43" s="45" t="s">
        <v>239</v>
      </c>
      <c r="AB43" s="45" t="s">
        <v>175</v>
      </c>
      <c r="AC43" s="45" t="s">
        <v>281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282</v>
      </c>
      <c r="AJ43" s="46" t="s">
        <v>283</v>
      </c>
    </row>
    <row r="44" spans="6:36" x14ac:dyDescent="0.55000000000000004">
      <c r="AA44" s="45" t="s">
        <v>139</v>
      </c>
      <c r="AB44" s="45" t="s">
        <v>175</v>
      </c>
      <c r="AC44" s="45" t="s">
        <v>284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285</v>
      </c>
      <c r="AJ44" s="46" t="s">
        <v>286</v>
      </c>
    </row>
    <row r="45" spans="6:36" x14ac:dyDescent="0.55000000000000004">
      <c r="AA45" s="45" t="s">
        <v>144</v>
      </c>
      <c r="AB45" s="45" t="s">
        <v>175</v>
      </c>
      <c r="AC45" s="45" t="s">
        <v>287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288</v>
      </c>
      <c r="AJ45" s="46" t="s">
        <v>289</v>
      </c>
    </row>
    <row r="46" spans="6:36" x14ac:dyDescent="0.55000000000000004">
      <c r="AA46" s="45" t="s">
        <v>248</v>
      </c>
      <c r="AB46" s="45" t="s">
        <v>175</v>
      </c>
      <c r="AC46" s="45" t="s">
        <v>290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291</v>
      </c>
      <c r="AJ46" s="46" t="s">
        <v>292</v>
      </c>
    </row>
    <row r="47" spans="6:36" x14ac:dyDescent="0.55000000000000004">
      <c r="AA47" s="45" t="s">
        <v>252</v>
      </c>
      <c r="AB47" s="45" t="s">
        <v>175</v>
      </c>
      <c r="AC47" s="45" t="s">
        <v>293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294</v>
      </c>
      <c r="AJ47" s="46" t="s">
        <v>295</v>
      </c>
    </row>
    <row r="48" spans="6:36" x14ac:dyDescent="0.55000000000000004">
      <c r="AA48" s="45" t="s">
        <v>255</v>
      </c>
      <c r="AB48" s="45" t="s">
        <v>175</v>
      </c>
      <c r="AC48" s="45" t="s">
        <v>296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297</v>
      </c>
      <c r="AJ48" s="46" t="s">
        <v>298</v>
      </c>
    </row>
    <row r="49" spans="27:36" x14ac:dyDescent="0.55000000000000004">
      <c r="AA49" s="45" t="s">
        <v>259</v>
      </c>
      <c r="AB49" s="45" t="s">
        <v>175</v>
      </c>
      <c r="AC49" s="45" t="s">
        <v>299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300</v>
      </c>
      <c r="AJ49" s="46" t="s">
        <v>301</v>
      </c>
    </row>
    <row r="50" spans="27:36" x14ac:dyDescent="0.55000000000000004">
      <c r="AA50" s="45" t="s">
        <v>231</v>
      </c>
      <c r="AB50" s="45" t="s">
        <v>175</v>
      </c>
      <c r="AC50" s="45" t="s">
        <v>302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303</v>
      </c>
      <c r="AJ50" s="46" t="s">
        <v>32</v>
      </c>
    </row>
    <row r="51" spans="27:36" x14ac:dyDescent="0.55000000000000004">
      <c r="AA51" s="45" t="s">
        <v>235</v>
      </c>
      <c r="AB51" s="45" t="s">
        <v>175</v>
      </c>
      <c r="AC51" s="45" t="s">
        <v>304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305</v>
      </c>
      <c r="AJ51" s="46" t="s">
        <v>306</v>
      </c>
    </row>
    <row r="52" spans="27:36" x14ac:dyDescent="0.55000000000000004">
      <c r="AA52" s="45" t="s">
        <v>239</v>
      </c>
      <c r="AB52" s="45" t="s">
        <v>175</v>
      </c>
      <c r="AC52" s="45" t="s">
        <v>307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308</v>
      </c>
      <c r="AJ52" s="46" t="s">
        <v>309</v>
      </c>
    </row>
    <row r="53" spans="27:36" x14ac:dyDescent="0.55000000000000004">
      <c r="AA53" s="45" t="s">
        <v>139</v>
      </c>
      <c r="AB53" s="45" t="s">
        <v>175</v>
      </c>
      <c r="AC53" s="45" t="s">
        <v>310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144</v>
      </c>
      <c r="AB54" s="45" t="s">
        <v>175</v>
      </c>
      <c r="AC54" s="45" t="s">
        <v>311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C13EC6-30D0-43E9-A47D-FE69A313A384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871FED40-6B5C-4C45-B921-5F3638F732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7B1AB4-488F-47BC-A429-12F431835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2025-10-01T09:41:08Z</dcterms:created>
  <dcterms:modified xsi:type="dcterms:W3CDTF">2025-10-01T09:41:08Z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