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1" documentId="13_ncr:1_{DBE9890C-116F-4C77-A3D2-E6F458D108BF}" xr6:coauthVersionLast="47" xr6:coauthVersionMax="47" xr10:uidLastSave="{6D50A7C7-B50E-4EED-BAE8-5E5BB1AAC4E7}"/>
  <bookViews>
    <workbookView xWindow="-28920" yWindow="-120" windowWidth="29040" windowHeight="15720" xr2:uid="{CE9E8369-6FD5-4F3C-A653-31229BE724A4}"/>
  </bookViews>
  <sheets>
    <sheet name="005" sheetId="1" r:id="rId1"/>
    <sheet name="005（再掲）" sheetId="2" r:id="rId2"/>
  </sheets>
  <definedNames>
    <definedName name="_xlnm.Print_Area" localSheetId="0">'005'!$A$1:$AD$31</definedName>
    <definedName name="_xlnm.Print_Area" localSheetId="1">'005（再掲）'!$A$1:$AD$31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G5" i="2" s="1"/>
  <c r="D5" i="2"/>
  <c r="E5" i="2"/>
  <c r="F5" i="2"/>
  <c r="H5" i="2"/>
  <c r="I5" i="2"/>
  <c r="J5" i="2"/>
  <c r="K5" i="2"/>
  <c r="L5" i="2"/>
  <c r="N5" i="2"/>
  <c r="O5" i="2"/>
  <c r="P5" i="2"/>
  <c r="Q5" i="2"/>
  <c r="R5" i="2"/>
  <c r="T5" i="2"/>
  <c r="U5" i="2"/>
  <c r="V5" i="2"/>
  <c r="W5" i="2"/>
  <c r="X5" i="2"/>
  <c r="Z5" i="2"/>
  <c r="AA5" i="2"/>
  <c r="AB5" i="2"/>
  <c r="AC5" i="2"/>
  <c r="C6" i="2"/>
  <c r="J7" i="2" s="1"/>
  <c r="C8" i="2"/>
  <c r="G9" i="2" s="1"/>
  <c r="H9" i="2"/>
  <c r="J9" i="2"/>
  <c r="N9" i="2"/>
  <c r="P9" i="2"/>
  <c r="T9" i="2"/>
  <c r="U9" i="2"/>
  <c r="V9" i="2"/>
  <c r="Z9" i="2"/>
  <c r="AA9" i="2"/>
  <c r="AB9" i="2"/>
  <c r="C10" i="2"/>
  <c r="H11" i="2" s="1"/>
  <c r="D11" i="2"/>
  <c r="E11" i="2"/>
  <c r="F11" i="2"/>
  <c r="J11" i="2"/>
  <c r="L11" i="2"/>
  <c r="N11" i="2"/>
  <c r="O11" i="2"/>
  <c r="P11" i="2"/>
  <c r="Q11" i="2"/>
  <c r="R11" i="2"/>
  <c r="T11" i="2"/>
  <c r="U11" i="2"/>
  <c r="V11" i="2"/>
  <c r="W11" i="2"/>
  <c r="X11" i="2"/>
  <c r="Z11" i="2"/>
  <c r="AA11" i="2"/>
  <c r="AB11" i="2"/>
  <c r="AC11" i="2"/>
  <c r="C12" i="2"/>
  <c r="J13" i="2" s="1"/>
  <c r="C14" i="2"/>
  <c r="L15" i="2" s="1"/>
  <c r="H15" i="2"/>
  <c r="J15" i="2"/>
  <c r="N15" i="2"/>
  <c r="O15" i="2"/>
  <c r="P15" i="2"/>
  <c r="U15" i="2"/>
  <c r="V15" i="2"/>
  <c r="Z15" i="2"/>
  <c r="AA15" i="2"/>
  <c r="AB15" i="2"/>
  <c r="D20" i="2"/>
  <c r="I20" i="2"/>
  <c r="M20" i="2"/>
  <c r="V20" i="2"/>
  <c r="Z20" i="2"/>
  <c r="AB20" i="2"/>
  <c r="AC20" i="2"/>
  <c r="D22" i="2"/>
  <c r="I22" i="2"/>
  <c r="M22" i="2"/>
  <c r="V22" i="2"/>
  <c r="Z22" i="2"/>
  <c r="AB22" i="2"/>
  <c r="AC22" i="2"/>
  <c r="D24" i="2"/>
  <c r="C24" i="2" s="1"/>
  <c r="I24" i="2"/>
  <c r="M24" i="2"/>
  <c r="V24" i="2"/>
  <c r="Z24" i="2"/>
  <c r="AB24" i="2"/>
  <c r="AC24" i="2"/>
  <c r="D26" i="2"/>
  <c r="I26" i="2"/>
  <c r="M26" i="2"/>
  <c r="V26" i="2"/>
  <c r="Z26" i="2"/>
  <c r="AB26" i="2"/>
  <c r="AC26" i="2"/>
  <c r="D28" i="2"/>
  <c r="I28" i="2"/>
  <c r="M28" i="2"/>
  <c r="V28" i="2"/>
  <c r="Z28" i="2"/>
  <c r="AB28" i="2"/>
  <c r="AC28" i="2"/>
  <c r="D30" i="2"/>
  <c r="I30" i="2"/>
  <c r="M30" i="2"/>
  <c r="V30" i="2"/>
  <c r="Z30" i="2"/>
  <c r="AB30" i="2"/>
  <c r="AC30" i="2"/>
  <c r="C26" i="2" l="1"/>
  <c r="D27" i="2" s="1"/>
  <c r="AC25" i="2"/>
  <c r="C22" i="2"/>
  <c r="V23" i="2" s="1"/>
  <c r="C20" i="2"/>
  <c r="V21" i="2" s="1"/>
  <c r="T15" i="2"/>
  <c r="D15" i="2"/>
  <c r="K11" i="2"/>
  <c r="C11" i="2"/>
  <c r="D9" i="2"/>
  <c r="M21" i="2"/>
  <c r="C5" i="2"/>
  <c r="I11" i="2"/>
  <c r="Z27" i="2"/>
  <c r="AB27" i="2"/>
  <c r="I25" i="2"/>
  <c r="AC23" i="2"/>
  <c r="I23" i="2"/>
  <c r="M23" i="2"/>
  <c r="D23" i="2"/>
  <c r="C21" i="2"/>
  <c r="D21" i="2"/>
  <c r="AC21" i="2"/>
  <c r="AB25" i="2"/>
  <c r="M25" i="2"/>
  <c r="Z25" i="2"/>
  <c r="C25" i="2"/>
  <c r="V25" i="2"/>
  <c r="Z23" i="2"/>
  <c r="C28" i="2"/>
  <c r="AB29" i="2" s="1"/>
  <c r="Z7" i="2"/>
  <c r="C30" i="2"/>
  <c r="I31" i="2" s="1"/>
  <c r="Y15" i="2"/>
  <c r="G15" i="2"/>
  <c r="W13" i="2"/>
  <c r="E13" i="2"/>
  <c r="Y9" i="2"/>
  <c r="M9" i="2"/>
  <c r="W7" i="2"/>
  <c r="K7" i="2"/>
  <c r="AB23" i="2"/>
  <c r="X15" i="2"/>
  <c r="R15" i="2"/>
  <c r="F15" i="2"/>
  <c r="AB13" i="2"/>
  <c r="P13" i="2"/>
  <c r="D13" i="2"/>
  <c r="X9" i="2"/>
  <c r="R9" i="2"/>
  <c r="L9" i="2"/>
  <c r="F9" i="2"/>
  <c r="AB7" i="2"/>
  <c r="V7" i="2"/>
  <c r="P7" i="2"/>
  <c r="D7" i="2"/>
  <c r="D25" i="2"/>
  <c r="AC15" i="2"/>
  <c r="W15" i="2"/>
  <c r="Q15" i="2"/>
  <c r="K15" i="2"/>
  <c r="E15" i="2"/>
  <c r="AA13" i="2"/>
  <c r="U13" i="2"/>
  <c r="O13" i="2"/>
  <c r="I13" i="2"/>
  <c r="C13" i="2"/>
  <c r="Y11" i="2"/>
  <c r="S11" i="2"/>
  <c r="M11" i="2"/>
  <c r="G11" i="2"/>
  <c r="AC9" i="2"/>
  <c r="W9" i="2"/>
  <c r="Q9" i="2"/>
  <c r="K9" i="2"/>
  <c r="E9" i="2"/>
  <c r="AA7" i="2"/>
  <c r="U7" i="2"/>
  <c r="O7" i="2"/>
  <c r="I7" i="2"/>
  <c r="C7" i="2"/>
  <c r="Y5" i="2"/>
  <c r="S5" i="2"/>
  <c r="M5" i="2"/>
  <c r="T13" i="2"/>
  <c r="I15" i="2"/>
  <c r="C15" i="2"/>
  <c r="Y13" i="2"/>
  <c r="S13" i="2"/>
  <c r="M13" i="2"/>
  <c r="G13" i="2"/>
  <c r="O9" i="2"/>
  <c r="I9" i="2"/>
  <c r="C9" i="2"/>
  <c r="Y7" i="2"/>
  <c r="S7" i="2"/>
  <c r="M7" i="2"/>
  <c r="G7" i="2"/>
  <c r="Z13" i="2"/>
  <c r="N7" i="2"/>
  <c r="X13" i="2"/>
  <c r="R13" i="2"/>
  <c r="L13" i="2"/>
  <c r="F13" i="2"/>
  <c r="X7" i="2"/>
  <c r="R7" i="2"/>
  <c r="L7" i="2"/>
  <c r="F7" i="2"/>
  <c r="N13" i="2"/>
  <c r="S15" i="2"/>
  <c r="K13" i="2"/>
  <c r="S9" i="2"/>
  <c r="AC7" i="2"/>
  <c r="E7" i="2"/>
  <c r="H13" i="2"/>
  <c r="T7" i="2"/>
  <c r="H7" i="2"/>
  <c r="M15" i="2"/>
  <c r="AC13" i="2"/>
  <c r="Q13" i="2"/>
  <c r="Q7" i="2"/>
  <c r="V13" i="2"/>
  <c r="AC30" i="1"/>
  <c r="AB30" i="1"/>
  <c r="Z30" i="1"/>
  <c r="V30" i="1"/>
  <c r="M30" i="1"/>
  <c r="I30" i="1"/>
  <c r="D30" i="1"/>
  <c r="AC28" i="1"/>
  <c r="AB28" i="1"/>
  <c r="Z28" i="1"/>
  <c r="Z29" i="1" s="1"/>
  <c r="V28" i="1"/>
  <c r="V29" i="1" s="1"/>
  <c r="M28" i="1"/>
  <c r="I28" i="1"/>
  <c r="C28" i="1" s="1"/>
  <c r="D28" i="1"/>
  <c r="AC26" i="1"/>
  <c r="AB26" i="1"/>
  <c r="AB27" i="1" s="1"/>
  <c r="Z26" i="1"/>
  <c r="V26" i="1"/>
  <c r="M26" i="1"/>
  <c r="M27" i="1" s="1"/>
  <c r="I26" i="1"/>
  <c r="I27" i="1" s="1"/>
  <c r="D26" i="1"/>
  <c r="C26" i="1"/>
  <c r="AC27" i="1" s="1"/>
  <c r="AC24" i="1"/>
  <c r="AB24" i="1"/>
  <c r="Z24" i="1"/>
  <c r="V24" i="1"/>
  <c r="M24" i="1"/>
  <c r="I24" i="1"/>
  <c r="D24" i="1"/>
  <c r="AC22" i="1"/>
  <c r="AB22" i="1"/>
  <c r="Z22" i="1"/>
  <c r="V22" i="1"/>
  <c r="M22" i="1"/>
  <c r="I22" i="1"/>
  <c r="C22" i="1" s="1"/>
  <c r="D22" i="1"/>
  <c r="AC20" i="1"/>
  <c r="AB20" i="1"/>
  <c r="AB21" i="1" s="1"/>
  <c r="Z20" i="1"/>
  <c r="V20" i="1"/>
  <c r="M20" i="1"/>
  <c r="M21" i="1" s="1"/>
  <c r="I20" i="1"/>
  <c r="I21" i="1" s="1"/>
  <c r="D20" i="1"/>
  <c r="C20" i="1"/>
  <c r="AC21" i="1" s="1"/>
  <c r="X15" i="1"/>
  <c r="U15" i="1"/>
  <c r="R15" i="1"/>
  <c r="O15" i="1"/>
  <c r="L15" i="1"/>
  <c r="I15" i="1"/>
  <c r="F15" i="1"/>
  <c r="C15" i="1"/>
  <c r="C14" i="1"/>
  <c r="AC15" i="1" s="1"/>
  <c r="AB13" i="1"/>
  <c r="Y13" i="1"/>
  <c r="X13" i="1"/>
  <c r="V13" i="1"/>
  <c r="S13" i="1"/>
  <c r="R13" i="1"/>
  <c r="P13" i="1"/>
  <c r="M13" i="1"/>
  <c r="L13" i="1"/>
  <c r="J13" i="1"/>
  <c r="G13" i="1"/>
  <c r="F13" i="1"/>
  <c r="D13" i="1"/>
  <c r="C12" i="1"/>
  <c r="AA13" i="1" s="1"/>
  <c r="C10" i="1"/>
  <c r="Y11" i="1" s="1"/>
  <c r="AA9" i="1"/>
  <c r="X9" i="1"/>
  <c r="U9" i="1"/>
  <c r="R9" i="1"/>
  <c r="O9" i="1"/>
  <c r="L9" i="1"/>
  <c r="I9" i="1"/>
  <c r="F9" i="1"/>
  <c r="C9" i="1"/>
  <c r="C8" i="1"/>
  <c r="AC9" i="1" s="1"/>
  <c r="AB7" i="1"/>
  <c r="Y7" i="1"/>
  <c r="X7" i="1"/>
  <c r="V7" i="1"/>
  <c r="S7" i="1"/>
  <c r="R7" i="1"/>
  <c r="P7" i="1"/>
  <c r="M7" i="1"/>
  <c r="L7" i="1"/>
  <c r="J7" i="1"/>
  <c r="G7" i="1"/>
  <c r="F7" i="1"/>
  <c r="D7" i="1"/>
  <c r="C6" i="1"/>
  <c r="AA7" i="1" s="1"/>
  <c r="C4" i="1"/>
  <c r="Y5" i="1" s="1"/>
  <c r="AB21" i="2" l="1"/>
  <c r="V27" i="2"/>
  <c r="Z21" i="2"/>
  <c r="C23" i="2"/>
  <c r="AC27" i="2"/>
  <c r="C27" i="2"/>
  <c r="M27" i="2"/>
  <c r="I27" i="2"/>
  <c r="I21" i="2"/>
  <c r="AC31" i="2"/>
  <c r="D31" i="2"/>
  <c r="V31" i="2"/>
  <c r="C31" i="2"/>
  <c r="AB31" i="2"/>
  <c r="Z31" i="2"/>
  <c r="M31" i="2"/>
  <c r="C29" i="2"/>
  <c r="I29" i="2"/>
  <c r="D29" i="2"/>
  <c r="V29" i="2"/>
  <c r="M29" i="2"/>
  <c r="AC29" i="2"/>
  <c r="Z29" i="2"/>
  <c r="M23" i="1"/>
  <c r="AC23" i="1"/>
  <c r="D23" i="1"/>
  <c r="AB23" i="1"/>
  <c r="C23" i="1"/>
  <c r="V23" i="1"/>
  <c r="Z23" i="1"/>
  <c r="AB31" i="1"/>
  <c r="M29" i="1"/>
  <c r="AC29" i="1"/>
  <c r="D29" i="1"/>
  <c r="AB29" i="1"/>
  <c r="C29" i="1"/>
  <c r="D31" i="1"/>
  <c r="H5" i="1"/>
  <c r="N5" i="1"/>
  <c r="T5" i="1"/>
  <c r="Z5" i="1"/>
  <c r="H11" i="1"/>
  <c r="N11" i="1"/>
  <c r="T11" i="1"/>
  <c r="Z11" i="1"/>
  <c r="V21" i="1"/>
  <c r="V27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1" i="1"/>
  <c r="I11" i="1"/>
  <c r="O11" i="1"/>
  <c r="U11" i="1"/>
  <c r="AA11" i="1"/>
  <c r="E13" i="1"/>
  <c r="K13" i="1"/>
  <c r="Q13" i="1"/>
  <c r="W13" i="1"/>
  <c r="AC13" i="1"/>
  <c r="G15" i="1"/>
  <c r="M15" i="1"/>
  <c r="S15" i="1"/>
  <c r="Y15" i="1"/>
  <c r="Z21" i="1"/>
  <c r="Z27" i="1"/>
  <c r="D5" i="1"/>
  <c r="J5" i="1"/>
  <c r="P5" i="1"/>
  <c r="V5" i="1"/>
  <c r="AB5" i="1"/>
  <c r="H9" i="1"/>
  <c r="N9" i="1"/>
  <c r="T9" i="1"/>
  <c r="Z9" i="1"/>
  <c r="D11" i="1"/>
  <c r="J11" i="1"/>
  <c r="P11" i="1"/>
  <c r="V11" i="1"/>
  <c r="AB11" i="1"/>
  <c r="H15" i="1"/>
  <c r="N15" i="1"/>
  <c r="T15" i="1"/>
  <c r="Z15" i="1"/>
  <c r="C21" i="1"/>
  <c r="I23" i="1"/>
  <c r="C24" i="1"/>
  <c r="V25" i="1" s="1"/>
  <c r="C27" i="1"/>
  <c r="I29" i="1"/>
  <c r="C30" i="1"/>
  <c r="E5" i="1"/>
  <c r="K5" i="1"/>
  <c r="Q5" i="1"/>
  <c r="W5" i="1"/>
  <c r="AC5" i="1"/>
  <c r="E11" i="1"/>
  <c r="Q11" i="1"/>
  <c r="W11" i="1"/>
  <c r="AC11" i="1"/>
  <c r="AA15" i="1"/>
  <c r="D21" i="1"/>
  <c r="D27" i="1"/>
  <c r="L5" i="1"/>
  <c r="R5" i="1"/>
  <c r="X5" i="1"/>
  <c r="H7" i="1"/>
  <c r="T7" i="1"/>
  <c r="J9" i="1"/>
  <c r="V9" i="1"/>
  <c r="F11" i="1"/>
  <c r="L11" i="1"/>
  <c r="X11" i="1"/>
  <c r="H13" i="1"/>
  <c r="N13" i="1"/>
  <c r="T13" i="1"/>
  <c r="Z13" i="1"/>
  <c r="D15" i="1"/>
  <c r="J15" i="1"/>
  <c r="V15" i="1"/>
  <c r="AB15" i="1"/>
  <c r="K11" i="1"/>
  <c r="F5" i="1"/>
  <c r="N7" i="1"/>
  <c r="Z7" i="1"/>
  <c r="D9" i="1"/>
  <c r="P9" i="1"/>
  <c r="AB9" i="1"/>
  <c r="R11" i="1"/>
  <c r="P15" i="1"/>
  <c r="G5" i="1"/>
  <c r="M5" i="1"/>
  <c r="S5" i="1"/>
  <c r="C7" i="1"/>
  <c r="I7" i="1"/>
  <c r="O7" i="1"/>
  <c r="U7" i="1"/>
  <c r="E9" i="1"/>
  <c r="K9" i="1"/>
  <c r="Q9" i="1"/>
  <c r="W9" i="1"/>
  <c r="G11" i="1"/>
  <c r="M11" i="1"/>
  <c r="S11" i="1"/>
  <c r="C13" i="1"/>
  <c r="I13" i="1"/>
  <c r="O13" i="1"/>
  <c r="U13" i="1"/>
  <c r="E15" i="1"/>
  <c r="K15" i="1"/>
  <c r="Q15" i="1"/>
  <c r="W15" i="1"/>
  <c r="C31" i="1" l="1"/>
  <c r="Z31" i="1"/>
  <c r="M31" i="1"/>
  <c r="I31" i="1"/>
  <c r="AC31" i="1"/>
  <c r="AC25" i="1"/>
  <c r="C25" i="1"/>
  <c r="Z25" i="1"/>
  <c r="M25" i="1"/>
  <c r="I25" i="1"/>
  <c r="D25" i="1"/>
  <c r="AB25" i="1"/>
  <c r="V31" i="1"/>
</calcChain>
</file>

<file path=xl/sharedStrings.xml><?xml version="1.0" encoding="utf-8"?>
<sst xmlns="http://schemas.openxmlformats.org/spreadsheetml/2006/main" count="188" uniqueCount="48">
  <si>
    <t>表005（1） 都道府県常勤保健師の活動状況　職位別（活動項目別）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ショクイ</t>
    </rPh>
    <rPh sb="25" eb="26">
      <t>ベツ</t>
    </rPh>
    <rPh sb="27" eb="29">
      <t>カツドウ</t>
    </rPh>
    <rPh sb="29" eb="31">
      <t>コウモク</t>
    </rPh>
    <rPh sb="31" eb="32">
      <t>ベツ</t>
    </rPh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</si>
  <si>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</si>
  <si>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</si>
  <si>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</si>
  <si>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</si>
  <si>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</si>
  <si>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</si>
  <si>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</si>
  <si>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</si>
  <si>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</si>
  <si>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</si>
  <si>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</si>
  <si>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</si>
  <si>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</si>
  <si>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</si>
  <si>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</si>
  <si>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</si>
  <si>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</si>
  <si>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</si>
  <si>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</si>
  <si>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</si>
  <si>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</si>
  <si>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</si>
  <si>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</si>
  <si>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</si>
  <si>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</si>
  <si>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</si>
  <si>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</si>
  <si>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</si>
  <si>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</si>
  <si>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</si>
  <si>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</si>
  <si>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</si>
  <si>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</si>
  <si>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</si>
  <si>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</si>
  <si>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</si>
  <si>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</si>
  <si>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</si>
  <si>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</si>
  <si>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</si>
  <si>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</si>
  <si>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表005（2） 都道府県常勤保健師の活動状況　職位別（活動分類別）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ショクイ</t>
    </rPh>
    <rPh sb="25" eb="26">
      <t>ベツ</t>
    </rPh>
    <rPh sb="27" eb="29">
      <t>カツドウ</t>
    </rPh>
    <rPh sb="29" eb="31">
      <t>ブンルイ</t>
    </rPh>
    <rPh sb="31" eb="32">
      <t>ベツ</t>
    </rPh>
    <phoneticPr fontId="3"/>
  </si>
  <si>
    <t>表005（3） 都道府県常勤保健師の活動状況　職位別（再掲：統括的な役割を担う保健師）（活動項目別）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ショクイ</t>
    </rPh>
    <rPh sb="25" eb="26">
      <t>ベツ</t>
    </rPh>
    <phoneticPr fontId="3"/>
  </si>
  <si>
    <t>次長級</t>
    <rPh sb="0" eb="1">
      <t>ジ</t>
    </rPh>
    <phoneticPr fontId="3"/>
  </si>
  <si>
    <t>課長級</t>
    <rPh sb="0" eb="1">
      <t>カ</t>
    </rPh>
    <phoneticPr fontId="3"/>
  </si>
  <si>
    <t>課長補佐級</t>
    <rPh sb="0" eb="1">
      <t>カ</t>
    </rPh>
    <rPh sb="2" eb="4">
      <t>ホサ</t>
    </rPh>
    <phoneticPr fontId="3"/>
  </si>
  <si>
    <t>表005（4） 都道府県常勤保健師の活動状況　職位別（再掲：統括的な役割を担う保健師）（活動分類別）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ショクイ</t>
    </rPh>
    <rPh sb="25" eb="26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</si>
</sst>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30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Border="1" applyAlignment="1">
      <alignment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  <xf numFmtId="20" fontId="4" fillId="0" borderId="0" xfId="0" applyNumberFormat="1" applyFont="1"/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77" fontId="4" fillId="0" borderId="47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久米 ☆結果公表版" xfId="2" xr:uid="{B06FF4A6-A0A1-4F2A-AB9B-B7B649086D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222CA-3712-4287-8D37-D499A9CB8C97}">
  <sheetPr codeName="Sheet5">
    <tabColor rgb="FF00B0F0"/>
    <pageSetUpPr fitToPage="1"/>
  </sheetPr>
  <dimension ref="B1:AC31"/>
  <sheetViews>
    <sheetView showGridLines="0" tabSelected="1" view="pageBreakPreview" zoomScale="85" zoomScaleNormal="75" zoomScaleSheetLayoutView="85" workbookViewId="0"/>
  </sheetViews>
  <sheetFormatPr defaultColWidth="9" defaultRowHeight="13.5"/>
  <cols>
    <col min="1" max="1" width="1.5703125" style="3" customWidth="1"/>
    <col min="2" max="2" width="36" style="3" customWidth="1"/>
    <col min="3" max="3" width="8.7109375" style="3" customWidth="1"/>
    <col min="4" max="29" width="6.7109375" style="3" customWidth="1"/>
    <col min="30" max="30" width="1.42578125" style="3" customWidth="1"/>
    <col min="31" max="31" width="3.85546875" style="3" customWidth="1"/>
    <col min="32" max="16384" width="9" style="3"/>
  </cols>
  <sheetData>
    <row r="1" spans="2:29" ht="23.25" customHeight="1" thickBot="1">
      <c r="B1" s="1" t="s">
        <v>0</v>
      </c>
      <c r="C1" s="2"/>
      <c r="D1" s="2"/>
      <c r="AC1" s="4" t="s">
        <v>1</v>
      </c>
    </row>
    <row r="2" spans="2:29" ht="17.25" customHeight="1">
      <c r="B2" s="59" t="s">
        <v>2</v>
      </c>
      <c r="C2" s="61" t="s">
        <v>3</v>
      </c>
      <c r="D2" s="57" t="s">
        <v>4</v>
      </c>
      <c r="E2" s="63"/>
      <c r="F2" s="63"/>
      <c r="G2" s="63"/>
      <c r="H2" s="58"/>
      <c r="I2" s="57" t="s">
        <v>5</v>
      </c>
      <c r="J2" s="63"/>
      <c r="K2" s="63"/>
      <c r="L2" s="58"/>
      <c r="M2" s="57" t="s">
        <v>6</v>
      </c>
      <c r="N2" s="63"/>
      <c r="O2" s="63"/>
      <c r="P2" s="63"/>
      <c r="Q2" s="63"/>
      <c r="R2" s="63"/>
      <c r="S2" s="63"/>
      <c r="T2" s="63"/>
      <c r="U2" s="58"/>
      <c r="V2" s="57" t="s">
        <v>7</v>
      </c>
      <c r="W2" s="63"/>
      <c r="X2" s="63"/>
      <c r="Y2" s="58"/>
      <c r="Z2" s="57" t="s">
        <v>8</v>
      </c>
      <c r="AA2" s="58"/>
      <c r="AB2" s="50" t="s">
        <v>9</v>
      </c>
      <c r="AC2" s="52" t="s">
        <v>10</v>
      </c>
    </row>
    <row r="3" spans="2:29" ht="135.75" customHeight="1" thickBot="1">
      <c r="B3" s="60"/>
      <c r="C3" s="62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51"/>
      <c r="AC3" s="53"/>
    </row>
    <row r="4" spans="2:29" ht="21" customHeight="1">
      <c r="B4" s="6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>
      <c r="B5" s="10" t="s">
        <v>36</v>
      </c>
      <c r="C5" s="11">
        <f t="shared" ref="C5:AC5" si="0">IFERROR(C4/$C4,0)</f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3">
        <f t="shared" si="0"/>
        <v>0</v>
      </c>
    </row>
    <row r="6" spans="2:29" ht="21" customHeight="1">
      <c r="B6" s="14" t="s">
        <v>37</v>
      </c>
      <c r="C6" s="15">
        <f>SUM(D6:AC6)</f>
        <v>164.39999999999998</v>
      </c>
      <c r="D6" s="16">
        <v>2.8</v>
      </c>
      <c r="E6" s="16">
        <v>0</v>
      </c>
      <c r="F6" s="16">
        <v>5</v>
      </c>
      <c r="G6" s="16">
        <v>0</v>
      </c>
      <c r="H6" s="16">
        <v>1</v>
      </c>
      <c r="I6" s="16">
        <v>0.8</v>
      </c>
      <c r="J6" s="16">
        <v>0</v>
      </c>
      <c r="K6" s="16">
        <v>2.4</v>
      </c>
      <c r="L6" s="16">
        <v>6</v>
      </c>
      <c r="M6" s="16">
        <v>34.4</v>
      </c>
      <c r="N6" s="16">
        <v>1.2</v>
      </c>
      <c r="O6" s="16">
        <v>42.4</v>
      </c>
      <c r="P6" s="16">
        <v>10.4</v>
      </c>
      <c r="Q6" s="16">
        <v>9.1999999999999993</v>
      </c>
      <c r="R6" s="16">
        <v>21.2</v>
      </c>
      <c r="S6" s="16">
        <v>0</v>
      </c>
      <c r="T6" s="16">
        <v>1.8</v>
      </c>
      <c r="U6" s="16">
        <v>2.2000000000000002</v>
      </c>
      <c r="V6" s="16">
        <v>16.2</v>
      </c>
      <c r="W6" s="16">
        <v>0</v>
      </c>
      <c r="X6" s="16">
        <v>0</v>
      </c>
      <c r="Y6" s="16">
        <v>1.2</v>
      </c>
      <c r="Z6" s="16">
        <v>4</v>
      </c>
      <c r="AA6" s="16">
        <v>1</v>
      </c>
      <c r="AB6" s="16">
        <v>1.2</v>
      </c>
      <c r="AC6" s="17">
        <v>0</v>
      </c>
    </row>
    <row r="7" spans="2:29" ht="21" customHeight="1">
      <c r="B7" s="18" t="s">
        <v>36</v>
      </c>
      <c r="C7" s="11">
        <f t="shared" ref="C7:AC7" si="1">IFERROR(C6/$C6,0)</f>
        <v>1</v>
      </c>
      <c r="D7" s="12">
        <f t="shared" si="1"/>
        <v>1.7031630170316302E-2</v>
      </c>
      <c r="E7" s="12">
        <f t="shared" si="1"/>
        <v>0</v>
      </c>
      <c r="F7" s="12">
        <f t="shared" si="1"/>
        <v>3.0413625304136258E-2</v>
      </c>
      <c r="G7" s="12">
        <f t="shared" si="1"/>
        <v>0</v>
      </c>
      <c r="H7" s="12">
        <f t="shared" si="1"/>
        <v>6.0827250608272519E-3</v>
      </c>
      <c r="I7" s="12">
        <f t="shared" si="1"/>
        <v>4.8661800486618015E-3</v>
      </c>
      <c r="J7" s="12">
        <f t="shared" si="1"/>
        <v>0</v>
      </c>
      <c r="K7" s="12">
        <f t="shared" si="1"/>
        <v>1.4598540145985403E-2</v>
      </c>
      <c r="L7" s="12">
        <f t="shared" si="1"/>
        <v>3.6496350364963508E-2</v>
      </c>
      <c r="M7" s="12">
        <f t="shared" si="1"/>
        <v>0.20924574209245744</v>
      </c>
      <c r="N7" s="12">
        <f t="shared" si="1"/>
        <v>7.2992700729927014E-3</v>
      </c>
      <c r="O7" s="12">
        <f t="shared" si="1"/>
        <v>0.25790754257907544</v>
      </c>
      <c r="P7" s="12">
        <f t="shared" si="1"/>
        <v>6.3260340632603412E-2</v>
      </c>
      <c r="Q7" s="12">
        <f t="shared" si="1"/>
        <v>5.5961070559610707E-2</v>
      </c>
      <c r="R7" s="12">
        <f t="shared" si="1"/>
        <v>0.12895377128953772</v>
      </c>
      <c r="S7" s="12">
        <f t="shared" si="1"/>
        <v>0</v>
      </c>
      <c r="T7" s="12">
        <f t="shared" si="1"/>
        <v>1.0948905109489053E-2</v>
      </c>
      <c r="U7" s="12">
        <f t="shared" si="1"/>
        <v>1.3381995133819954E-2</v>
      </c>
      <c r="V7" s="12">
        <f t="shared" si="1"/>
        <v>9.8540145985401464E-2</v>
      </c>
      <c r="W7" s="12">
        <f t="shared" si="1"/>
        <v>0</v>
      </c>
      <c r="X7" s="12">
        <f t="shared" si="1"/>
        <v>0</v>
      </c>
      <c r="Y7" s="12">
        <f t="shared" si="1"/>
        <v>7.2992700729927014E-3</v>
      </c>
      <c r="Z7" s="12">
        <f t="shared" si="1"/>
        <v>2.4330900243309007E-2</v>
      </c>
      <c r="AA7" s="12">
        <f t="shared" si="1"/>
        <v>6.0827250608272519E-3</v>
      </c>
      <c r="AB7" s="12">
        <f t="shared" si="1"/>
        <v>7.2992700729927014E-3</v>
      </c>
      <c r="AC7" s="13">
        <f t="shared" si="1"/>
        <v>0</v>
      </c>
    </row>
    <row r="8" spans="2:29" ht="21" customHeight="1">
      <c r="B8" s="14" t="s">
        <v>38</v>
      </c>
      <c r="C8" s="15">
        <f>SUM(D8:AC8)</f>
        <v>170.23381294964025</v>
      </c>
      <c r="D8" s="16">
        <v>0.9532374100719424</v>
      </c>
      <c r="E8" s="16">
        <v>0.85971223021582732</v>
      </c>
      <c r="F8" s="16">
        <v>0.93525179856115104</v>
      </c>
      <c r="G8" s="16">
        <v>0.12949640287769784</v>
      </c>
      <c r="H8" s="16">
        <v>1.3705035971223021</v>
      </c>
      <c r="I8" s="16">
        <v>1.7302158273381294</v>
      </c>
      <c r="J8" s="16">
        <v>0.30935251798561153</v>
      </c>
      <c r="K8" s="16">
        <v>4.0791366906474824</v>
      </c>
      <c r="L8" s="16">
        <v>12.838129496402878</v>
      </c>
      <c r="M8" s="16">
        <v>15.071942446043165</v>
      </c>
      <c r="N8" s="16">
        <v>1.8956834532374101</v>
      </c>
      <c r="O8" s="16">
        <v>54.884892086330936</v>
      </c>
      <c r="P8" s="16">
        <v>13.046762589928058</v>
      </c>
      <c r="Q8" s="16">
        <v>2.3920863309352516</v>
      </c>
      <c r="R8" s="16">
        <v>3.9100719424460433</v>
      </c>
      <c r="S8" s="16">
        <v>2.3273381294964031</v>
      </c>
      <c r="T8" s="16">
        <v>0.80575539568345322</v>
      </c>
      <c r="U8" s="16">
        <v>1.2841726618705036</v>
      </c>
      <c r="V8" s="16">
        <v>16.902877697841728</v>
      </c>
      <c r="W8" s="16">
        <v>2.1726618705035969</v>
      </c>
      <c r="X8" s="16">
        <v>0.80575539568345322</v>
      </c>
      <c r="Y8" s="16">
        <v>3.7733812949640289</v>
      </c>
      <c r="Z8" s="16">
        <v>6.5935251798561154</v>
      </c>
      <c r="AA8" s="16">
        <v>1.1870503597122302</v>
      </c>
      <c r="AB8" s="16">
        <v>13.949640287769784</v>
      </c>
      <c r="AC8" s="17">
        <v>6.0251798561151082</v>
      </c>
    </row>
    <row r="9" spans="2:29" ht="21" customHeight="1">
      <c r="B9" s="19" t="s">
        <v>36</v>
      </c>
      <c r="C9" s="11">
        <f t="shared" ref="C9:AC9" si="2">IFERROR(C8/$C8,0)</f>
        <v>1</v>
      </c>
      <c r="D9" s="12">
        <f t="shared" si="2"/>
        <v>5.5995773903856324E-3</v>
      </c>
      <c r="E9" s="12">
        <f t="shared" si="2"/>
        <v>5.050184891706287E-3</v>
      </c>
      <c r="F9" s="12">
        <f t="shared" si="2"/>
        <v>5.4939249867934506E-3</v>
      </c>
      <c r="G9" s="12">
        <f t="shared" si="2"/>
        <v>7.6069730586370856E-4</v>
      </c>
      <c r="H9" s="12">
        <f t="shared" si="2"/>
        <v>8.0507131537242479E-3</v>
      </c>
      <c r="I9" s="12">
        <f t="shared" si="2"/>
        <v>1.0163761225567882E-2</v>
      </c>
      <c r="J9" s="12">
        <f t="shared" si="2"/>
        <v>1.817221341785526E-3</v>
      </c>
      <c r="K9" s="12">
        <f t="shared" si="2"/>
        <v>2.396196513470682E-2</v>
      </c>
      <c r="L9" s="12">
        <f t="shared" si="2"/>
        <v>7.5414685684099328E-2</v>
      </c>
      <c r="M9" s="12">
        <f t="shared" si="2"/>
        <v>8.8536714210248293E-2</v>
      </c>
      <c r="N9" s="12">
        <f t="shared" si="2"/>
        <v>1.1135763338615956E-2</v>
      </c>
      <c r="O9" s="12">
        <f t="shared" si="2"/>
        <v>0.32240887480190183</v>
      </c>
      <c r="P9" s="12">
        <f t="shared" si="2"/>
        <v>7.6640253565768632E-2</v>
      </c>
      <c r="Q9" s="12">
        <f t="shared" si="2"/>
        <v>1.4051769677760171E-2</v>
      </c>
      <c r="R9" s="12">
        <f t="shared" si="2"/>
        <v>2.2968832540940311E-2</v>
      </c>
      <c r="S9" s="12">
        <f t="shared" si="2"/>
        <v>1.367142102482832E-2</v>
      </c>
      <c r="T9" s="12">
        <f t="shared" si="2"/>
        <v>4.7332276809297419E-3</v>
      </c>
      <c r="U9" s="12">
        <f t="shared" si="2"/>
        <v>7.5435816164817768E-3</v>
      </c>
      <c r="V9" s="12">
        <f t="shared" si="2"/>
        <v>9.9292128895932405E-2</v>
      </c>
      <c r="W9" s="12">
        <f t="shared" si="2"/>
        <v>1.2762810353935554E-2</v>
      </c>
      <c r="X9" s="12">
        <f t="shared" si="2"/>
        <v>4.7332276809297419E-3</v>
      </c>
      <c r="Y9" s="12">
        <f t="shared" si="2"/>
        <v>2.2165874273639731E-2</v>
      </c>
      <c r="Z9" s="12">
        <f t="shared" si="2"/>
        <v>3.8732171156893827E-2</v>
      </c>
      <c r="AA9" s="12">
        <f t="shared" si="2"/>
        <v>6.9730586370839948E-3</v>
      </c>
      <c r="AB9" s="12">
        <f t="shared" si="2"/>
        <v>8.1944004226096157E-2</v>
      </c>
      <c r="AC9" s="13">
        <f t="shared" si="2"/>
        <v>3.5393555203380889E-2</v>
      </c>
    </row>
    <row r="10" spans="2:29" ht="21" customHeight="1">
      <c r="B10" s="20" t="s">
        <v>39</v>
      </c>
      <c r="C10" s="15">
        <f>SUM(D10:AC10)</f>
        <v>172.42131147540982</v>
      </c>
      <c r="D10" s="16">
        <v>2.9622950819672131</v>
      </c>
      <c r="E10" s="16">
        <v>1.8918032786885246</v>
      </c>
      <c r="F10" s="16">
        <v>4.2311475409836063</v>
      </c>
      <c r="G10" s="16">
        <v>1.0803278688524589</v>
      </c>
      <c r="H10" s="16">
        <v>2.7065573770491804</v>
      </c>
      <c r="I10" s="16">
        <v>1.8360655737704918</v>
      </c>
      <c r="J10" s="16">
        <v>1.0262295081967212</v>
      </c>
      <c r="K10" s="16">
        <v>6.613114754098361</v>
      </c>
      <c r="L10" s="16">
        <v>14.378688524590164</v>
      </c>
      <c r="M10" s="16">
        <v>18.291803278688526</v>
      </c>
      <c r="N10" s="16">
        <v>1.5934426229508196</v>
      </c>
      <c r="O10" s="16">
        <v>38.027868852459015</v>
      </c>
      <c r="P10" s="16">
        <v>6.4606557377049176</v>
      </c>
      <c r="Q10" s="16">
        <v>2.762295081967213</v>
      </c>
      <c r="R10" s="16">
        <v>2.1426229508196721</v>
      </c>
      <c r="S10" s="16">
        <v>3.277049180327869</v>
      </c>
      <c r="T10" s="16">
        <v>0.80655737704918029</v>
      </c>
      <c r="U10" s="16">
        <v>0.97377049180327868</v>
      </c>
      <c r="V10" s="16">
        <v>17.511475409836066</v>
      </c>
      <c r="W10" s="16">
        <v>2.2245901639344261</v>
      </c>
      <c r="X10" s="16">
        <v>0.3557377049180328</v>
      </c>
      <c r="Y10" s="16">
        <v>6.0180327868852457</v>
      </c>
      <c r="Z10" s="16">
        <v>6.7131147540983607</v>
      </c>
      <c r="AA10" s="16">
        <v>1.7344262295081967</v>
      </c>
      <c r="AB10" s="16">
        <v>22.38360655737705</v>
      </c>
      <c r="AC10" s="17">
        <v>4.418032786885246</v>
      </c>
    </row>
    <row r="11" spans="2:29" ht="21" customHeight="1">
      <c r="B11" s="10" t="s">
        <v>36</v>
      </c>
      <c r="C11" s="11">
        <f t="shared" ref="C11:AC11" si="3">IFERROR(C10/$C10,0)</f>
        <v>1</v>
      </c>
      <c r="D11" s="12">
        <f t="shared" si="3"/>
        <v>1.7180562290234559E-2</v>
      </c>
      <c r="E11" s="12">
        <f t="shared" si="3"/>
        <v>1.0971980566093349E-2</v>
      </c>
      <c r="F11" s="12">
        <f t="shared" si="3"/>
        <v>2.4539585650855227E-2</v>
      </c>
      <c r="G11" s="12">
        <f t="shared" si="3"/>
        <v>6.2656284168591987E-3</v>
      </c>
      <c r="H11" s="12">
        <f t="shared" si="3"/>
        <v>1.5697348279566828E-2</v>
      </c>
      <c r="I11" s="12">
        <f t="shared" si="3"/>
        <v>1.0648715974024741E-2</v>
      </c>
      <c r="J11" s="12">
        <f t="shared" si="3"/>
        <v>5.9518716069102556E-3</v>
      </c>
      <c r="K11" s="12">
        <f t="shared" si="3"/>
        <v>3.8354393070728396E-2</v>
      </c>
      <c r="L11" s="12">
        <f t="shared" si="3"/>
        <v>8.3392756971581244E-2</v>
      </c>
      <c r="M11" s="12">
        <f t="shared" si="3"/>
        <v>0.10608783289122148</v>
      </c>
      <c r="N11" s="12">
        <f t="shared" si="3"/>
        <v>9.2415642203143283E-3</v>
      </c>
      <c r="O11" s="12">
        <f t="shared" si="3"/>
        <v>0.22055202182986774</v>
      </c>
      <c r="P11" s="12">
        <f t="shared" si="3"/>
        <v>3.7470169333599548E-2</v>
      </c>
      <c r="Q11" s="12">
        <f t="shared" si="3"/>
        <v>1.6020612871635434E-2</v>
      </c>
      <c r="R11" s="12">
        <f t="shared" si="3"/>
        <v>1.2426671230402085E-2</v>
      </c>
      <c r="S11" s="12">
        <f t="shared" si="3"/>
        <v>1.9006056457210228E-2</v>
      </c>
      <c r="T11" s="12">
        <f t="shared" si="3"/>
        <v>4.6778288028751537E-3</v>
      </c>
      <c r="U11" s="12">
        <f t="shared" si="3"/>
        <v>5.6476225790809782E-3</v>
      </c>
      <c r="V11" s="12">
        <f t="shared" si="3"/>
        <v>0.10156212860226096</v>
      </c>
      <c r="W11" s="12">
        <f t="shared" si="3"/>
        <v>1.2902060336385331E-2</v>
      </c>
      <c r="X11" s="12">
        <f t="shared" si="3"/>
        <v>2.0631887199672933E-3</v>
      </c>
      <c r="Y11" s="12">
        <f t="shared" si="3"/>
        <v>3.4903068161290018E-2</v>
      </c>
      <c r="Z11" s="12">
        <f t="shared" si="3"/>
        <v>3.8934367780027956E-2</v>
      </c>
      <c r="AA11" s="12">
        <f t="shared" si="3"/>
        <v>1.0059233482605514E-2</v>
      </c>
      <c r="AB11" s="12">
        <f t="shared" si="3"/>
        <v>0.12981925706190517</v>
      </c>
      <c r="AC11" s="13">
        <f t="shared" si="3"/>
        <v>2.5623472812497033E-2</v>
      </c>
    </row>
    <row r="12" spans="2:29" ht="21" customHeight="1">
      <c r="B12" s="20" t="s">
        <v>40</v>
      </c>
      <c r="C12" s="15">
        <f>SUM(D12:AC12)</f>
        <v>164.73643410852716</v>
      </c>
      <c r="D12" s="16">
        <v>6.7732558139534884</v>
      </c>
      <c r="E12" s="16">
        <v>2.804263565891473</v>
      </c>
      <c r="F12" s="16">
        <v>7.1937984496124034</v>
      </c>
      <c r="G12" s="16">
        <v>1.942829457364341</v>
      </c>
      <c r="H12" s="16">
        <v>3.239341085271318</v>
      </c>
      <c r="I12" s="16">
        <v>1.067829457364341</v>
      </c>
      <c r="J12" s="16">
        <v>1.0067829457364341</v>
      </c>
      <c r="K12" s="16">
        <v>9.5687984496124034</v>
      </c>
      <c r="L12" s="16">
        <v>16.441860465116278</v>
      </c>
      <c r="M12" s="16">
        <v>23.011627906976745</v>
      </c>
      <c r="N12" s="16">
        <v>1.7374031007751938</v>
      </c>
      <c r="O12" s="16">
        <v>14.55813953488372</v>
      </c>
      <c r="P12" s="16">
        <v>0.85562015503875966</v>
      </c>
      <c r="Q12" s="16">
        <v>3.0591085271317828</v>
      </c>
      <c r="R12" s="16">
        <v>1.054263565891473</v>
      </c>
      <c r="S12" s="16">
        <v>2.8439922480620154</v>
      </c>
      <c r="T12" s="16">
        <v>0.57461240310077522</v>
      </c>
      <c r="U12" s="16">
        <v>1.5988372093023255</v>
      </c>
      <c r="V12" s="16">
        <v>12.627906976744185</v>
      </c>
      <c r="W12" s="16">
        <v>2.1424418604651163</v>
      </c>
      <c r="X12" s="16">
        <v>1.2344961240310077</v>
      </c>
      <c r="Y12" s="16">
        <v>6.1899224806201554</v>
      </c>
      <c r="Z12" s="16">
        <v>4.6521317829457365</v>
      </c>
      <c r="AA12" s="16">
        <v>2.3178294573643412</v>
      </c>
      <c r="AB12" s="16">
        <v>29.316860465116278</v>
      </c>
      <c r="AC12" s="17">
        <v>6.9224806201550386</v>
      </c>
    </row>
    <row r="13" spans="2:29" ht="21" customHeight="1">
      <c r="B13" s="10" t="s">
        <v>36</v>
      </c>
      <c r="C13" s="11">
        <f t="shared" ref="C13:AC13" si="4">IFERROR(C12/$C12,0)</f>
        <v>1</v>
      </c>
      <c r="D13" s="12">
        <f t="shared" si="4"/>
        <v>4.1115712201778731E-2</v>
      </c>
      <c r="E13" s="12">
        <f t="shared" si="4"/>
        <v>1.7022728342195658E-2</v>
      </c>
      <c r="F13" s="12">
        <f t="shared" si="4"/>
        <v>4.3668533245494322E-2</v>
      </c>
      <c r="G13" s="12">
        <f t="shared" si="4"/>
        <v>1.1793562655875015E-2</v>
      </c>
      <c r="H13" s="12">
        <f t="shared" si="4"/>
        <v>1.9663780527975152E-2</v>
      </c>
      <c r="I13" s="12">
        <f t="shared" si="4"/>
        <v>6.4820479036280625E-3</v>
      </c>
      <c r="J13" s="12">
        <f t="shared" si="4"/>
        <v>6.1114771069596717E-3</v>
      </c>
      <c r="K13" s="12">
        <f t="shared" si="4"/>
        <v>5.8085501858736052E-2</v>
      </c>
      <c r="L13" s="12">
        <f t="shared" si="4"/>
        <v>9.9807067902686911E-2</v>
      </c>
      <c r="M13" s="12">
        <f t="shared" si="4"/>
        <v>0.13968754411557102</v>
      </c>
      <c r="N13" s="12">
        <f t="shared" si="4"/>
        <v>1.0546562514705189E-2</v>
      </c>
      <c r="O13" s="12">
        <f t="shared" si="4"/>
        <v>8.8372311891205105E-2</v>
      </c>
      <c r="P13" s="12">
        <f t="shared" si="4"/>
        <v>5.1938732294950817E-3</v>
      </c>
      <c r="Q13" s="12">
        <f t="shared" si="4"/>
        <v>1.8569714366382755E-2</v>
      </c>
      <c r="R13" s="12">
        <f t="shared" si="4"/>
        <v>6.3996988377017549E-3</v>
      </c>
      <c r="S13" s="12">
        <f t="shared" si="4"/>
        <v>1.7263893463836992E-2</v>
      </c>
      <c r="T13" s="12">
        <f t="shared" si="4"/>
        <v>3.4880711495929597E-3</v>
      </c>
      <c r="U13" s="12">
        <f t="shared" si="4"/>
        <v>9.7054256270293141E-3</v>
      </c>
      <c r="V13" s="12">
        <f t="shared" si="4"/>
        <v>7.6655216225118797E-2</v>
      </c>
      <c r="W13" s="12">
        <f t="shared" si="4"/>
        <v>1.3005270340219281E-2</v>
      </c>
      <c r="X13" s="12">
        <f t="shared" si="4"/>
        <v>7.4937649992941491E-3</v>
      </c>
      <c r="Y13" s="12">
        <f t="shared" si="4"/>
        <v>3.7574702366947432E-2</v>
      </c>
      <c r="Z13" s="12">
        <f t="shared" si="4"/>
        <v>2.823984753658651E-2</v>
      </c>
      <c r="AA13" s="12">
        <f t="shared" si="4"/>
        <v>1.406992612112371E-2</v>
      </c>
      <c r="AB13" s="12">
        <f t="shared" si="4"/>
        <v>0.17796221354289207</v>
      </c>
      <c r="AC13" s="13">
        <f t="shared" si="4"/>
        <v>4.2021551926968131E-2</v>
      </c>
    </row>
    <row r="14" spans="2:29" ht="21" customHeight="1">
      <c r="B14" s="20" t="s">
        <v>41</v>
      </c>
      <c r="C14" s="7">
        <f>SUM(D14:AC14)</f>
        <v>158.02816445451603</v>
      </c>
      <c r="D14" s="8">
        <v>12.364519261897055</v>
      </c>
      <c r="E14" s="8">
        <v>3.496924571058595</v>
      </c>
      <c r="F14" s="8">
        <v>10.961152476529621</v>
      </c>
      <c r="G14" s="8">
        <v>2.6235027516995792</v>
      </c>
      <c r="H14" s="8">
        <v>4.346390417610877</v>
      </c>
      <c r="I14" s="8">
        <v>1.2528326319197152</v>
      </c>
      <c r="J14" s="8">
        <v>2.0126254451278731</v>
      </c>
      <c r="K14" s="8">
        <v>12.554548397539657</v>
      </c>
      <c r="L14" s="8">
        <v>13.440595662026546</v>
      </c>
      <c r="M14" s="8">
        <v>19.028164454516023</v>
      </c>
      <c r="N14" s="8">
        <v>0.72936225315636127</v>
      </c>
      <c r="O14" s="8">
        <v>5.9974101651019751</v>
      </c>
      <c r="P14" s="8">
        <v>0.25412754936872772</v>
      </c>
      <c r="Q14" s="8">
        <v>1.5160246034315312</v>
      </c>
      <c r="R14" s="8">
        <v>0.22790547102622208</v>
      </c>
      <c r="S14" s="8">
        <v>1.5823891226934284</v>
      </c>
      <c r="T14" s="8">
        <v>0.7937843962447394</v>
      </c>
      <c r="U14" s="8">
        <v>1.0304305600517967</v>
      </c>
      <c r="V14" s="8">
        <v>6.1968274522499192</v>
      </c>
      <c r="W14" s="8">
        <v>1.6594367109096795</v>
      </c>
      <c r="X14" s="8">
        <v>0.43638718031725476</v>
      </c>
      <c r="Y14" s="8">
        <v>8.889608287471674</v>
      </c>
      <c r="Z14" s="8">
        <v>3.2903852379410812</v>
      </c>
      <c r="AA14" s="8">
        <v>2.0207186791842022</v>
      </c>
      <c r="AB14" s="8">
        <v>34.662026545807706</v>
      </c>
      <c r="AC14" s="21">
        <v>6.6600841696341861</v>
      </c>
    </row>
    <row r="15" spans="2:29" ht="21" customHeight="1" thickBot="1">
      <c r="B15" s="22" t="s">
        <v>36</v>
      </c>
      <c r="C15" s="23">
        <f t="shared" ref="C15:AC15" si="5">IFERROR(C14/$C14,0)</f>
        <v>1</v>
      </c>
      <c r="D15" s="24">
        <f t="shared" si="5"/>
        <v>7.8242503825676185E-2</v>
      </c>
      <c r="E15" s="24">
        <f t="shared" si="5"/>
        <v>2.2128489457112478E-2</v>
      </c>
      <c r="F15" s="24">
        <f t="shared" si="5"/>
        <v>6.9362018564004022E-2</v>
      </c>
      <c r="G15" s="24">
        <f t="shared" si="5"/>
        <v>1.6601488479951819E-2</v>
      </c>
      <c r="H15" s="24">
        <f t="shared" si="5"/>
        <v>2.7503897375596383E-2</v>
      </c>
      <c r="I15" s="24">
        <f t="shared" si="5"/>
        <v>7.9279072578249676E-3</v>
      </c>
      <c r="J15" s="24">
        <f t="shared" si="5"/>
        <v>1.2735865483694528E-2</v>
      </c>
      <c r="K15" s="24">
        <f t="shared" si="5"/>
        <v>7.9445005520855302E-2</v>
      </c>
      <c r="L15" s="24">
        <f t="shared" si="5"/>
        <v>8.5051900137048317E-2</v>
      </c>
      <c r="M15" s="24">
        <f t="shared" si="5"/>
        <v>0.12040995679597827</v>
      </c>
      <c r="N15" s="24">
        <f t="shared" si="5"/>
        <v>4.6153940702531393E-3</v>
      </c>
      <c r="O15" s="24">
        <f t="shared" si="5"/>
        <v>3.7951527095210685E-2</v>
      </c>
      <c r="P15" s="24">
        <f t="shared" si="5"/>
        <v>1.6081155548818085E-3</v>
      </c>
      <c r="Q15" s="24">
        <f t="shared" si="5"/>
        <v>9.5933823484223059E-3</v>
      </c>
      <c r="R15" s="24">
        <f t="shared" si="5"/>
        <v>1.4421826122761696E-3</v>
      </c>
      <c r="S15" s="24">
        <f t="shared" si="5"/>
        <v>1.001333609205386E-2</v>
      </c>
      <c r="T15" s="24">
        <f t="shared" si="5"/>
        <v>5.0230564848027957E-3</v>
      </c>
      <c r="U15" s="24">
        <f t="shared" si="5"/>
        <v>6.5205500779475112E-3</v>
      </c>
      <c r="V15" s="24">
        <f t="shared" si="5"/>
        <v>3.9213436880952329E-2</v>
      </c>
      <c r="W15" s="24">
        <f t="shared" si="5"/>
        <v>1.0500892145635861E-2</v>
      </c>
      <c r="X15" s="24">
        <f t="shared" si="5"/>
        <v>2.7614519337333474E-3</v>
      </c>
      <c r="Y15" s="24">
        <f t="shared" si="5"/>
        <v>5.6253316098158555E-2</v>
      </c>
      <c r="Z15" s="24">
        <f t="shared" si="5"/>
        <v>2.0821511464737201E-2</v>
      </c>
      <c r="AA15" s="24">
        <f t="shared" si="5"/>
        <v>1.2787079354869108E-2</v>
      </c>
      <c r="AB15" s="24">
        <f t="shared" si="5"/>
        <v>0.21934081602133776</v>
      </c>
      <c r="AC15" s="25">
        <f t="shared" si="5"/>
        <v>4.2144918866985286E-2</v>
      </c>
    </row>
    <row r="16" spans="2:29" ht="14.25" customHeight="1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>
      <c r="B18" s="59" t="s">
        <v>2</v>
      </c>
      <c r="C18" s="61" t="s">
        <v>3</v>
      </c>
      <c r="D18" s="57" t="s">
        <v>4</v>
      </c>
      <c r="E18" s="63"/>
      <c r="F18" s="63"/>
      <c r="G18" s="63"/>
      <c r="H18" s="58"/>
      <c r="I18" s="57" t="s">
        <v>5</v>
      </c>
      <c r="J18" s="63"/>
      <c r="K18" s="63"/>
      <c r="L18" s="58"/>
      <c r="M18" s="57" t="s">
        <v>6</v>
      </c>
      <c r="N18" s="63"/>
      <c r="O18" s="63"/>
      <c r="P18" s="63"/>
      <c r="Q18" s="63"/>
      <c r="R18" s="63"/>
      <c r="S18" s="63"/>
      <c r="T18" s="63"/>
      <c r="U18" s="58"/>
      <c r="V18" s="57" t="s">
        <v>7</v>
      </c>
      <c r="W18" s="63"/>
      <c r="X18" s="63"/>
      <c r="Y18" s="58"/>
      <c r="Z18" s="57" t="s">
        <v>8</v>
      </c>
      <c r="AA18" s="58"/>
      <c r="AB18" s="50" t="s">
        <v>9</v>
      </c>
      <c r="AC18" s="52" t="s">
        <v>10</v>
      </c>
    </row>
    <row r="19" spans="2:29" ht="135.75" customHeight="1" thickBot="1">
      <c r="B19" s="60"/>
      <c r="C19" s="62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51"/>
      <c r="AC19" s="53"/>
    </row>
    <row r="20" spans="2:29" ht="21" customHeight="1">
      <c r="B20" s="6" t="s">
        <v>35</v>
      </c>
      <c r="C20" s="30">
        <f t="shared" ref="C20" si="6">SUM(D20:AC20)</f>
        <v>0</v>
      </c>
      <c r="D20" s="54">
        <f>SUM(D4:H4)</f>
        <v>0</v>
      </c>
      <c r="E20" s="55"/>
      <c r="F20" s="55"/>
      <c r="G20" s="55"/>
      <c r="H20" s="56"/>
      <c r="I20" s="54">
        <f>SUM(I4:L4)</f>
        <v>0</v>
      </c>
      <c r="J20" s="55"/>
      <c r="K20" s="55"/>
      <c r="L20" s="56"/>
      <c r="M20" s="54">
        <f>SUM(M4:U4)</f>
        <v>0</v>
      </c>
      <c r="N20" s="55"/>
      <c r="O20" s="55"/>
      <c r="P20" s="55"/>
      <c r="Q20" s="55"/>
      <c r="R20" s="55"/>
      <c r="S20" s="55"/>
      <c r="T20" s="55"/>
      <c r="U20" s="56"/>
      <c r="V20" s="54">
        <f>SUM(V4:Y4)</f>
        <v>0</v>
      </c>
      <c r="W20" s="55"/>
      <c r="X20" s="55"/>
      <c r="Y20" s="56"/>
      <c r="Z20" s="54">
        <f>SUM(Z4:AA4)</f>
        <v>0</v>
      </c>
      <c r="AA20" s="56"/>
      <c r="AB20" s="31">
        <f>SUM(AB4)</f>
        <v>0</v>
      </c>
      <c r="AC20" s="32">
        <f>SUM(AC4)</f>
        <v>0</v>
      </c>
    </row>
    <row r="21" spans="2:29" ht="21" customHeight="1">
      <c r="B21" s="10" t="s">
        <v>36</v>
      </c>
      <c r="C21" s="11">
        <f>IFERROR(C20/$C20,0)</f>
        <v>0</v>
      </c>
      <c r="D21" s="44">
        <f>IFERROR(D20/$C20,0)</f>
        <v>0</v>
      </c>
      <c r="E21" s="45"/>
      <c r="F21" s="45"/>
      <c r="G21" s="45"/>
      <c r="H21" s="46"/>
      <c r="I21" s="44">
        <f>IFERROR(I20/$C20,0)</f>
        <v>0</v>
      </c>
      <c r="J21" s="45"/>
      <c r="K21" s="45"/>
      <c r="L21" s="46"/>
      <c r="M21" s="44">
        <f>IFERROR(M20/$C20,0)</f>
        <v>0</v>
      </c>
      <c r="N21" s="45"/>
      <c r="O21" s="45"/>
      <c r="P21" s="45"/>
      <c r="Q21" s="45"/>
      <c r="R21" s="45"/>
      <c r="S21" s="45"/>
      <c r="T21" s="45"/>
      <c r="U21" s="46"/>
      <c r="V21" s="44">
        <f>IFERROR(V20/$C20,0)</f>
        <v>0</v>
      </c>
      <c r="W21" s="45"/>
      <c r="X21" s="45"/>
      <c r="Y21" s="46"/>
      <c r="Z21" s="44">
        <f>IFERROR(Z20/$C20,0)</f>
        <v>0</v>
      </c>
      <c r="AA21" s="46"/>
      <c r="AB21" s="12">
        <f>IFERROR(AB20/$C20,0)</f>
        <v>0</v>
      </c>
      <c r="AC21" s="33">
        <f>IFERROR(AC20/$C20,0)</f>
        <v>0</v>
      </c>
    </row>
    <row r="22" spans="2:29" ht="21" customHeight="1">
      <c r="B22" s="14" t="s">
        <v>37</v>
      </c>
      <c r="C22" s="7">
        <f t="shared" ref="C22" si="7">SUM(D22:AC22)</f>
        <v>164.4</v>
      </c>
      <c r="D22" s="47">
        <f>SUM(D6:H6)</f>
        <v>8.8000000000000007</v>
      </c>
      <c r="E22" s="48"/>
      <c r="F22" s="48"/>
      <c r="G22" s="48"/>
      <c r="H22" s="49"/>
      <c r="I22" s="47">
        <f>SUM(I6:L6)</f>
        <v>9.1999999999999993</v>
      </c>
      <c r="J22" s="48"/>
      <c r="K22" s="48"/>
      <c r="L22" s="49"/>
      <c r="M22" s="47">
        <f>SUM(M6:U6)</f>
        <v>122.80000000000001</v>
      </c>
      <c r="N22" s="48"/>
      <c r="O22" s="48"/>
      <c r="P22" s="48"/>
      <c r="Q22" s="48"/>
      <c r="R22" s="48"/>
      <c r="S22" s="48"/>
      <c r="T22" s="48"/>
      <c r="U22" s="49"/>
      <c r="V22" s="47">
        <f>SUM(V6:Y6)</f>
        <v>17.399999999999999</v>
      </c>
      <c r="W22" s="48"/>
      <c r="X22" s="48"/>
      <c r="Y22" s="49"/>
      <c r="Z22" s="47">
        <f>SUM(Z6:AA6)</f>
        <v>5</v>
      </c>
      <c r="AA22" s="49"/>
      <c r="AB22" s="34">
        <f>SUM(AB6)</f>
        <v>1.2</v>
      </c>
      <c r="AC22" s="35">
        <f>SUM(AC6)</f>
        <v>0</v>
      </c>
    </row>
    <row r="23" spans="2:29" ht="21" customHeight="1">
      <c r="B23" s="18" t="s">
        <v>36</v>
      </c>
      <c r="C23" s="11">
        <f>IFERROR(C22/$C22,0)</f>
        <v>1</v>
      </c>
      <c r="D23" s="44">
        <f>IFERROR(D22/$C22,0)</f>
        <v>5.3527980535279809E-2</v>
      </c>
      <c r="E23" s="45"/>
      <c r="F23" s="45"/>
      <c r="G23" s="45"/>
      <c r="H23" s="46"/>
      <c r="I23" s="44">
        <f>IFERROR(I22/$C22,0)</f>
        <v>5.59610705596107E-2</v>
      </c>
      <c r="J23" s="45"/>
      <c r="K23" s="45"/>
      <c r="L23" s="46"/>
      <c r="M23" s="44">
        <f>IFERROR(M22/$C22,0)</f>
        <v>0.74695863746958646</v>
      </c>
      <c r="N23" s="45"/>
      <c r="O23" s="45"/>
      <c r="P23" s="45"/>
      <c r="Q23" s="45"/>
      <c r="R23" s="45"/>
      <c r="S23" s="45"/>
      <c r="T23" s="45"/>
      <c r="U23" s="46"/>
      <c r="V23" s="44">
        <f>IFERROR(V22/$C22,0)</f>
        <v>0.10583941605839414</v>
      </c>
      <c r="W23" s="45"/>
      <c r="X23" s="45"/>
      <c r="Y23" s="46"/>
      <c r="Z23" s="44">
        <f>IFERROR(Z22/$C22,0)</f>
        <v>3.0413625304136251E-2</v>
      </c>
      <c r="AA23" s="46"/>
      <c r="AB23" s="12">
        <f>IFERROR(AB22/$C22,0)</f>
        <v>7.2992700729927005E-3</v>
      </c>
      <c r="AC23" s="33">
        <f>IFERROR(AC22/$C22,0)</f>
        <v>0</v>
      </c>
    </row>
    <row r="24" spans="2:29" ht="21" customHeight="1">
      <c r="B24" s="14" t="s">
        <v>38</v>
      </c>
      <c r="C24" s="7">
        <f t="shared" ref="C24" si="8">SUM(D24:AC24)</f>
        <v>170.23381294964025</v>
      </c>
      <c r="D24" s="47">
        <f>SUM(D8:H8)</f>
        <v>4.2482014388489207</v>
      </c>
      <c r="E24" s="48"/>
      <c r="F24" s="48"/>
      <c r="G24" s="48"/>
      <c r="H24" s="49"/>
      <c r="I24" s="47">
        <f>SUM(I8:L8)</f>
        <v>18.956834532374103</v>
      </c>
      <c r="J24" s="48"/>
      <c r="K24" s="48"/>
      <c r="L24" s="49"/>
      <c r="M24" s="47">
        <f>SUM(M8:U8)</f>
        <v>95.618705035971203</v>
      </c>
      <c r="N24" s="48"/>
      <c r="O24" s="48"/>
      <c r="P24" s="48"/>
      <c r="Q24" s="48"/>
      <c r="R24" s="48"/>
      <c r="S24" s="48"/>
      <c r="T24" s="48"/>
      <c r="U24" s="49"/>
      <c r="V24" s="47">
        <f>SUM(V8:Y8)</f>
        <v>23.654676258992804</v>
      </c>
      <c r="W24" s="48"/>
      <c r="X24" s="48"/>
      <c r="Y24" s="49"/>
      <c r="Z24" s="47">
        <f>SUM(Z8:AA8)</f>
        <v>7.7805755395683454</v>
      </c>
      <c r="AA24" s="49"/>
      <c r="AB24" s="34">
        <f>SUM(AB8)</f>
        <v>13.949640287769784</v>
      </c>
      <c r="AC24" s="35">
        <f>SUM(AC8)</f>
        <v>6.0251798561151082</v>
      </c>
    </row>
    <row r="25" spans="2:29" ht="21" customHeight="1">
      <c r="B25" s="19" t="s">
        <v>36</v>
      </c>
      <c r="C25" s="11">
        <f>IFERROR(C24/$C24,0)</f>
        <v>1</v>
      </c>
      <c r="D25" s="44">
        <f>IFERROR(D24/$C24,0)</f>
        <v>2.4955097728473326E-2</v>
      </c>
      <c r="E25" s="45"/>
      <c r="F25" s="45"/>
      <c r="G25" s="45"/>
      <c r="H25" s="46"/>
      <c r="I25" s="44">
        <f>IFERROR(I24/$C24,0)</f>
        <v>0.11135763338615957</v>
      </c>
      <c r="J25" s="45"/>
      <c r="K25" s="45"/>
      <c r="L25" s="46"/>
      <c r="M25" s="44">
        <f>IFERROR(M24/$C24,0)</f>
        <v>0.56169043845747491</v>
      </c>
      <c r="N25" s="45"/>
      <c r="O25" s="45"/>
      <c r="P25" s="45"/>
      <c r="Q25" s="45"/>
      <c r="R25" s="45"/>
      <c r="S25" s="45"/>
      <c r="T25" s="45"/>
      <c r="U25" s="46"/>
      <c r="V25" s="44">
        <f>IFERROR(V24/$C24,0)</f>
        <v>0.13895404120443741</v>
      </c>
      <c r="W25" s="45"/>
      <c r="X25" s="45"/>
      <c r="Y25" s="46"/>
      <c r="Z25" s="44">
        <f>IFERROR(Z24/$C24,0)</f>
        <v>4.5705229793977821E-2</v>
      </c>
      <c r="AA25" s="46"/>
      <c r="AB25" s="12">
        <f>IFERROR(AB24/$C24,0)</f>
        <v>8.1944004226096157E-2</v>
      </c>
      <c r="AC25" s="33">
        <f>IFERROR(AC24/$C24,0)</f>
        <v>3.5393555203380889E-2</v>
      </c>
    </row>
    <row r="26" spans="2:29" ht="21" customHeight="1">
      <c r="B26" s="20" t="s">
        <v>39</v>
      </c>
      <c r="C26" s="7">
        <f t="shared" ref="C26" si="9">SUM(D26:AC26)</f>
        <v>172.42131147540982</v>
      </c>
      <c r="D26" s="47">
        <f>SUM(D10:H10)</f>
        <v>12.872131147540983</v>
      </c>
      <c r="E26" s="48"/>
      <c r="F26" s="48"/>
      <c r="G26" s="48"/>
      <c r="H26" s="49"/>
      <c r="I26" s="47">
        <f>SUM(I10:L10)</f>
        <v>23.854098360655737</v>
      </c>
      <c r="J26" s="48"/>
      <c r="K26" s="48"/>
      <c r="L26" s="49"/>
      <c r="M26" s="47">
        <f>SUM(M10:U10)</f>
        <v>74.336065573770469</v>
      </c>
      <c r="N26" s="48"/>
      <c r="O26" s="48"/>
      <c r="P26" s="48"/>
      <c r="Q26" s="48"/>
      <c r="R26" s="48"/>
      <c r="S26" s="48"/>
      <c r="T26" s="48"/>
      <c r="U26" s="49"/>
      <c r="V26" s="47">
        <f>SUM(V10:Y10)</f>
        <v>26.10983606557377</v>
      </c>
      <c r="W26" s="48"/>
      <c r="X26" s="48"/>
      <c r="Y26" s="49"/>
      <c r="Z26" s="47">
        <f>SUM(Z10:AA10)</f>
        <v>8.447540983606558</v>
      </c>
      <c r="AA26" s="49"/>
      <c r="AB26" s="34">
        <f>SUM(AB10)</f>
        <v>22.38360655737705</v>
      </c>
      <c r="AC26" s="35">
        <f>SUM(AC10)</f>
        <v>4.418032786885246</v>
      </c>
    </row>
    <row r="27" spans="2:29" ht="21" customHeight="1">
      <c r="B27" s="10" t="s">
        <v>36</v>
      </c>
      <c r="C27" s="11">
        <f>IFERROR(C26/$C26,0)</f>
        <v>1</v>
      </c>
      <c r="D27" s="44">
        <f>IFERROR(D26/$C26,0)</f>
        <v>7.4655105203609157E-2</v>
      </c>
      <c r="E27" s="45"/>
      <c r="F27" s="45"/>
      <c r="G27" s="45"/>
      <c r="H27" s="46"/>
      <c r="I27" s="44">
        <f>IFERROR(I26/$C26,0)</f>
        <v>0.13834773762324462</v>
      </c>
      <c r="J27" s="45"/>
      <c r="K27" s="45"/>
      <c r="L27" s="46"/>
      <c r="M27" s="44">
        <f>IFERROR(M26/$C26,0)</f>
        <v>0.43113038021620687</v>
      </c>
      <c r="N27" s="45"/>
      <c r="O27" s="45"/>
      <c r="P27" s="45"/>
      <c r="Q27" s="45"/>
      <c r="R27" s="45"/>
      <c r="S27" s="45"/>
      <c r="T27" s="45"/>
      <c r="U27" s="46"/>
      <c r="V27" s="44">
        <f>IFERROR(V26/$C26,0)</f>
        <v>0.15143044581990359</v>
      </c>
      <c r="W27" s="45"/>
      <c r="X27" s="45"/>
      <c r="Y27" s="46"/>
      <c r="Z27" s="44">
        <f>IFERROR(Z26/$C26,0)</f>
        <v>4.8993601262633475E-2</v>
      </c>
      <c r="AA27" s="46"/>
      <c r="AB27" s="12">
        <f>IFERROR(AB26/$C26,0)</f>
        <v>0.12981925706190517</v>
      </c>
      <c r="AC27" s="33">
        <f>IFERROR(AC26/$C26,0)</f>
        <v>2.5623472812497033E-2</v>
      </c>
    </row>
    <row r="28" spans="2:29" ht="21" customHeight="1">
      <c r="B28" s="20" t="s">
        <v>40</v>
      </c>
      <c r="C28" s="7">
        <f t="shared" ref="C28" si="10">SUM(D28:AC28)</f>
        <v>164.73643410852711</v>
      </c>
      <c r="D28" s="47">
        <f>SUM(D12:H12)</f>
        <v>21.953488372093023</v>
      </c>
      <c r="E28" s="48"/>
      <c r="F28" s="48"/>
      <c r="G28" s="48"/>
      <c r="H28" s="49"/>
      <c r="I28" s="47">
        <f>SUM(I12:L12)</f>
        <v>28.085271317829456</v>
      </c>
      <c r="J28" s="48"/>
      <c r="K28" s="48"/>
      <c r="L28" s="49"/>
      <c r="M28" s="47">
        <f>SUM(M12:U12)</f>
        <v>49.293604651162788</v>
      </c>
      <c r="N28" s="48"/>
      <c r="O28" s="48"/>
      <c r="P28" s="48"/>
      <c r="Q28" s="48"/>
      <c r="R28" s="48"/>
      <c r="S28" s="48"/>
      <c r="T28" s="48"/>
      <c r="U28" s="49"/>
      <c r="V28" s="47">
        <f>SUM(V12:Y12)</f>
        <v>22.194767441860463</v>
      </c>
      <c r="W28" s="48"/>
      <c r="X28" s="48"/>
      <c r="Y28" s="49"/>
      <c r="Z28" s="47">
        <f>SUM(Z12:AA12)</f>
        <v>6.9699612403100772</v>
      </c>
      <c r="AA28" s="49"/>
      <c r="AB28" s="34">
        <f>SUM(AB12)</f>
        <v>29.316860465116278</v>
      </c>
      <c r="AC28" s="35">
        <f>SUM(AC12)</f>
        <v>6.9224806201550386</v>
      </c>
    </row>
    <row r="29" spans="2:29" ht="21" customHeight="1">
      <c r="B29" s="10" t="s">
        <v>36</v>
      </c>
      <c r="C29" s="11">
        <f>IFERROR(C28/$C28,0)</f>
        <v>1</v>
      </c>
      <c r="D29" s="44">
        <f>IFERROR(D28/$C28,0)</f>
        <v>0.13326431697331892</v>
      </c>
      <c r="E29" s="45"/>
      <c r="F29" s="45"/>
      <c r="G29" s="45"/>
      <c r="H29" s="46"/>
      <c r="I29" s="44">
        <f>IFERROR(I28/$C28,0)</f>
        <v>0.17048609477201074</v>
      </c>
      <c r="J29" s="45"/>
      <c r="K29" s="45"/>
      <c r="L29" s="46"/>
      <c r="M29" s="44">
        <f>IFERROR(M28/$C28,0)</f>
        <v>0.29922709519552027</v>
      </c>
      <c r="N29" s="45"/>
      <c r="O29" s="45"/>
      <c r="P29" s="45"/>
      <c r="Q29" s="45"/>
      <c r="R29" s="45"/>
      <c r="S29" s="45"/>
      <c r="T29" s="45"/>
      <c r="U29" s="46"/>
      <c r="V29" s="44">
        <f>IFERROR(V28/$C28,0)</f>
        <v>0.13472895393157971</v>
      </c>
      <c r="W29" s="45"/>
      <c r="X29" s="45"/>
      <c r="Y29" s="46"/>
      <c r="Z29" s="44">
        <f>IFERROR(Z28/$C28,0)</f>
        <v>4.2309773657710228E-2</v>
      </c>
      <c r="AA29" s="46"/>
      <c r="AB29" s="12">
        <f>IFERROR(AB28/$C28,0)</f>
        <v>0.17796221354289213</v>
      </c>
      <c r="AC29" s="33">
        <f>IFERROR(AC28/$C28,0)</f>
        <v>4.2021551926968145E-2</v>
      </c>
    </row>
    <row r="30" spans="2:29" ht="21" customHeight="1">
      <c r="B30" s="20" t="s">
        <v>41</v>
      </c>
      <c r="C30" s="7">
        <f t="shared" ref="C30" si="11">SUM(D30:AC30)</f>
        <v>158.02816445451603</v>
      </c>
      <c r="D30" s="47">
        <f>SUM(D14:H14)</f>
        <v>33.79248947879573</v>
      </c>
      <c r="E30" s="48"/>
      <c r="F30" s="48"/>
      <c r="G30" s="48"/>
      <c r="H30" s="49"/>
      <c r="I30" s="47">
        <f>SUM(I14:L14)</f>
        <v>29.260602136613791</v>
      </c>
      <c r="J30" s="48"/>
      <c r="K30" s="48"/>
      <c r="L30" s="49"/>
      <c r="M30" s="47">
        <f>SUM(M14:U14)</f>
        <v>31.159598575590806</v>
      </c>
      <c r="N30" s="48"/>
      <c r="O30" s="48"/>
      <c r="P30" s="48"/>
      <c r="Q30" s="48"/>
      <c r="R30" s="48"/>
      <c r="S30" s="48"/>
      <c r="T30" s="48"/>
      <c r="U30" s="49"/>
      <c r="V30" s="47">
        <f>SUM(V14:Y14)</f>
        <v>17.182259630948529</v>
      </c>
      <c r="W30" s="48"/>
      <c r="X30" s="48"/>
      <c r="Y30" s="49"/>
      <c r="Z30" s="47">
        <f>SUM(Z14:AA14)</f>
        <v>5.3111039171252834</v>
      </c>
      <c r="AA30" s="49"/>
      <c r="AB30" s="34">
        <f>SUM(AB14)</f>
        <v>34.662026545807706</v>
      </c>
      <c r="AC30" s="35">
        <f>SUM(AC14)</f>
        <v>6.6600841696341861</v>
      </c>
    </row>
    <row r="31" spans="2:29" ht="21" customHeight="1" thickBot="1">
      <c r="B31" s="22" t="s">
        <v>36</v>
      </c>
      <c r="C31" s="23">
        <f>IFERROR(C30/$C30,0)</f>
        <v>1</v>
      </c>
      <c r="D31" s="41">
        <f>IFERROR(D30/$C30,0)</f>
        <v>0.21383839770234089</v>
      </c>
      <c r="E31" s="42"/>
      <c r="F31" s="42"/>
      <c r="G31" s="42"/>
      <c r="H31" s="43"/>
      <c r="I31" s="41">
        <f>IFERROR(I30/$C30,0)</f>
        <v>0.18516067839942313</v>
      </c>
      <c r="J31" s="42"/>
      <c r="K31" s="42"/>
      <c r="L31" s="43"/>
      <c r="M31" s="41">
        <f>IFERROR(M30/$C30,0)</f>
        <v>0.19717750113182655</v>
      </c>
      <c r="N31" s="42"/>
      <c r="O31" s="42"/>
      <c r="P31" s="42"/>
      <c r="Q31" s="42"/>
      <c r="R31" s="42"/>
      <c r="S31" s="42"/>
      <c r="T31" s="42"/>
      <c r="U31" s="43"/>
      <c r="V31" s="41">
        <f>IFERROR(V30/$C30,0)</f>
        <v>0.10872909705848011</v>
      </c>
      <c r="W31" s="42"/>
      <c r="X31" s="42"/>
      <c r="Y31" s="43"/>
      <c r="Z31" s="41">
        <f>IFERROR(Z30/$C30,0)</f>
        <v>3.3608590819606307E-2</v>
      </c>
      <c r="AA31" s="43"/>
      <c r="AB31" s="24">
        <f>IFERROR(AB30/$C30,0)</f>
        <v>0.21934081602133776</v>
      </c>
      <c r="AC31" s="36">
        <f>IFERROR(AC30/$C30,0)</f>
        <v>4.2144918866985286E-2</v>
      </c>
    </row>
  </sheetData>
  <mergeCells count="78"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  <mergeCell ref="AB18:AB19"/>
    <mergeCell ref="AC18:AC19"/>
    <mergeCell ref="D20:H20"/>
    <mergeCell ref="I20:L20"/>
    <mergeCell ref="M20:U20"/>
    <mergeCell ref="V20:Y20"/>
    <mergeCell ref="Z20:AA20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&amp;P+10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ADD20-E95C-44F6-BD0C-03E3DBB8EF87}">
  <sheetPr>
    <tabColor rgb="FF00B0F0"/>
    <pageSetUpPr fitToPage="1"/>
  </sheetPr>
  <dimension ref="B1:AK31"/>
  <sheetViews>
    <sheetView showGridLines="0" view="pageBreakPreview" zoomScale="85" zoomScaleNormal="75" zoomScaleSheetLayoutView="85" workbookViewId="0"/>
  </sheetViews>
  <sheetFormatPr defaultColWidth="9" defaultRowHeight="13.5"/>
  <cols>
    <col min="1" max="1" width="1.5703125" style="3" customWidth="1"/>
    <col min="2" max="2" width="36" style="3" customWidth="1"/>
    <col min="3" max="3" width="8.7109375" style="3" customWidth="1"/>
    <col min="4" max="29" width="6.7109375" style="3" customWidth="1"/>
    <col min="30" max="30" width="1.42578125" style="3" customWidth="1"/>
    <col min="31" max="31" width="3.85546875" style="3" customWidth="1"/>
    <col min="32" max="16384" width="9" style="3"/>
  </cols>
  <sheetData>
    <row r="1" spans="2:37" ht="23.25" customHeight="1" thickBot="1">
      <c r="B1" s="1" t="s">
        <v>43</v>
      </c>
      <c r="C1" s="2"/>
      <c r="D1" s="2"/>
      <c r="AC1" s="4" t="s">
        <v>1</v>
      </c>
    </row>
    <row r="2" spans="2:37" ht="17.25" customHeight="1">
      <c r="B2" s="59" t="s">
        <v>2</v>
      </c>
      <c r="C2" s="61" t="s">
        <v>3</v>
      </c>
      <c r="D2" s="57" t="s">
        <v>4</v>
      </c>
      <c r="E2" s="63"/>
      <c r="F2" s="63"/>
      <c r="G2" s="63"/>
      <c r="H2" s="58"/>
      <c r="I2" s="57" t="s">
        <v>5</v>
      </c>
      <c r="J2" s="63"/>
      <c r="K2" s="63"/>
      <c r="L2" s="58"/>
      <c r="M2" s="57" t="s">
        <v>6</v>
      </c>
      <c r="N2" s="63"/>
      <c r="O2" s="63"/>
      <c r="P2" s="63"/>
      <c r="Q2" s="63"/>
      <c r="R2" s="63"/>
      <c r="S2" s="63"/>
      <c r="T2" s="63"/>
      <c r="U2" s="58"/>
      <c r="V2" s="57" t="s">
        <v>7</v>
      </c>
      <c r="W2" s="63"/>
      <c r="X2" s="63"/>
      <c r="Y2" s="58"/>
      <c r="Z2" s="57" t="s">
        <v>8</v>
      </c>
      <c r="AA2" s="58"/>
      <c r="AB2" s="50" t="s">
        <v>9</v>
      </c>
      <c r="AC2" s="52" t="s">
        <v>10</v>
      </c>
    </row>
    <row r="3" spans="2:37" ht="135.75" customHeight="1" thickBot="1">
      <c r="B3" s="60"/>
      <c r="C3" s="62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51"/>
      <c r="AC3" s="53"/>
      <c r="AI3" s="40"/>
      <c r="AJ3" s="40"/>
      <c r="AK3" s="40"/>
    </row>
    <row r="4" spans="2:37" ht="21" customHeight="1">
      <c r="B4" s="39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37" ht="21" customHeight="1">
      <c r="B5" s="10" t="s">
        <v>36</v>
      </c>
      <c r="C5" s="11">
        <f t="shared" ref="C5:AC5" si="0">IFERROR(C4/$C4,0)</f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3">
        <f t="shared" si="0"/>
        <v>0</v>
      </c>
    </row>
    <row r="6" spans="2:37" ht="21" customHeight="1">
      <c r="B6" s="14" t="s">
        <v>44</v>
      </c>
      <c r="C6" s="15">
        <f>SUM(D6:AC6)</f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7">
        <v>0</v>
      </c>
    </row>
    <row r="7" spans="2:37" ht="21" customHeight="1">
      <c r="B7" s="18" t="s">
        <v>36</v>
      </c>
      <c r="C7" s="11">
        <f t="shared" ref="C7:AC7" si="1">IFERROR(C6/$C6,0)</f>
        <v>0</v>
      </c>
      <c r="D7" s="12">
        <f t="shared" si="1"/>
        <v>0</v>
      </c>
      <c r="E7" s="12">
        <f t="shared" si="1"/>
        <v>0</v>
      </c>
      <c r="F7" s="12">
        <f t="shared" si="1"/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 t="shared" si="1"/>
        <v>0</v>
      </c>
      <c r="M7" s="12">
        <f t="shared" si="1"/>
        <v>0</v>
      </c>
      <c r="N7" s="12">
        <f t="shared" si="1"/>
        <v>0</v>
      </c>
      <c r="O7" s="12">
        <f t="shared" si="1"/>
        <v>0</v>
      </c>
      <c r="P7" s="12">
        <f t="shared" si="1"/>
        <v>0</v>
      </c>
      <c r="Q7" s="12">
        <f t="shared" si="1"/>
        <v>0</v>
      </c>
      <c r="R7" s="12">
        <f t="shared" si="1"/>
        <v>0</v>
      </c>
      <c r="S7" s="12">
        <f t="shared" si="1"/>
        <v>0</v>
      </c>
      <c r="T7" s="12">
        <f t="shared" si="1"/>
        <v>0</v>
      </c>
      <c r="U7" s="12">
        <f t="shared" si="1"/>
        <v>0</v>
      </c>
      <c r="V7" s="12">
        <f t="shared" si="1"/>
        <v>0</v>
      </c>
      <c r="W7" s="12">
        <f t="shared" si="1"/>
        <v>0</v>
      </c>
      <c r="X7" s="12">
        <f t="shared" si="1"/>
        <v>0</v>
      </c>
      <c r="Y7" s="12">
        <f t="shared" si="1"/>
        <v>0</v>
      </c>
      <c r="Z7" s="12">
        <f t="shared" si="1"/>
        <v>0</v>
      </c>
      <c r="AA7" s="12">
        <f t="shared" si="1"/>
        <v>0</v>
      </c>
      <c r="AB7" s="12">
        <f t="shared" si="1"/>
        <v>0</v>
      </c>
      <c r="AC7" s="13">
        <f t="shared" si="1"/>
        <v>0</v>
      </c>
    </row>
    <row r="8" spans="2:37" ht="21" customHeight="1">
      <c r="B8" s="38" t="s">
        <v>45</v>
      </c>
      <c r="C8" s="15">
        <f>SUM(D8:AC8)</f>
        <v>180.03125</v>
      </c>
      <c r="D8" s="16">
        <v>0.125</v>
      </c>
      <c r="E8" s="16">
        <v>0</v>
      </c>
      <c r="F8" s="16">
        <v>0</v>
      </c>
      <c r="G8" s="16">
        <v>0</v>
      </c>
      <c r="H8" s="16">
        <v>0.8125</v>
      </c>
      <c r="I8" s="16">
        <v>1.53125</v>
      </c>
      <c r="J8" s="16">
        <v>0.21875</v>
      </c>
      <c r="K8" s="16">
        <v>0.125</v>
      </c>
      <c r="L8" s="16">
        <v>4.96875</v>
      </c>
      <c r="M8" s="16">
        <v>18.0625</v>
      </c>
      <c r="N8" s="16">
        <v>1.75</v>
      </c>
      <c r="O8" s="16">
        <v>50.21875</v>
      </c>
      <c r="P8" s="16">
        <v>14.28125</v>
      </c>
      <c r="Q8" s="16">
        <v>4.90625</v>
      </c>
      <c r="R8" s="16">
        <v>12.53125</v>
      </c>
      <c r="S8" s="16">
        <v>0.71875</v>
      </c>
      <c r="T8" s="16">
        <v>0.5625</v>
      </c>
      <c r="U8" s="16">
        <v>3.96875</v>
      </c>
      <c r="V8" s="16">
        <v>28.5625</v>
      </c>
      <c r="W8" s="16">
        <v>1.09375</v>
      </c>
      <c r="X8" s="16">
        <v>2</v>
      </c>
      <c r="Y8" s="16">
        <v>4.375</v>
      </c>
      <c r="Z8" s="16">
        <v>9.59375</v>
      </c>
      <c r="AA8" s="16">
        <v>0.4375</v>
      </c>
      <c r="AB8" s="16">
        <v>14.6875</v>
      </c>
      <c r="AC8" s="17">
        <v>4.5</v>
      </c>
    </row>
    <row r="9" spans="2:37" ht="21" customHeight="1">
      <c r="B9" s="19" t="s">
        <v>36</v>
      </c>
      <c r="C9" s="11">
        <f t="shared" ref="C9:AC9" si="2">IFERROR(C8/$C8,0)</f>
        <v>1</v>
      </c>
      <c r="D9" s="12">
        <f t="shared" si="2"/>
        <v>6.9432390210032982E-4</v>
      </c>
      <c r="E9" s="12">
        <f t="shared" si="2"/>
        <v>0</v>
      </c>
      <c r="F9" s="12">
        <f t="shared" si="2"/>
        <v>0</v>
      </c>
      <c r="G9" s="12">
        <f t="shared" si="2"/>
        <v>0</v>
      </c>
      <c r="H9" s="12">
        <f t="shared" si="2"/>
        <v>4.5131053636521439E-3</v>
      </c>
      <c r="I9" s="12">
        <f t="shared" si="2"/>
        <v>8.5054678007290396E-3</v>
      </c>
      <c r="J9" s="12">
        <f t="shared" si="2"/>
        <v>1.215066828675577E-3</v>
      </c>
      <c r="K9" s="12">
        <f t="shared" si="2"/>
        <v>6.9432390210032982E-4</v>
      </c>
      <c r="L9" s="12">
        <f t="shared" si="2"/>
        <v>2.759937510848811E-2</v>
      </c>
      <c r="M9" s="12">
        <f t="shared" si="2"/>
        <v>0.10032980385349766</v>
      </c>
      <c r="N9" s="12">
        <f t="shared" si="2"/>
        <v>9.7205346294046164E-3</v>
      </c>
      <c r="O9" s="12">
        <f t="shared" si="2"/>
        <v>0.27894462766880751</v>
      </c>
      <c r="P9" s="12">
        <f t="shared" si="2"/>
        <v>7.9326505814962686E-2</v>
      </c>
      <c r="Q9" s="12">
        <f t="shared" si="2"/>
        <v>2.7252213157437945E-2</v>
      </c>
      <c r="R9" s="12">
        <f t="shared" si="2"/>
        <v>6.9605971185558058E-2</v>
      </c>
      <c r="S9" s="12">
        <f t="shared" si="2"/>
        <v>3.9923624370768965E-3</v>
      </c>
      <c r="T9" s="12">
        <f t="shared" si="2"/>
        <v>3.124457559451484E-3</v>
      </c>
      <c r="U9" s="12">
        <f t="shared" si="2"/>
        <v>2.204478389168547E-2</v>
      </c>
      <c r="V9" s="12">
        <f t="shared" si="2"/>
        <v>0.15865301162992537</v>
      </c>
      <c r="W9" s="12">
        <f t="shared" si="2"/>
        <v>6.0753341433778859E-3</v>
      </c>
      <c r="X9" s="12">
        <f t="shared" si="2"/>
        <v>1.1109182433605277E-2</v>
      </c>
      <c r="Y9" s="12">
        <f t="shared" si="2"/>
        <v>2.4301336573511544E-2</v>
      </c>
      <c r="Z9" s="12">
        <f t="shared" si="2"/>
        <v>5.3289359486200311E-2</v>
      </c>
      <c r="AA9" s="12">
        <f t="shared" si="2"/>
        <v>2.4301336573511541E-3</v>
      </c>
      <c r="AB9" s="12">
        <f t="shared" si="2"/>
        <v>8.1583058496788749E-2</v>
      </c>
      <c r="AC9" s="13">
        <f t="shared" si="2"/>
        <v>2.4995660475611872E-2</v>
      </c>
    </row>
    <row r="10" spans="2:37" ht="21" customHeight="1">
      <c r="B10" s="38" t="s">
        <v>46</v>
      </c>
      <c r="C10" s="15">
        <f>SUM(D10:AC10)</f>
        <v>175.79999999999995</v>
      </c>
      <c r="D10" s="16">
        <v>0</v>
      </c>
      <c r="E10" s="16">
        <v>0.2</v>
      </c>
      <c r="F10" s="16">
        <v>0.95</v>
      </c>
      <c r="G10" s="16">
        <v>0</v>
      </c>
      <c r="H10" s="16">
        <v>2.2000000000000002</v>
      </c>
      <c r="I10" s="16">
        <v>0.25</v>
      </c>
      <c r="J10" s="16">
        <v>0.05</v>
      </c>
      <c r="K10" s="16">
        <v>2.35</v>
      </c>
      <c r="L10" s="16">
        <v>16.25</v>
      </c>
      <c r="M10" s="16">
        <v>16.3</v>
      </c>
      <c r="N10" s="16">
        <v>0.85</v>
      </c>
      <c r="O10" s="16">
        <v>37.299999999999997</v>
      </c>
      <c r="P10" s="16">
        <v>10.35</v>
      </c>
      <c r="Q10" s="16">
        <v>7.3</v>
      </c>
      <c r="R10" s="16">
        <v>5.95</v>
      </c>
      <c r="S10" s="16">
        <v>6.25</v>
      </c>
      <c r="T10" s="16">
        <v>0.9</v>
      </c>
      <c r="U10" s="16">
        <v>2.25</v>
      </c>
      <c r="V10" s="16">
        <v>26.1</v>
      </c>
      <c r="W10" s="16">
        <v>1.65</v>
      </c>
      <c r="X10" s="16">
        <v>0.45</v>
      </c>
      <c r="Y10" s="16">
        <v>7.1</v>
      </c>
      <c r="Z10" s="16">
        <v>8.5500000000000007</v>
      </c>
      <c r="AA10" s="16">
        <v>0.1</v>
      </c>
      <c r="AB10" s="16">
        <v>18.2</v>
      </c>
      <c r="AC10" s="17">
        <v>3.95</v>
      </c>
    </row>
    <row r="11" spans="2:37" ht="21" customHeight="1">
      <c r="B11" s="10" t="s">
        <v>36</v>
      </c>
      <c r="C11" s="11">
        <f t="shared" ref="C11:AC11" si="3">IFERROR(C10/$C10,0)</f>
        <v>1</v>
      </c>
      <c r="D11" s="12">
        <f t="shared" si="3"/>
        <v>0</v>
      </c>
      <c r="E11" s="12">
        <f t="shared" si="3"/>
        <v>1.1376564277588172E-3</v>
      </c>
      <c r="F11" s="12">
        <f t="shared" si="3"/>
        <v>5.4038680318543812E-3</v>
      </c>
      <c r="G11" s="12">
        <f t="shared" si="3"/>
        <v>0</v>
      </c>
      <c r="H11" s="12">
        <f t="shared" si="3"/>
        <v>1.2514220705346989E-2</v>
      </c>
      <c r="I11" s="12">
        <f t="shared" si="3"/>
        <v>1.4220705346985215E-3</v>
      </c>
      <c r="J11" s="12">
        <f t="shared" si="3"/>
        <v>2.844141069397043E-4</v>
      </c>
      <c r="K11" s="12">
        <f t="shared" si="3"/>
        <v>1.3367463026166102E-2</v>
      </c>
      <c r="L11" s="12">
        <f t="shared" si="3"/>
        <v>9.2434584755403892E-2</v>
      </c>
      <c r="M11" s="12">
        <f t="shared" si="3"/>
        <v>9.2718998862343596E-2</v>
      </c>
      <c r="N11" s="12">
        <f t="shared" si="3"/>
        <v>4.8350398179749727E-3</v>
      </c>
      <c r="O11" s="12">
        <f t="shared" si="3"/>
        <v>0.21217292377701938</v>
      </c>
      <c r="P11" s="12">
        <f t="shared" si="3"/>
        <v>5.8873720136518787E-2</v>
      </c>
      <c r="Q11" s="12">
        <f t="shared" si="3"/>
        <v>4.1524459613196826E-2</v>
      </c>
      <c r="R11" s="12">
        <f t="shared" si="3"/>
        <v>3.3845278725824809E-2</v>
      </c>
      <c r="S11" s="12">
        <f t="shared" si="3"/>
        <v>3.5551763367463032E-2</v>
      </c>
      <c r="T11" s="12">
        <f t="shared" si="3"/>
        <v>5.1194539249146773E-3</v>
      </c>
      <c r="U11" s="12">
        <f t="shared" si="3"/>
        <v>1.2798634812286692E-2</v>
      </c>
      <c r="V11" s="12">
        <f t="shared" si="3"/>
        <v>0.14846416382252564</v>
      </c>
      <c r="W11" s="12">
        <f t="shared" si="3"/>
        <v>9.3856655290102415E-3</v>
      </c>
      <c r="X11" s="12">
        <f t="shared" si="3"/>
        <v>2.5597269624573387E-3</v>
      </c>
      <c r="Y11" s="12">
        <f t="shared" si="3"/>
        <v>4.0386803185438004E-2</v>
      </c>
      <c r="Z11" s="12">
        <f t="shared" si="3"/>
        <v>4.8634812286689436E-2</v>
      </c>
      <c r="AA11" s="12">
        <f t="shared" si="3"/>
        <v>5.6882821387940861E-4</v>
      </c>
      <c r="AB11" s="12">
        <f t="shared" si="3"/>
        <v>0.10352673492605236</v>
      </c>
      <c r="AC11" s="13">
        <f t="shared" si="3"/>
        <v>2.246871444823664E-2</v>
      </c>
    </row>
    <row r="12" spans="2:37" ht="21" customHeight="1">
      <c r="B12" s="38" t="s">
        <v>40</v>
      </c>
      <c r="C12" s="15">
        <f>SUM(D12:AC12)</f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7">
        <v>0</v>
      </c>
    </row>
    <row r="13" spans="2:37" ht="21" customHeight="1">
      <c r="B13" s="19" t="s">
        <v>36</v>
      </c>
      <c r="C13" s="11">
        <f t="shared" ref="C13:AC13" si="4">IFERROR(C12/$C12,0)</f>
        <v>0</v>
      </c>
      <c r="D13" s="12">
        <f t="shared" si="4"/>
        <v>0</v>
      </c>
      <c r="E13" s="12">
        <f t="shared" si="4"/>
        <v>0</v>
      </c>
      <c r="F13" s="12">
        <f t="shared" si="4"/>
        <v>0</v>
      </c>
      <c r="G13" s="12">
        <f t="shared" si="4"/>
        <v>0</v>
      </c>
      <c r="H13" s="12">
        <f t="shared" si="4"/>
        <v>0</v>
      </c>
      <c r="I13" s="12">
        <f t="shared" si="4"/>
        <v>0</v>
      </c>
      <c r="J13" s="12">
        <f t="shared" si="4"/>
        <v>0</v>
      </c>
      <c r="K13" s="12">
        <f t="shared" si="4"/>
        <v>0</v>
      </c>
      <c r="L13" s="12">
        <f t="shared" si="4"/>
        <v>0</v>
      </c>
      <c r="M13" s="12">
        <f t="shared" si="4"/>
        <v>0</v>
      </c>
      <c r="N13" s="12">
        <f t="shared" si="4"/>
        <v>0</v>
      </c>
      <c r="O13" s="12">
        <f t="shared" si="4"/>
        <v>0</v>
      </c>
      <c r="P13" s="12">
        <f t="shared" si="4"/>
        <v>0</v>
      </c>
      <c r="Q13" s="12">
        <f t="shared" si="4"/>
        <v>0</v>
      </c>
      <c r="R13" s="12">
        <f t="shared" si="4"/>
        <v>0</v>
      </c>
      <c r="S13" s="12">
        <f t="shared" si="4"/>
        <v>0</v>
      </c>
      <c r="T13" s="12">
        <f t="shared" si="4"/>
        <v>0</v>
      </c>
      <c r="U13" s="12">
        <f t="shared" si="4"/>
        <v>0</v>
      </c>
      <c r="V13" s="12">
        <f t="shared" si="4"/>
        <v>0</v>
      </c>
      <c r="W13" s="12">
        <f t="shared" si="4"/>
        <v>0</v>
      </c>
      <c r="X13" s="12">
        <f t="shared" si="4"/>
        <v>0</v>
      </c>
      <c r="Y13" s="12">
        <f t="shared" si="4"/>
        <v>0</v>
      </c>
      <c r="Z13" s="12">
        <f t="shared" si="4"/>
        <v>0</v>
      </c>
      <c r="AA13" s="12">
        <f t="shared" si="4"/>
        <v>0</v>
      </c>
      <c r="AB13" s="12">
        <f t="shared" si="4"/>
        <v>0</v>
      </c>
      <c r="AC13" s="13">
        <f t="shared" si="4"/>
        <v>0</v>
      </c>
    </row>
    <row r="14" spans="2:37" ht="21" customHeight="1">
      <c r="B14" s="38" t="s">
        <v>41</v>
      </c>
      <c r="C14" s="7">
        <f>SUM(D14:AC14)</f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21">
        <v>0</v>
      </c>
    </row>
    <row r="15" spans="2:37" ht="21" customHeight="1" thickBot="1">
      <c r="B15" s="37" t="s">
        <v>36</v>
      </c>
      <c r="C15" s="23">
        <f t="shared" ref="C15:AC15" si="5">IFERROR(C14/$C14,0)</f>
        <v>0</v>
      </c>
      <c r="D15" s="24">
        <f t="shared" si="5"/>
        <v>0</v>
      </c>
      <c r="E15" s="24">
        <f t="shared" si="5"/>
        <v>0</v>
      </c>
      <c r="F15" s="24">
        <f t="shared" si="5"/>
        <v>0</v>
      </c>
      <c r="G15" s="24">
        <f t="shared" si="5"/>
        <v>0</v>
      </c>
      <c r="H15" s="24">
        <f t="shared" si="5"/>
        <v>0</v>
      </c>
      <c r="I15" s="24">
        <f t="shared" si="5"/>
        <v>0</v>
      </c>
      <c r="J15" s="24">
        <f t="shared" si="5"/>
        <v>0</v>
      </c>
      <c r="K15" s="24">
        <f t="shared" si="5"/>
        <v>0</v>
      </c>
      <c r="L15" s="24">
        <f t="shared" si="5"/>
        <v>0</v>
      </c>
      <c r="M15" s="24">
        <f t="shared" si="5"/>
        <v>0</v>
      </c>
      <c r="N15" s="24">
        <f t="shared" si="5"/>
        <v>0</v>
      </c>
      <c r="O15" s="24">
        <f t="shared" si="5"/>
        <v>0</v>
      </c>
      <c r="P15" s="24">
        <f t="shared" si="5"/>
        <v>0</v>
      </c>
      <c r="Q15" s="24">
        <f t="shared" si="5"/>
        <v>0</v>
      </c>
      <c r="R15" s="24">
        <f t="shared" si="5"/>
        <v>0</v>
      </c>
      <c r="S15" s="24">
        <f t="shared" si="5"/>
        <v>0</v>
      </c>
      <c r="T15" s="24">
        <f t="shared" si="5"/>
        <v>0</v>
      </c>
      <c r="U15" s="24">
        <f t="shared" si="5"/>
        <v>0</v>
      </c>
      <c r="V15" s="24">
        <f t="shared" si="5"/>
        <v>0</v>
      </c>
      <c r="W15" s="24">
        <f t="shared" si="5"/>
        <v>0</v>
      </c>
      <c r="X15" s="24">
        <f t="shared" si="5"/>
        <v>0</v>
      </c>
      <c r="Y15" s="24">
        <f t="shared" si="5"/>
        <v>0</v>
      </c>
      <c r="Z15" s="24">
        <f t="shared" si="5"/>
        <v>0</v>
      </c>
      <c r="AA15" s="24">
        <f t="shared" si="5"/>
        <v>0</v>
      </c>
      <c r="AB15" s="24">
        <f t="shared" si="5"/>
        <v>0</v>
      </c>
      <c r="AC15" s="25">
        <f t="shared" si="5"/>
        <v>0</v>
      </c>
    </row>
    <row r="16" spans="2:37" ht="14.25" customHeight="1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>
      <c r="B17" s="28" t="s">
        <v>47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>
      <c r="B18" s="59" t="s">
        <v>2</v>
      </c>
      <c r="C18" s="61" t="s">
        <v>3</v>
      </c>
      <c r="D18" s="57" t="s">
        <v>4</v>
      </c>
      <c r="E18" s="63"/>
      <c r="F18" s="63"/>
      <c r="G18" s="63"/>
      <c r="H18" s="58"/>
      <c r="I18" s="57" t="s">
        <v>5</v>
      </c>
      <c r="J18" s="63"/>
      <c r="K18" s="63"/>
      <c r="L18" s="58"/>
      <c r="M18" s="57" t="s">
        <v>6</v>
      </c>
      <c r="N18" s="63"/>
      <c r="O18" s="63"/>
      <c r="P18" s="63"/>
      <c r="Q18" s="63"/>
      <c r="R18" s="63"/>
      <c r="S18" s="63"/>
      <c r="T18" s="63"/>
      <c r="U18" s="58"/>
      <c r="V18" s="57" t="s">
        <v>7</v>
      </c>
      <c r="W18" s="63"/>
      <c r="X18" s="63"/>
      <c r="Y18" s="58"/>
      <c r="Z18" s="57" t="s">
        <v>8</v>
      </c>
      <c r="AA18" s="58"/>
      <c r="AB18" s="50" t="s">
        <v>9</v>
      </c>
      <c r="AC18" s="52" t="s">
        <v>10</v>
      </c>
    </row>
    <row r="19" spans="2:29" ht="135.75" customHeight="1" thickBot="1">
      <c r="B19" s="60"/>
      <c r="C19" s="62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51"/>
      <c r="AC19" s="53"/>
    </row>
    <row r="20" spans="2:29" ht="21" customHeight="1">
      <c r="B20" s="39" t="s">
        <v>35</v>
      </c>
      <c r="C20" s="30">
        <f>SUM(D20:AC20)</f>
        <v>0</v>
      </c>
      <c r="D20" s="54">
        <f>SUM(D4:H4)</f>
        <v>0</v>
      </c>
      <c r="E20" s="55"/>
      <c r="F20" s="55"/>
      <c r="G20" s="55"/>
      <c r="H20" s="56"/>
      <c r="I20" s="54">
        <f>SUM(I4:L4)</f>
        <v>0</v>
      </c>
      <c r="J20" s="55"/>
      <c r="K20" s="55"/>
      <c r="L20" s="56"/>
      <c r="M20" s="54">
        <f>SUM(M4:U4)</f>
        <v>0</v>
      </c>
      <c r="N20" s="55"/>
      <c r="O20" s="55"/>
      <c r="P20" s="55"/>
      <c r="Q20" s="55"/>
      <c r="R20" s="55"/>
      <c r="S20" s="55"/>
      <c r="T20" s="55"/>
      <c r="U20" s="56"/>
      <c r="V20" s="54">
        <f>SUM(V4:Y4)</f>
        <v>0</v>
      </c>
      <c r="W20" s="55"/>
      <c r="X20" s="55"/>
      <c r="Y20" s="56"/>
      <c r="Z20" s="54">
        <f>SUM(Z4:AA4)</f>
        <v>0</v>
      </c>
      <c r="AA20" s="56"/>
      <c r="AB20" s="31">
        <f>SUM(AB4)</f>
        <v>0</v>
      </c>
      <c r="AC20" s="32">
        <f>SUM(AC4)</f>
        <v>0</v>
      </c>
    </row>
    <row r="21" spans="2:29" ht="21" customHeight="1">
      <c r="B21" s="10" t="s">
        <v>36</v>
      </c>
      <c r="C21" s="11">
        <f>IFERROR(C20/$C20,0)</f>
        <v>0</v>
      </c>
      <c r="D21" s="44">
        <f>IFERROR(D20/$C20,0)</f>
        <v>0</v>
      </c>
      <c r="E21" s="45"/>
      <c r="F21" s="45"/>
      <c r="G21" s="45"/>
      <c r="H21" s="46"/>
      <c r="I21" s="44">
        <f>IFERROR(I20/$C20,0)</f>
        <v>0</v>
      </c>
      <c r="J21" s="45"/>
      <c r="K21" s="45"/>
      <c r="L21" s="46"/>
      <c r="M21" s="44">
        <f>IFERROR(M20/$C20,0)</f>
        <v>0</v>
      </c>
      <c r="N21" s="45"/>
      <c r="O21" s="45"/>
      <c r="P21" s="45"/>
      <c r="Q21" s="45"/>
      <c r="R21" s="45"/>
      <c r="S21" s="45"/>
      <c r="T21" s="45"/>
      <c r="U21" s="46"/>
      <c r="V21" s="44">
        <f>IFERROR(V20/$C20,0)</f>
        <v>0</v>
      </c>
      <c r="W21" s="45"/>
      <c r="X21" s="45"/>
      <c r="Y21" s="46"/>
      <c r="Z21" s="44">
        <f>IFERROR(Z20/$C20,0)</f>
        <v>0</v>
      </c>
      <c r="AA21" s="46"/>
      <c r="AB21" s="12">
        <f>IFERROR(AB20/$C20,0)</f>
        <v>0</v>
      </c>
      <c r="AC21" s="33">
        <f>IFERROR(AC20/$C20,0)</f>
        <v>0</v>
      </c>
    </row>
    <row r="22" spans="2:29" ht="21" customHeight="1">
      <c r="B22" s="14" t="s">
        <v>44</v>
      </c>
      <c r="C22" s="7">
        <f>SUM(D22:AC22)</f>
        <v>0</v>
      </c>
      <c r="D22" s="47">
        <f>SUM(D6:H6)</f>
        <v>0</v>
      </c>
      <c r="E22" s="48"/>
      <c r="F22" s="48"/>
      <c r="G22" s="48"/>
      <c r="H22" s="49"/>
      <c r="I22" s="47">
        <f>SUM(I6:L6)</f>
        <v>0</v>
      </c>
      <c r="J22" s="48"/>
      <c r="K22" s="48"/>
      <c r="L22" s="49"/>
      <c r="M22" s="47">
        <f>SUM(M6:U6)</f>
        <v>0</v>
      </c>
      <c r="N22" s="48"/>
      <c r="O22" s="48"/>
      <c r="P22" s="48"/>
      <c r="Q22" s="48"/>
      <c r="R22" s="48"/>
      <c r="S22" s="48"/>
      <c r="T22" s="48"/>
      <c r="U22" s="49"/>
      <c r="V22" s="47">
        <f>SUM(V6:Y6)</f>
        <v>0</v>
      </c>
      <c r="W22" s="48"/>
      <c r="X22" s="48"/>
      <c r="Y22" s="49"/>
      <c r="Z22" s="47">
        <f>SUM(Z6:AA6)</f>
        <v>0</v>
      </c>
      <c r="AA22" s="49"/>
      <c r="AB22" s="34">
        <f>SUM(AB6)</f>
        <v>0</v>
      </c>
      <c r="AC22" s="35">
        <f>SUM(AC6)</f>
        <v>0</v>
      </c>
    </row>
    <row r="23" spans="2:29" ht="21" customHeight="1">
      <c r="B23" s="18" t="s">
        <v>36</v>
      </c>
      <c r="C23" s="11">
        <f>IFERROR(C22/$C22,0)</f>
        <v>0</v>
      </c>
      <c r="D23" s="44">
        <f>IFERROR(D22/$C22,0)</f>
        <v>0</v>
      </c>
      <c r="E23" s="45"/>
      <c r="F23" s="45"/>
      <c r="G23" s="45"/>
      <c r="H23" s="46"/>
      <c r="I23" s="44">
        <f>IFERROR(I22/$C22,0)</f>
        <v>0</v>
      </c>
      <c r="J23" s="45"/>
      <c r="K23" s="45"/>
      <c r="L23" s="46"/>
      <c r="M23" s="44">
        <f>IFERROR(M22/$C22,0)</f>
        <v>0</v>
      </c>
      <c r="N23" s="45"/>
      <c r="O23" s="45"/>
      <c r="P23" s="45"/>
      <c r="Q23" s="45"/>
      <c r="R23" s="45"/>
      <c r="S23" s="45"/>
      <c r="T23" s="45"/>
      <c r="U23" s="46"/>
      <c r="V23" s="44">
        <f>IFERROR(V22/$C22,0)</f>
        <v>0</v>
      </c>
      <c r="W23" s="45"/>
      <c r="X23" s="45"/>
      <c r="Y23" s="46"/>
      <c r="Z23" s="44">
        <f>IFERROR(Z22/$C22,0)</f>
        <v>0</v>
      </c>
      <c r="AA23" s="46"/>
      <c r="AB23" s="12">
        <f>IFERROR(AB22/$C22,0)</f>
        <v>0</v>
      </c>
      <c r="AC23" s="33">
        <f>IFERROR(AC22/$C22,0)</f>
        <v>0</v>
      </c>
    </row>
    <row r="24" spans="2:29" ht="21" customHeight="1">
      <c r="B24" s="38" t="s">
        <v>45</v>
      </c>
      <c r="C24" s="7">
        <f>SUM(D24:AC24)</f>
        <v>180.03125</v>
      </c>
      <c r="D24" s="47">
        <f>SUM(D8:H8)</f>
        <v>0.9375</v>
      </c>
      <c r="E24" s="48"/>
      <c r="F24" s="48"/>
      <c r="G24" s="48"/>
      <c r="H24" s="49"/>
      <c r="I24" s="47">
        <f>SUM(I8:L8)</f>
        <v>6.84375</v>
      </c>
      <c r="J24" s="48"/>
      <c r="K24" s="48"/>
      <c r="L24" s="49"/>
      <c r="M24" s="47">
        <f>SUM(M8:U8)</f>
        <v>107</v>
      </c>
      <c r="N24" s="48"/>
      <c r="O24" s="48"/>
      <c r="P24" s="48"/>
      <c r="Q24" s="48"/>
      <c r="R24" s="48"/>
      <c r="S24" s="48"/>
      <c r="T24" s="48"/>
      <c r="U24" s="49"/>
      <c r="V24" s="47">
        <f>SUM(V8:Y8)</f>
        <v>36.03125</v>
      </c>
      <c r="W24" s="48"/>
      <c r="X24" s="48"/>
      <c r="Y24" s="49"/>
      <c r="Z24" s="47">
        <f>SUM(Z8:AA8)</f>
        <v>10.03125</v>
      </c>
      <c r="AA24" s="49"/>
      <c r="AB24" s="34">
        <f>SUM(AB8)</f>
        <v>14.6875</v>
      </c>
      <c r="AC24" s="35">
        <f>SUM(AC8)</f>
        <v>4.5</v>
      </c>
    </row>
    <row r="25" spans="2:29" ht="21" customHeight="1">
      <c r="B25" s="19" t="s">
        <v>36</v>
      </c>
      <c r="C25" s="11">
        <f>IFERROR(C24/$C24,0)</f>
        <v>1</v>
      </c>
      <c r="D25" s="44">
        <f>IFERROR(D24/$C24,0)</f>
        <v>5.2074292657524734E-3</v>
      </c>
      <c r="E25" s="45"/>
      <c r="F25" s="45"/>
      <c r="G25" s="45"/>
      <c r="H25" s="46"/>
      <c r="I25" s="44">
        <f>IFERROR(I24/$C24,0)</f>
        <v>3.801423363999306E-2</v>
      </c>
      <c r="J25" s="45"/>
      <c r="K25" s="45"/>
      <c r="L25" s="46"/>
      <c r="M25" s="44">
        <f>IFERROR(M24/$C24,0)</f>
        <v>0.59434126019788236</v>
      </c>
      <c r="N25" s="45"/>
      <c r="O25" s="45"/>
      <c r="P25" s="45"/>
      <c r="Q25" s="45"/>
      <c r="R25" s="45"/>
      <c r="S25" s="45"/>
      <c r="T25" s="45"/>
      <c r="U25" s="46"/>
      <c r="V25" s="44">
        <f>IFERROR(V24/$C24,0)</f>
        <v>0.20013886478042006</v>
      </c>
      <c r="W25" s="45"/>
      <c r="X25" s="45"/>
      <c r="Y25" s="46"/>
      <c r="Z25" s="44">
        <f>IFERROR(Z24/$C24,0)</f>
        <v>5.5719493143551464E-2</v>
      </c>
      <c r="AA25" s="46"/>
      <c r="AB25" s="12">
        <f>IFERROR(AB24/$C24,0)</f>
        <v>8.1583058496788749E-2</v>
      </c>
      <c r="AC25" s="33">
        <f>IFERROR(AC24/$C24,0)</f>
        <v>2.4995660475611872E-2</v>
      </c>
    </row>
    <row r="26" spans="2:29" ht="21" customHeight="1">
      <c r="B26" s="38" t="s">
        <v>46</v>
      </c>
      <c r="C26" s="7">
        <f>SUM(D26:AC26)</f>
        <v>175.79999999999998</v>
      </c>
      <c r="D26" s="47">
        <f>SUM(D10:H10)</f>
        <v>3.35</v>
      </c>
      <c r="E26" s="48"/>
      <c r="F26" s="48"/>
      <c r="G26" s="48"/>
      <c r="H26" s="49"/>
      <c r="I26" s="47">
        <f>SUM(I10:L10)</f>
        <v>18.899999999999999</v>
      </c>
      <c r="J26" s="48"/>
      <c r="K26" s="48"/>
      <c r="L26" s="49"/>
      <c r="M26" s="47">
        <f>SUM(M10:U10)</f>
        <v>87.45</v>
      </c>
      <c r="N26" s="48"/>
      <c r="O26" s="48"/>
      <c r="P26" s="48"/>
      <c r="Q26" s="48"/>
      <c r="R26" s="48"/>
      <c r="S26" s="48"/>
      <c r="T26" s="48"/>
      <c r="U26" s="49"/>
      <c r="V26" s="47">
        <f>SUM(V10:Y10)</f>
        <v>35.299999999999997</v>
      </c>
      <c r="W26" s="48"/>
      <c r="X26" s="48"/>
      <c r="Y26" s="49"/>
      <c r="Z26" s="47">
        <f>SUM(Z10:AA10)</f>
        <v>8.65</v>
      </c>
      <c r="AA26" s="49"/>
      <c r="AB26" s="34">
        <f>SUM(AB10)</f>
        <v>18.2</v>
      </c>
      <c r="AC26" s="35">
        <f>SUM(AC10)</f>
        <v>3.95</v>
      </c>
    </row>
    <row r="27" spans="2:29" ht="21" customHeight="1">
      <c r="B27" s="10" t="s">
        <v>36</v>
      </c>
      <c r="C27" s="11">
        <f>IFERROR(C26/$C26,0)</f>
        <v>1</v>
      </c>
      <c r="D27" s="44">
        <f>IFERROR(D26/$C26,0)</f>
        <v>1.9055745164960183E-2</v>
      </c>
      <c r="E27" s="45"/>
      <c r="F27" s="45"/>
      <c r="G27" s="45"/>
      <c r="H27" s="46"/>
      <c r="I27" s="44">
        <f>IFERROR(I26/$C26,0)</f>
        <v>0.10750853242320819</v>
      </c>
      <c r="J27" s="45"/>
      <c r="K27" s="45"/>
      <c r="L27" s="46"/>
      <c r="M27" s="44">
        <f>IFERROR(M26/$C26,0)</f>
        <v>0.49744027303754274</v>
      </c>
      <c r="N27" s="45"/>
      <c r="O27" s="45"/>
      <c r="P27" s="45"/>
      <c r="Q27" s="45"/>
      <c r="R27" s="45"/>
      <c r="S27" s="45"/>
      <c r="T27" s="45"/>
      <c r="U27" s="46"/>
      <c r="V27" s="44">
        <f>IFERROR(V26/$C26,0)</f>
        <v>0.20079635949943117</v>
      </c>
      <c r="W27" s="45"/>
      <c r="X27" s="45"/>
      <c r="Y27" s="46"/>
      <c r="Z27" s="44">
        <f>IFERROR(Z26/$C26,0)</f>
        <v>4.9203640500568836E-2</v>
      </c>
      <c r="AA27" s="46"/>
      <c r="AB27" s="12">
        <f>IFERROR(AB26/$C26,0)</f>
        <v>0.10352673492605234</v>
      </c>
      <c r="AC27" s="33">
        <f>IFERROR(AC26/$C26,0)</f>
        <v>2.2468714448236636E-2</v>
      </c>
    </row>
    <row r="28" spans="2:29" ht="21" customHeight="1">
      <c r="B28" s="38" t="s">
        <v>40</v>
      </c>
      <c r="C28" s="7">
        <f>SUM(D28:AC28)</f>
        <v>0</v>
      </c>
      <c r="D28" s="47">
        <f>SUM(D12:H12)</f>
        <v>0</v>
      </c>
      <c r="E28" s="48"/>
      <c r="F28" s="48"/>
      <c r="G28" s="48"/>
      <c r="H28" s="49"/>
      <c r="I28" s="47">
        <f>SUM(I12:L12)</f>
        <v>0</v>
      </c>
      <c r="J28" s="48"/>
      <c r="K28" s="48"/>
      <c r="L28" s="49"/>
      <c r="M28" s="47">
        <f>SUM(M12:U12)</f>
        <v>0</v>
      </c>
      <c r="N28" s="48"/>
      <c r="O28" s="48"/>
      <c r="P28" s="48"/>
      <c r="Q28" s="48"/>
      <c r="R28" s="48"/>
      <c r="S28" s="48"/>
      <c r="T28" s="48"/>
      <c r="U28" s="49"/>
      <c r="V28" s="47">
        <f>SUM(V12:Y12)</f>
        <v>0</v>
      </c>
      <c r="W28" s="48"/>
      <c r="X28" s="48"/>
      <c r="Y28" s="49"/>
      <c r="Z28" s="47">
        <f>SUM(Z12:AA12)</f>
        <v>0</v>
      </c>
      <c r="AA28" s="49"/>
      <c r="AB28" s="34">
        <f>SUM(AB12)</f>
        <v>0</v>
      </c>
      <c r="AC28" s="35">
        <f>SUM(AC12)</f>
        <v>0</v>
      </c>
    </row>
    <row r="29" spans="2:29" ht="21" customHeight="1">
      <c r="B29" s="19" t="s">
        <v>36</v>
      </c>
      <c r="C29" s="11">
        <f>IFERROR(C28/$C28,0)</f>
        <v>0</v>
      </c>
      <c r="D29" s="44">
        <f>IFERROR(D28/$C28,0)</f>
        <v>0</v>
      </c>
      <c r="E29" s="45"/>
      <c r="F29" s="45"/>
      <c r="G29" s="45"/>
      <c r="H29" s="46"/>
      <c r="I29" s="44">
        <f>IFERROR(I28/$C28,0)</f>
        <v>0</v>
      </c>
      <c r="J29" s="45"/>
      <c r="K29" s="45"/>
      <c r="L29" s="46"/>
      <c r="M29" s="44">
        <f>IFERROR(M28/$C28,0)</f>
        <v>0</v>
      </c>
      <c r="N29" s="45"/>
      <c r="O29" s="45"/>
      <c r="P29" s="45"/>
      <c r="Q29" s="45"/>
      <c r="R29" s="45"/>
      <c r="S29" s="45"/>
      <c r="T29" s="45"/>
      <c r="U29" s="46"/>
      <c r="V29" s="44">
        <f>IFERROR(V28/$C28,0)</f>
        <v>0</v>
      </c>
      <c r="W29" s="45"/>
      <c r="X29" s="45"/>
      <c r="Y29" s="46"/>
      <c r="Z29" s="44">
        <f>IFERROR(Z28/$C28,0)</f>
        <v>0</v>
      </c>
      <c r="AA29" s="46"/>
      <c r="AB29" s="12">
        <f>IFERROR(AB28/$C28,0)</f>
        <v>0</v>
      </c>
      <c r="AC29" s="33">
        <f>IFERROR(AC28/$C28,0)</f>
        <v>0</v>
      </c>
    </row>
    <row r="30" spans="2:29" ht="21" customHeight="1">
      <c r="B30" s="38" t="s">
        <v>41</v>
      </c>
      <c r="C30" s="7">
        <f>SUM(D30:AC30)</f>
        <v>0</v>
      </c>
      <c r="D30" s="47">
        <f>SUM(D14:H14)</f>
        <v>0</v>
      </c>
      <c r="E30" s="48"/>
      <c r="F30" s="48"/>
      <c r="G30" s="48"/>
      <c r="H30" s="49"/>
      <c r="I30" s="47">
        <f>SUM(I14:L14)</f>
        <v>0</v>
      </c>
      <c r="J30" s="48"/>
      <c r="K30" s="48"/>
      <c r="L30" s="49"/>
      <c r="M30" s="47">
        <f>SUM(M14:U14)</f>
        <v>0</v>
      </c>
      <c r="N30" s="48"/>
      <c r="O30" s="48"/>
      <c r="P30" s="48"/>
      <c r="Q30" s="48"/>
      <c r="R30" s="48"/>
      <c r="S30" s="48"/>
      <c r="T30" s="48"/>
      <c r="U30" s="49"/>
      <c r="V30" s="47">
        <f>SUM(V14:Y14)</f>
        <v>0</v>
      </c>
      <c r="W30" s="48"/>
      <c r="X30" s="48"/>
      <c r="Y30" s="49"/>
      <c r="Z30" s="47">
        <f>SUM(Z14:AA14)</f>
        <v>0</v>
      </c>
      <c r="AA30" s="49"/>
      <c r="AB30" s="34">
        <f>SUM(AB14)</f>
        <v>0</v>
      </c>
      <c r="AC30" s="35">
        <f>SUM(AC14)</f>
        <v>0</v>
      </c>
    </row>
    <row r="31" spans="2:29" ht="21" customHeight="1" thickBot="1">
      <c r="B31" s="37" t="s">
        <v>36</v>
      </c>
      <c r="C31" s="23">
        <f>IFERROR(C30/$C30,0)</f>
        <v>0</v>
      </c>
      <c r="D31" s="41">
        <f>IFERROR(D30/$C30,0)</f>
        <v>0</v>
      </c>
      <c r="E31" s="42"/>
      <c r="F31" s="42"/>
      <c r="G31" s="42"/>
      <c r="H31" s="43"/>
      <c r="I31" s="41">
        <f>IFERROR(I30/$C30,0)</f>
        <v>0</v>
      </c>
      <c r="J31" s="42"/>
      <c r="K31" s="42"/>
      <c r="L31" s="43"/>
      <c r="M31" s="41">
        <f>IFERROR(M30/$C30,0)</f>
        <v>0</v>
      </c>
      <c r="N31" s="42"/>
      <c r="O31" s="42"/>
      <c r="P31" s="42"/>
      <c r="Q31" s="42"/>
      <c r="R31" s="42"/>
      <c r="S31" s="42"/>
      <c r="T31" s="42"/>
      <c r="U31" s="43"/>
      <c r="V31" s="41">
        <f>IFERROR(V30/$C30,0)</f>
        <v>0</v>
      </c>
      <c r="W31" s="42"/>
      <c r="X31" s="42"/>
      <c r="Y31" s="43"/>
      <c r="Z31" s="41">
        <f>IFERROR(Z30/$C30,0)</f>
        <v>0</v>
      </c>
      <c r="AA31" s="43"/>
      <c r="AB31" s="24">
        <f>IFERROR(AB30/$C30,0)</f>
        <v>0</v>
      </c>
      <c r="AC31" s="36">
        <f>IFERROR(AC30/$C30,0)</f>
        <v>0</v>
      </c>
    </row>
  </sheetData>
  <mergeCells count="78">
    <mergeCell ref="D31:H31"/>
    <mergeCell ref="I31:L31"/>
    <mergeCell ref="M31:U31"/>
    <mergeCell ref="V31:Y31"/>
    <mergeCell ref="Z31:AA31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AB18:AB19"/>
    <mergeCell ref="AC18:AC19"/>
    <mergeCell ref="D20:H20"/>
    <mergeCell ref="I20:L20"/>
    <mergeCell ref="M20:U20"/>
    <mergeCell ref="V20:Y20"/>
    <mergeCell ref="Z20:AA20"/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&amp;P+11  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B585EE-AFED-4B45-81E3-518C3B964B86}"/>
</file>

<file path=customXml/itemProps2.xml><?xml version="1.0" encoding="utf-8"?>
<ds:datastoreItem xmlns:ds="http://schemas.openxmlformats.org/officeDocument/2006/customXml" ds:itemID="{887792F3-92E7-4C9F-AF37-AEDCC95C8D11}"/>
</file>

<file path=customXml/itemProps3.xml><?xml version="1.0" encoding="utf-8"?>
<ds:datastoreItem xmlns:ds="http://schemas.openxmlformats.org/officeDocument/2006/customXml" ds:itemID="{38731041-092A-40EC-82B7-A786A59389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下鶴 幸宏(shimozuru-yukihiro.ql0)</cp:lastModifiedBy>
  <cp:revision/>
  <dcterms:created xsi:type="dcterms:W3CDTF">2026-03-09T04:50:39Z</dcterms:created>
  <dcterms:modified xsi:type="dcterms:W3CDTF">2026-03-09T04:50:39Z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