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Q:\31期\511\51131176保健師活動領域調査\08統計表作成\02活動調査\★提出\0309\分割版\"/>
    </mc:Choice>
  </mc:AlternateContent>
  <xr:revisionPtr revIDLastSave="0" documentId="8_{8E47E327-09D1-4C13-B5AC-868350D4C0FE}" xr6:coauthVersionLast="47" xr6:coauthVersionMax="47" xr10:uidLastSave="{00000000-0000-0000-0000-000000000000}"/>
  <bookViews>
    <workbookView xWindow="-28920" yWindow="-120" windowWidth="29040" windowHeight="15720" xr2:uid="{A15DED2C-20B7-47EA-8AD4-3A1A27CCE6BB}"/>
  </bookViews>
  <sheets>
    <sheet name="008" sheetId="1" r:id="rId1"/>
  </sheets>
  <definedNames>
    <definedName name="_xlnm.Print_Area" localSheetId="0">'008'!$A$1:$AD$28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C26" i="1" l="1"/>
  <c r="AB26" i="1"/>
  <c r="Z26" i="1"/>
  <c r="V26" i="1"/>
  <c r="M26" i="1"/>
  <c r="I26" i="1"/>
  <c r="D26" i="1"/>
  <c r="AC24" i="1"/>
  <c r="AB24" i="1"/>
  <c r="Z24" i="1"/>
  <c r="V24" i="1"/>
  <c r="M24" i="1"/>
  <c r="C24" i="1" s="1"/>
  <c r="I24" i="1"/>
  <c r="D24" i="1"/>
  <c r="AC22" i="1"/>
  <c r="AB22" i="1"/>
  <c r="Z22" i="1"/>
  <c r="V22" i="1"/>
  <c r="M22" i="1"/>
  <c r="I22" i="1"/>
  <c r="D22" i="1"/>
  <c r="AC20" i="1"/>
  <c r="AB20" i="1"/>
  <c r="Z20" i="1"/>
  <c r="V20" i="1"/>
  <c r="M20" i="1"/>
  <c r="I20" i="1"/>
  <c r="D20" i="1"/>
  <c r="AC18" i="1"/>
  <c r="AB18" i="1"/>
  <c r="AB19" i="1" s="1"/>
  <c r="Z18" i="1"/>
  <c r="Z19" i="1" s="1"/>
  <c r="V18" i="1"/>
  <c r="V19" i="1" s="1"/>
  <c r="M18" i="1"/>
  <c r="C18" i="1" s="1"/>
  <c r="I18" i="1"/>
  <c r="D18" i="1"/>
  <c r="AC13" i="1"/>
  <c r="AB13" i="1"/>
  <c r="AA13" i="1"/>
  <c r="X13" i="1"/>
  <c r="W13" i="1"/>
  <c r="V13" i="1"/>
  <c r="U13" i="1"/>
  <c r="R13" i="1"/>
  <c r="Q13" i="1"/>
  <c r="P13" i="1"/>
  <c r="O13" i="1"/>
  <c r="L13" i="1"/>
  <c r="K13" i="1"/>
  <c r="J13" i="1"/>
  <c r="I13" i="1"/>
  <c r="F13" i="1"/>
  <c r="E13" i="1"/>
  <c r="D13" i="1"/>
  <c r="C13" i="1"/>
  <c r="C12" i="1"/>
  <c r="Y13" i="1" s="1"/>
  <c r="Y11" i="1"/>
  <c r="S11" i="1"/>
  <c r="M11" i="1"/>
  <c r="G11" i="1"/>
  <c r="C10" i="1"/>
  <c r="AC11" i="1" s="1"/>
  <c r="AC9" i="1"/>
  <c r="Y9" i="1"/>
  <c r="X9" i="1"/>
  <c r="W9" i="1"/>
  <c r="S9" i="1"/>
  <c r="R9" i="1"/>
  <c r="Q9" i="1"/>
  <c r="M9" i="1"/>
  <c r="L9" i="1"/>
  <c r="K9" i="1"/>
  <c r="G9" i="1"/>
  <c r="F9" i="1"/>
  <c r="E9" i="1"/>
  <c r="C8" i="1"/>
  <c r="AA9" i="1" s="1"/>
  <c r="AC7" i="1"/>
  <c r="AB7" i="1"/>
  <c r="AA7" i="1"/>
  <c r="X7" i="1"/>
  <c r="W7" i="1"/>
  <c r="V7" i="1"/>
  <c r="U7" i="1"/>
  <c r="R7" i="1"/>
  <c r="Q7" i="1"/>
  <c r="P7" i="1"/>
  <c r="O7" i="1"/>
  <c r="L7" i="1"/>
  <c r="K7" i="1"/>
  <c r="J7" i="1"/>
  <c r="I7" i="1"/>
  <c r="F7" i="1"/>
  <c r="E7" i="1"/>
  <c r="D7" i="1"/>
  <c r="C7" i="1"/>
  <c r="C6" i="1"/>
  <c r="Y7" i="1" s="1"/>
  <c r="Y5" i="1"/>
  <c r="S5" i="1"/>
  <c r="M5" i="1"/>
  <c r="G5" i="1"/>
  <c r="C4" i="1"/>
  <c r="AC5" i="1" s="1"/>
  <c r="V25" i="1" l="1"/>
  <c r="Z25" i="1"/>
  <c r="I27" i="1"/>
  <c r="D19" i="1"/>
  <c r="AC19" i="1"/>
  <c r="I19" i="1"/>
  <c r="C19" i="1"/>
  <c r="I21" i="1"/>
  <c r="AB25" i="1"/>
  <c r="Z21" i="1"/>
  <c r="I23" i="1"/>
  <c r="D25" i="1"/>
  <c r="I25" i="1"/>
  <c r="C25" i="1"/>
  <c r="AC25" i="1"/>
  <c r="M23" i="1"/>
  <c r="I5" i="1"/>
  <c r="C11" i="1"/>
  <c r="U11" i="1"/>
  <c r="M19" i="1"/>
  <c r="D5" i="1"/>
  <c r="P5" i="1"/>
  <c r="AB5" i="1"/>
  <c r="H9" i="1"/>
  <c r="Z9" i="1"/>
  <c r="P11" i="1"/>
  <c r="F5" i="1"/>
  <c r="L5" i="1"/>
  <c r="R5" i="1"/>
  <c r="X5" i="1"/>
  <c r="H7" i="1"/>
  <c r="N7" i="1"/>
  <c r="T7" i="1"/>
  <c r="Z7" i="1"/>
  <c r="D9" i="1"/>
  <c r="J9" i="1"/>
  <c r="P9" i="1"/>
  <c r="V9" i="1"/>
  <c r="AB9" i="1"/>
  <c r="F11" i="1"/>
  <c r="L11" i="1"/>
  <c r="R11" i="1"/>
  <c r="X11" i="1"/>
  <c r="H13" i="1"/>
  <c r="N13" i="1"/>
  <c r="T13" i="1"/>
  <c r="Z13" i="1"/>
  <c r="C22" i="1"/>
  <c r="H5" i="1"/>
  <c r="N5" i="1"/>
  <c r="T5" i="1"/>
  <c r="Z5" i="1"/>
  <c r="H11" i="1"/>
  <c r="N11" i="1"/>
  <c r="T11" i="1"/>
  <c r="Z11" i="1"/>
  <c r="C20" i="1"/>
  <c r="D21" i="1" s="1"/>
  <c r="C26" i="1"/>
  <c r="Z27" i="1" s="1"/>
  <c r="O5" i="1"/>
  <c r="I11" i="1"/>
  <c r="AA11" i="1"/>
  <c r="M25" i="1"/>
  <c r="AA5" i="1"/>
  <c r="J5" i="1"/>
  <c r="T9" i="1"/>
  <c r="J11" i="1"/>
  <c r="AB11" i="1"/>
  <c r="C5" i="1"/>
  <c r="U5" i="1"/>
  <c r="O11" i="1"/>
  <c r="V5" i="1"/>
  <c r="N9" i="1"/>
  <c r="D11" i="1"/>
  <c r="V11" i="1"/>
  <c r="E5" i="1"/>
  <c r="K5" i="1"/>
  <c r="Q5" i="1"/>
  <c r="W5" i="1"/>
  <c r="G7" i="1"/>
  <c r="M7" i="1"/>
  <c r="S7" i="1"/>
  <c r="C9" i="1"/>
  <c r="I9" i="1"/>
  <c r="O9" i="1"/>
  <c r="U9" i="1"/>
  <c r="E11" i="1"/>
  <c r="K11" i="1"/>
  <c r="Q11" i="1"/>
  <c r="W11" i="1"/>
  <c r="G13" i="1"/>
  <c r="M13" i="1"/>
  <c r="S13" i="1"/>
  <c r="AB23" i="1" l="1"/>
  <c r="C23" i="1"/>
  <c r="Z23" i="1"/>
  <c r="AC21" i="1"/>
  <c r="M27" i="1"/>
  <c r="C27" i="1"/>
  <c r="V27" i="1"/>
  <c r="AC27" i="1"/>
  <c r="AC23" i="1"/>
  <c r="V23" i="1"/>
  <c r="C21" i="1"/>
  <c r="M21" i="1"/>
  <c r="V21" i="1"/>
  <c r="D27" i="1"/>
  <c r="AB27" i="1"/>
  <c r="D23" i="1"/>
  <c r="AB21" i="1"/>
</calcChain>
</file>

<file path=xl/sharedStrings.xml><?xml version="1.0" encoding="utf-8"?>
<sst xmlns="http://schemas.openxmlformats.org/spreadsheetml/2006/main" count="90" uniqueCount="42">
  <si>
    <t>表008（1） 都道府県常勤保健師の平日の実働時間　受持人口別（活動項目別）</t>
    <phoneticPr fontId="3"/>
  </si>
  <si>
    <t>(単位：時間)</t>
    <rPh sb="1" eb="3">
      <t>タンイ</t>
    </rPh>
    <rPh sb="4" eb="6">
      <t>ジカン</t>
    </rPh>
    <phoneticPr fontId="3"/>
  </si>
  <si>
    <t>受持人口</t>
  </si>
  <si>
    <t>総計</t>
    <rPh sb="0" eb="2">
      <t>ソウケイ</t>
    </rPh>
    <phoneticPr fontId="3"/>
  </si>
  <si>
    <t>直接対人支援</t>
    <rPh sb="0" eb="2">
      <t>チョクセツ</t>
    </rPh>
    <rPh sb="2" eb="4">
      <t>タイジン</t>
    </rPh>
    <rPh sb="4" eb="6">
      <t>シエン</t>
    </rPh>
    <phoneticPr fontId="5"/>
  </si>
  <si>
    <t>地域・組織支援</t>
    <rPh sb="0" eb="2">
      <t>チイキ</t>
    </rPh>
    <rPh sb="3" eb="5">
      <t>ソシキ</t>
    </rPh>
    <rPh sb="5" eb="7">
      <t>シエン</t>
    </rPh>
    <phoneticPr fontId="5"/>
  </si>
  <si>
    <t>施策管理・業務及び組織マネジメント</t>
    <rPh sb="0" eb="2">
      <t>セサク</t>
    </rPh>
    <rPh sb="2" eb="4">
      <t>カンリ</t>
    </rPh>
    <rPh sb="5" eb="7">
      <t>ギョウム</t>
    </rPh>
    <rPh sb="7" eb="8">
      <t>オヨ</t>
    </rPh>
    <rPh sb="9" eb="11">
      <t>ソシキ</t>
    </rPh>
    <phoneticPr fontId="5"/>
  </si>
  <si>
    <t>人材育成</t>
    <rPh sb="0" eb="2">
      <t>ジンザイ</t>
    </rPh>
    <rPh sb="2" eb="4">
      <t>イクセイ</t>
    </rPh>
    <phoneticPr fontId="5"/>
  </si>
  <si>
    <t>健康危機管理</t>
    <rPh sb="0" eb="2">
      <t>ケンコウ</t>
    </rPh>
    <rPh sb="2" eb="4">
      <t>キキ</t>
    </rPh>
    <rPh sb="4" eb="6">
      <t>カンリ</t>
    </rPh>
    <phoneticPr fontId="5"/>
  </si>
  <si>
    <t>業務
連絡・
事務</t>
    <rPh sb="0" eb="2">
      <t>ギョウム</t>
    </rPh>
    <rPh sb="3" eb="5">
      <t>レンラク</t>
    </rPh>
    <rPh sb="7" eb="9">
      <t>ジム</t>
    </rPh>
    <phoneticPr fontId="5"/>
  </si>
  <si>
    <t>その他</t>
    <rPh sb="0" eb="3">
      <t>ソノタ</t>
    </rPh>
    <phoneticPr fontId="5"/>
  </si>
  <si>
    <t>訪問</t>
    <rPh sb="0" eb="2">
      <t>ホウモン</t>
    </rPh>
    <phoneticPr fontId="5"/>
  </si>
  <si>
    <t>健康
相談・
保健
指導
(日時
指定)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ニチジ</t>
    </rPh>
    <rPh sb="17" eb="19">
      <t>シテイ</t>
    </rPh>
    <phoneticPr fontId="5"/>
  </si>
  <si>
    <t>健康
相談・
保健
指導
(随時)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ズイジ</t>
    </rPh>
    <phoneticPr fontId="5"/>
  </si>
  <si>
    <t>健康
診査、
予防
接種</t>
    <rPh sb="0" eb="2">
      <t>ケンコウ</t>
    </rPh>
    <rPh sb="3" eb="5">
      <t>シンサ</t>
    </rPh>
    <rPh sb="7" eb="9">
      <t>ヨボウ</t>
    </rPh>
    <rPh sb="10" eb="12">
      <t>セッシュ</t>
    </rPh>
    <phoneticPr fontId="5"/>
  </si>
  <si>
    <t>集団
健康
教育、
教室
活動、
グル
ープ
支援</t>
    <rPh sb="0" eb="2">
      <t>シュウダン</t>
    </rPh>
    <rPh sb="3" eb="5">
      <t>ケンコウ</t>
    </rPh>
    <rPh sb="6" eb="8">
      <t>キョウイク</t>
    </rPh>
    <rPh sb="10" eb="12">
      <t>キョウシツ</t>
    </rPh>
    <rPh sb="13" eb="15">
      <t>カツドウ</t>
    </rPh>
    <rPh sb="23" eb="25">
      <t>シエン</t>
    </rPh>
    <phoneticPr fontId="5"/>
  </si>
  <si>
    <t>地区
組織
活動（ネット
ワーク
づくり）</t>
    <rPh sb="0" eb="2">
      <t>チク</t>
    </rPh>
    <rPh sb="3" eb="5">
      <t>ソシキ</t>
    </rPh>
    <rPh sb="6" eb="8">
      <t>カツドウ</t>
    </rPh>
    <phoneticPr fontId="5"/>
  </si>
  <si>
    <t>担当
地区
の
地区
診断</t>
    <rPh sb="0" eb="2">
      <t>タントウ</t>
    </rPh>
    <rPh sb="3" eb="5">
      <t>チク</t>
    </rPh>
    <rPh sb="8" eb="10">
      <t>チク</t>
    </rPh>
    <rPh sb="11" eb="13">
      <t>シンダン</t>
    </rPh>
    <phoneticPr fontId="5"/>
  </si>
  <si>
    <t>コー
ディ
ネート
（個別）</t>
    <rPh sb="11" eb="13">
      <t>コベツ</t>
    </rPh>
    <phoneticPr fontId="5"/>
  </si>
  <si>
    <t>コー
ディ
ネート
（地域）</t>
    <rPh sb="11" eb="13">
      <t>チイキ</t>
    </rPh>
    <phoneticPr fontId="5"/>
  </si>
  <si>
    <t>事業・
施策
の
企画
立案・
評価</t>
    <rPh sb="0" eb="2">
      <t>ジギョウ</t>
    </rPh>
    <rPh sb="4" eb="6">
      <t>セサク</t>
    </rPh>
    <rPh sb="9" eb="11">
      <t>キカク</t>
    </rPh>
    <rPh sb="12" eb="14">
      <t>リツアン</t>
    </rPh>
    <rPh sb="16" eb="18">
      <t>ヒョウカ</t>
    </rPh>
    <phoneticPr fontId="5"/>
  </si>
  <si>
    <t>保健
福祉
計画
等の
策定・
評価</t>
    <rPh sb="0" eb="2">
      <t>ホケン</t>
    </rPh>
    <rPh sb="3" eb="5">
      <t>フクシ</t>
    </rPh>
    <rPh sb="6" eb="8">
      <t>ケイカク</t>
    </rPh>
    <rPh sb="9" eb="10">
      <t>ナド</t>
    </rPh>
    <rPh sb="12" eb="14">
      <t>サクテイ</t>
    </rPh>
    <rPh sb="16" eb="18">
      <t>ヒョウカ</t>
    </rPh>
    <phoneticPr fontId="5"/>
  </si>
  <si>
    <t>業務
管理、
組織
運営
管理</t>
    <rPh sb="0" eb="2">
      <t>ギョウム</t>
    </rPh>
    <rPh sb="3" eb="5">
      <t>カンリ</t>
    </rPh>
    <rPh sb="7" eb="9">
      <t>ソシキ</t>
    </rPh>
    <rPh sb="10" eb="12">
      <t>ウンエイ</t>
    </rPh>
    <rPh sb="13" eb="15">
      <t>カンリ</t>
    </rPh>
    <phoneticPr fontId="5"/>
  </si>
  <si>
    <t>人事
管理</t>
    <rPh sb="0" eb="2">
      <t>ジンジ</t>
    </rPh>
    <rPh sb="3" eb="5">
      <t>カンリ</t>
    </rPh>
    <phoneticPr fontId="5"/>
  </si>
  <si>
    <t>予算
管理</t>
    <rPh sb="0" eb="2">
      <t>ヨサン</t>
    </rPh>
    <rPh sb="3" eb="5">
      <t>カンリ</t>
    </rPh>
    <phoneticPr fontId="5"/>
  </si>
  <si>
    <t>議会
対応</t>
    <rPh sb="0" eb="2">
      <t>ギカイ</t>
    </rPh>
    <rPh sb="3" eb="5">
      <t>タイオウ</t>
    </rPh>
    <phoneticPr fontId="5"/>
  </si>
  <si>
    <t>施設
立入
検査・
管理
指導
等</t>
    <rPh sb="0" eb="2">
      <t>シセツ</t>
    </rPh>
    <rPh sb="3" eb="5">
      <t>タチイリ</t>
    </rPh>
    <rPh sb="6" eb="8">
      <t>ケンサ</t>
    </rPh>
    <rPh sb="10" eb="12">
      <t>カンリ</t>
    </rPh>
    <rPh sb="13" eb="15">
      <t>シドウ</t>
    </rPh>
    <rPh sb="16" eb="17">
      <t>ナド</t>
    </rPh>
    <phoneticPr fontId="5"/>
  </si>
  <si>
    <t>学会
発表
等で
の
保健
活動
の
発信</t>
    <rPh sb="0" eb="2">
      <t>ガッカイ</t>
    </rPh>
    <rPh sb="3" eb="5">
      <t>ハッピョウ</t>
    </rPh>
    <rPh sb="6" eb="7">
      <t>ナド</t>
    </rPh>
    <rPh sb="11" eb="13">
      <t>ホケン</t>
    </rPh>
    <rPh sb="14" eb="16">
      <t>カツドウ</t>
    </rPh>
    <rPh sb="19" eb="21">
      <t>ハッシン</t>
    </rPh>
    <phoneticPr fontId="5"/>
  </si>
  <si>
    <t>調査・
研究
等の
依頼
への
協力</t>
    <rPh sb="0" eb="2">
      <t>チョウサ</t>
    </rPh>
    <rPh sb="4" eb="6">
      <t>ケンキュウ</t>
    </rPh>
    <rPh sb="7" eb="8">
      <t>ナド</t>
    </rPh>
    <rPh sb="10" eb="12">
      <t>イライ</t>
    </rPh>
    <rPh sb="16" eb="18">
      <t>キョウリョク</t>
    </rPh>
    <phoneticPr fontId="5"/>
  </si>
  <si>
    <t>人材
育成
体制
構築、
研修
会企
画・実施、
OJT
指導</t>
    <rPh sb="0" eb="2">
      <t>ジンザイ</t>
    </rPh>
    <rPh sb="3" eb="5">
      <t>イクセイ</t>
    </rPh>
    <rPh sb="6" eb="8">
      <t>タイセイ</t>
    </rPh>
    <rPh sb="9" eb="11">
      <t>コウチク</t>
    </rPh>
    <rPh sb="13" eb="15">
      <t>ケンシュウ</t>
    </rPh>
    <rPh sb="16" eb="17">
      <t>カイ</t>
    </rPh>
    <rPh sb="17" eb="18">
      <t>キ</t>
    </rPh>
    <rPh sb="19" eb="20">
      <t>ガ</t>
    </rPh>
    <rPh sb="21" eb="23">
      <t>ジッシ</t>
    </rPh>
    <rPh sb="29" eb="31">
      <t>シドウ</t>
    </rPh>
    <phoneticPr fontId="5"/>
  </si>
  <si>
    <t>実習
学生・
研修
生へ
の
教育</t>
    <rPh sb="0" eb="2">
      <t>ジッシュウ</t>
    </rPh>
    <rPh sb="3" eb="5">
      <t>ガクセイ</t>
    </rPh>
    <rPh sb="7" eb="9">
      <t>ケンシュウ</t>
    </rPh>
    <rPh sb="10" eb="11">
      <t>セイ</t>
    </rPh>
    <rPh sb="15" eb="17">
      <t>キョウイク</t>
    </rPh>
    <phoneticPr fontId="5"/>
  </si>
  <si>
    <t>保健
師等
学校
養成
所で
の
指導</t>
    <rPh sb="0" eb="2">
      <t>ホケン</t>
    </rPh>
    <rPh sb="3" eb="4">
      <t>シ</t>
    </rPh>
    <rPh sb="4" eb="5">
      <t>ナド</t>
    </rPh>
    <rPh sb="6" eb="8">
      <t>ガッコウ</t>
    </rPh>
    <rPh sb="9" eb="11">
      <t>ヨウセイ</t>
    </rPh>
    <rPh sb="12" eb="13">
      <t>ショ</t>
    </rPh>
    <rPh sb="17" eb="19">
      <t>シドウ</t>
    </rPh>
    <phoneticPr fontId="5"/>
  </si>
  <si>
    <t>研修
等へ
の
参加</t>
    <rPh sb="0" eb="2">
      <t>ケンシュウ</t>
    </rPh>
    <rPh sb="3" eb="4">
      <t>ナド</t>
    </rPh>
    <rPh sb="8" eb="10">
      <t>サンカ</t>
    </rPh>
    <phoneticPr fontId="5"/>
  </si>
  <si>
    <t>平時
の
対応</t>
    <rPh sb="0" eb="2">
      <t>ヘイジ</t>
    </rPh>
    <rPh sb="5" eb="7">
      <t>タイオウ</t>
    </rPh>
    <phoneticPr fontId="5"/>
  </si>
  <si>
    <t>発生
時の
対応</t>
    <rPh sb="0" eb="2">
      <t>ハッセイ</t>
    </rPh>
    <rPh sb="3" eb="4">
      <t>ジ</t>
    </rPh>
    <rPh sb="6" eb="8">
      <t>タイオウ</t>
    </rPh>
    <phoneticPr fontId="5"/>
  </si>
  <si>
    <t>1万人未満</t>
    <rPh sb="1" eb="3">
      <t>マンニン</t>
    </rPh>
    <rPh sb="3" eb="5">
      <t>ミマン</t>
    </rPh>
    <phoneticPr fontId="3"/>
  </si>
  <si>
    <t>割合(%)</t>
    <phoneticPr fontId="3"/>
  </si>
  <si>
    <t>1万人～1万5千人未満</t>
    <rPh sb="1" eb="3">
      <t>マンニン</t>
    </rPh>
    <rPh sb="5" eb="6">
      <t>マン</t>
    </rPh>
    <rPh sb="7" eb="8">
      <t>セン</t>
    </rPh>
    <rPh sb="8" eb="9">
      <t>ニン</t>
    </rPh>
    <rPh sb="9" eb="11">
      <t>ミマン</t>
    </rPh>
    <phoneticPr fontId="3"/>
  </si>
  <si>
    <t>1万5千人～2万人未満</t>
    <rPh sb="4" eb="5">
      <t>ニン</t>
    </rPh>
    <rPh sb="7" eb="9">
      <t>マンニン</t>
    </rPh>
    <rPh sb="9" eb="11">
      <t>ミマン</t>
    </rPh>
    <phoneticPr fontId="3"/>
  </si>
  <si>
    <t>2万人～3万人未満</t>
    <rPh sb="1" eb="3">
      <t>バンニン</t>
    </rPh>
    <rPh sb="2" eb="3">
      <t>ニン</t>
    </rPh>
    <rPh sb="5" eb="7">
      <t>マンニン</t>
    </rPh>
    <rPh sb="7" eb="9">
      <t>ミマン</t>
    </rPh>
    <phoneticPr fontId="3"/>
  </si>
  <si>
    <t>3万人以上</t>
    <rPh sb="1" eb="3">
      <t>バンニン</t>
    </rPh>
    <rPh sb="2" eb="3">
      <t>ニン</t>
    </rPh>
    <rPh sb="3" eb="5">
      <t>イジョウ</t>
    </rPh>
    <phoneticPr fontId="3"/>
  </si>
  <si>
    <t>表008（2） 都道府県常勤保健師の平日の実働時間　受持人口別（活動分類別）</t>
    <rPh sb="0" eb="1">
      <t>ヒョウ</t>
    </rPh>
    <rPh sb="8" eb="12">
      <t>トドウフケン</t>
    </rPh>
    <rPh sb="12" eb="14">
      <t>ジョウキン</t>
    </rPh>
    <rPh sb="14" eb="17">
      <t>ホケンシ</t>
    </rPh>
    <rPh sb="18" eb="20">
      <t>ヘイジツ</t>
    </rPh>
    <rPh sb="21" eb="23">
      <t>ジツドウ</t>
    </rPh>
    <rPh sb="23" eb="25">
      <t>ジカン</t>
    </rPh>
    <rPh sb="26" eb="28">
      <t>ジュジ</t>
    </rPh>
    <rPh sb="28" eb="30">
      <t>ジンコウ</t>
    </rPh>
    <rPh sb="30" eb="31">
      <t>ベツ</t>
    </rPh>
    <rPh sb="32" eb="34">
      <t>カツドウ</t>
    </rPh>
    <rPh sb="34" eb="36">
      <t>ブンルイ</t>
    </rPh>
    <rPh sb="36" eb="37">
      <t>ベツ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</si>
</sst>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&quot;-&quot;#,##0.0;&quot;-&quot;"/>
    <numFmt numFmtId="177" formatCode="0.0%;\-0.0%;&quot;-&quot;"/>
    <numFmt numFmtId="178" formatCode="#,##0.0;[Red]\-#,##0.0"/>
    <numFmt numFmtId="179" formatCode="0.0%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vertical="center"/>
    </xf>
    <xf numFmtId="176" fontId="4" fillId="0" borderId="14" xfId="1" applyNumberFormat="1" applyFont="1" applyBorder="1" applyAlignment="1">
      <alignment vertical="center"/>
    </xf>
    <xf numFmtId="176" fontId="4" fillId="0" borderId="15" xfId="1" applyNumberFormat="1" applyFont="1" applyBorder="1" applyAlignment="1">
      <alignment vertical="center"/>
    </xf>
    <xf numFmtId="176" fontId="4" fillId="0" borderId="7" xfId="1" applyNumberFormat="1" applyFont="1" applyBorder="1" applyAlignment="1">
      <alignment vertical="center"/>
    </xf>
    <xf numFmtId="0" fontId="6" fillId="2" borderId="16" xfId="0" applyFont="1" applyFill="1" applyBorder="1" applyAlignment="1">
      <alignment horizontal="center" vertical="center"/>
    </xf>
    <xf numFmtId="177" fontId="4" fillId="0" borderId="17" xfId="1" applyNumberFormat="1" applyFont="1" applyBorder="1" applyAlignment="1">
      <alignment vertical="center"/>
    </xf>
    <xf numFmtId="177" fontId="4" fillId="0" borderId="18" xfId="1" applyNumberFormat="1" applyFont="1" applyBorder="1" applyAlignment="1">
      <alignment vertical="center"/>
    </xf>
    <xf numFmtId="177" fontId="4" fillId="0" borderId="19" xfId="1" applyNumberFormat="1" applyFont="1" applyBorder="1" applyAlignment="1">
      <alignment vertical="center"/>
    </xf>
    <xf numFmtId="178" fontId="6" fillId="2" borderId="20" xfId="1" applyNumberFormat="1" applyFont="1" applyFill="1" applyBorder="1" applyAlignment="1">
      <alignment vertical="center"/>
    </xf>
    <xf numFmtId="176" fontId="4" fillId="0" borderId="21" xfId="1" applyNumberFormat="1" applyFont="1" applyBorder="1" applyAlignment="1">
      <alignment vertical="center"/>
    </xf>
    <xf numFmtId="176" fontId="4" fillId="0" borderId="22" xfId="1" applyNumberFormat="1" applyFont="1" applyBorder="1" applyAlignment="1">
      <alignment vertical="center"/>
    </xf>
    <xf numFmtId="176" fontId="4" fillId="0" borderId="23" xfId="1" applyNumberFormat="1" applyFont="1" applyBorder="1" applyAlignment="1">
      <alignment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vertical="center"/>
    </xf>
    <xf numFmtId="0" fontId="6" fillId="2" borderId="20" xfId="0" applyFont="1" applyFill="1" applyBorder="1" applyAlignment="1">
      <alignment vertical="center"/>
    </xf>
    <xf numFmtId="0" fontId="6" fillId="2" borderId="25" xfId="0" applyFont="1" applyFill="1" applyBorder="1" applyAlignment="1">
      <alignment horizontal="center" vertical="center"/>
    </xf>
    <xf numFmtId="177" fontId="4" fillId="0" borderId="26" xfId="1" applyNumberFormat="1" applyFont="1" applyBorder="1" applyAlignment="1">
      <alignment vertical="center"/>
    </xf>
    <xf numFmtId="177" fontId="4" fillId="0" borderId="27" xfId="1" applyNumberFormat="1" applyFont="1" applyBorder="1" applyAlignment="1">
      <alignment vertical="center"/>
    </xf>
    <xf numFmtId="177" fontId="4" fillId="0" borderId="28" xfId="1" applyNumberFormat="1" applyFont="1" applyBorder="1" applyAlignment="1">
      <alignment vertical="center"/>
    </xf>
    <xf numFmtId="0" fontId="4" fillId="0" borderId="0" xfId="0" applyFont="1" applyAlignment="1">
      <alignment horizontal="center"/>
    </xf>
    <xf numFmtId="0" fontId="6" fillId="0" borderId="0" xfId="2" applyNumberFormat="1" applyFont="1" applyAlignment="1">
      <alignment vertical="center"/>
    </xf>
    <xf numFmtId="179" fontId="2" fillId="0" borderId="0" xfId="0" applyNumberFormat="1" applyFont="1"/>
    <xf numFmtId="179" fontId="4" fillId="0" borderId="0" xfId="0" applyNumberFormat="1" applyFont="1"/>
    <xf numFmtId="0" fontId="6" fillId="2" borderId="1" xfId="0" applyFont="1" applyFill="1" applyBorder="1" applyAlignment="1">
      <alignment vertical="center"/>
    </xf>
    <xf numFmtId="176" fontId="4" fillId="0" borderId="2" xfId="1" applyNumberFormat="1" applyFont="1" applyBorder="1" applyAlignment="1">
      <alignment vertical="center"/>
    </xf>
    <xf numFmtId="176" fontId="4" fillId="0" borderId="29" xfId="0" applyNumberFormat="1" applyFont="1" applyBorder="1" applyAlignment="1">
      <alignment vertical="center"/>
    </xf>
    <xf numFmtId="176" fontId="4" fillId="0" borderId="30" xfId="0" applyNumberFormat="1" applyFont="1" applyBorder="1" applyAlignment="1">
      <alignment vertical="center"/>
    </xf>
    <xf numFmtId="176" fontId="4" fillId="0" borderId="31" xfId="0" applyNumberFormat="1" applyFont="1" applyBorder="1" applyAlignment="1">
      <alignment vertical="center"/>
    </xf>
    <xf numFmtId="176" fontId="4" fillId="0" borderId="32" xfId="0" applyNumberFormat="1" applyFont="1" applyBorder="1" applyAlignment="1">
      <alignment vertical="center"/>
    </xf>
    <xf numFmtId="176" fontId="4" fillId="0" borderId="33" xfId="0" applyNumberFormat="1" applyFont="1" applyBorder="1" applyAlignment="1">
      <alignment vertical="center"/>
    </xf>
    <xf numFmtId="178" fontId="4" fillId="0" borderId="0" xfId="0" applyNumberFormat="1" applyFont="1"/>
    <xf numFmtId="177" fontId="4" fillId="0" borderId="34" xfId="1" applyNumberFormat="1" applyFont="1" applyBorder="1" applyAlignment="1">
      <alignment vertical="center"/>
    </xf>
    <xf numFmtId="177" fontId="4" fillId="0" borderId="35" xfId="1" applyNumberFormat="1" applyFont="1" applyBorder="1" applyAlignment="1">
      <alignment vertical="center"/>
    </xf>
    <xf numFmtId="177" fontId="4" fillId="0" borderId="36" xfId="1" applyNumberFormat="1" applyFont="1" applyBorder="1" applyAlignment="1">
      <alignment vertical="center"/>
    </xf>
    <xf numFmtId="177" fontId="4" fillId="0" borderId="37" xfId="1" applyNumberFormat="1" applyFont="1" applyBorder="1" applyAlignment="1">
      <alignment vertical="center"/>
    </xf>
    <xf numFmtId="176" fontId="4" fillId="0" borderId="38" xfId="0" applyNumberFormat="1" applyFont="1" applyBorder="1" applyAlignment="1">
      <alignment vertical="center"/>
    </xf>
    <xf numFmtId="176" fontId="4" fillId="0" borderId="39" xfId="0" applyNumberFormat="1" applyFont="1" applyBorder="1" applyAlignment="1">
      <alignment vertical="center"/>
    </xf>
    <xf numFmtId="176" fontId="4" fillId="0" borderId="40" xfId="0" applyNumberFormat="1" applyFont="1" applyBorder="1" applyAlignment="1">
      <alignment vertical="center"/>
    </xf>
    <xf numFmtId="176" fontId="4" fillId="0" borderId="41" xfId="0" applyNumberFormat="1" applyFont="1" applyBorder="1" applyAlignment="1">
      <alignment vertical="center"/>
    </xf>
    <xf numFmtId="176" fontId="4" fillId="0" borderId="42" xfId="0" applyNumberFormat="1" applyFont="1" applyBorder="1" applyAlignment="1">
      <alignment vertical="center"/>
    </xf>
    <xf numFmtId="177" fontId="4" fillId="0" borderId="43" xfId="1" applyNumberFormat="1" applyFont="1" applyBorder="1" applyAlignment="1">
      <alignment vertical="center"/>
    </xf>
    <xf numFmtId="177" fontId="4" fillId="0" borderId="44" xfId="1" applyNumberFormat="1" applyFont="1" applyBorder="1" applyAlignment="1">
      <alignment vertical="center"/>
    </xf>
    <xf numFmtId="177" fontId="4" fillId="0" borderId="45" xfId="1" applyNumberFormat="1" applyFont="1" applyBorder="1" applyAlignment="1">
      <alignment vertical="center"/>
    </xf>
    <xf numFmtId="177" fontId="4" fillId="0" borderId="46" xfId="1" applyNumberFormat="1" applyFont="1" applyBorder="1" applyAlignment="1">
      <alignment vertical="center"/>
    </xf>
    <xf numFmtId="11" fontId="4" fillId="0" borderId="0" xfId="0" applyNumberFormat="1" applyFont="1"/>
  </cellXfs>
  <cellStyles count="3">
    <cellStyle name="パーセント 2" xfId="2" xr:uid="{1A33412F-A286-4BAF-BB2F-30ECD37C0754}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8" Type="http://schemas.openxmlformats.org/officeDocument/2006/relationships/customXml" Target="../customXml/item3.xml" />
  <Relationship Id="rId3" Type="http://schemas.openxmlformats.org/officeDocument/2006/relationships/styles" Target="styles.xml" />
  <Relationship Id="rId7" Type="http://schemas.openxmlformats.org/officeDocument/2006/relationships/customXml" Target="../customXml/item2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6" Type="http://schemas.openxmlformats.org/officeDocument/2006/relationships/customXml" Target="../customXml/item1.xml" />
  <Relationship Id="rId5" Type="http://schemas.openxmlformats.org/officeDocument/2006/relationships/calcChain" Target="calcChain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EFEB2-0F17-4135-A4BB-7EDF524C581F}">
  <sheetPr codeName="Sheet9">
    <tabColor rgb="FF00B0F0"/>
    <pageSetUpPr fitToPage="1"/>
  </sheetPr>
  <dimension ref="B1:AD35"/>
  <sheetViews>
    <sheetView showGridLines="0" tabSelected="1" view="pageBreakPreview" zoomScale="85" zoomScaleNormal="75" zoomScaleSheetLayoutView="85" workbookViewId="0"/>
  </sheetViews>
  <sheetFormatPr defaultRowHeight="13.5" x14ac:dyDescent="0.15"/>
  <cols>
    <col min="1" max="1" width="1.625" style="3" customWidth="1"/>
    <col min="2" max="2" width="21.625" style="3" customWidth="1"/>
    <col min="3" max="3" width="8.75" style="3" customWidth="1"/>
    <col min="4" max="29" width="7.125" style="3" customWidth="1"/>
    <col min="30" max="30" width="1.5" style="3" customWidth="1"/>
    <col min="31" max="16384" width="9" style="3"/>
  </cols>
  <sheetData>
    <row r="1" spans="2:30" ht="23.25" customHeight="1" thickBot="1" x14ac:dyDescent="0.25">
      <c r="B1" s="1" t="s">
        <v>0</v>
      </c>
      <c r="C1" s="2"/>
      <c r="AC1" s="4" t="s">
        <v>1</v>
      </c>
    </row>
    <row r="2" spans="2:30" ht="17.25" customHeight="1" x14ac:dyDescent="0.15">
      <c r="B2" s="5" t="s">
        <v>2</v>
      </c>
      <c r="C2" s="6" t="s">
        <v>3</v>
      </c>
      <c r="D2" s="7" t="s">
        <v>4</v>
      </c>
      <c r="E2" s="8"/>
      <c r="F2" s="8"/>
      <c r="G2" s="8"/>
      <c r="H2" s="9"/>
      <c r="I2" s="7" t="s">
        <v>5</v>
      </c>
      <c r="J2" s="8"/>
      <c r="K2" s="8"/>
      <c r="L2" s="9"/>
      <c r="M2" s="7" t="s">
        <v>6</v>
      </c>
      <c r="N2" s="8"/>
      <c r="O2" s="8"/>
      <c r="P2" s="8"/>
      <c r="Q2" s="8"/>
      <c r="R2" s="8"/>
      <c r="S2" s="8"/>
      <c r="T2" s="8"/>
      <c r="U2" s="9"/>
      <c r="V2" s="7" t="s">
        <v>7</v>
      </c>
      <c r="W2" s="8"/>
      <c r="X2" s="8"/>
      <c r="Y2" s="9"/>
      <c r="Z2" s="7" t="s">
        <v>8</v>
      </c>
      <c r="AA2" s="9"/>
      <c r="AB2" s="10" t="s">
        <v>9</v>
      </c>
      <c r="AC2" s="11" t="s">
        <v>10</v>
      </c>
    </row>
    <row r="3" spans="2:30" ht="135.75" customHeight="1" thickBot="1" x14ac:dyDescent="0.2">
      <c r="B3" s="12"/>
      <c r="C3" s="13"/>
      <c r="D3" s="14" t="s">
        <v>11</v>
      </c>
      <c r="E3" s="14" t="s">
        <v>12</v>
      </c>
      <c r="F3" s="14" t="s">
        <v>13</v>
      </c>
      <c r="G3" s="14" t="s">
        <v>14</v>
      </c>
      <c r="H3" s="14" t="s">
        <v>15</v>
      </c>
      <c r="I3" s="14" t="s">
        <v>16</v>
      </c>
      <c r="J3" s="14" t="s">
        <v>17</v>
      </c>
      <c r="K3" s="14" t="s">
        <v>18</v>
      </c>
      <c r="L3" s="14" t="s">
        <v>19</v>
      </c>
      <c r="M3" s="14" t="s">
        <v>20</v>
      </c>
      <c r="N3" s="14" t="s">
        <v>21</v>
      </c>
      <c r="O3" s="14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4" t="s">
        <v>28</v>
      </c>
      <c r="V3" s="14" t="s">
        <v>29</v>
      </c>
      <c r="W3" s="14" t="s">
        <v>30</v>
      </c>
      <c r="X3" s="14" t="s">
        <v>31</v>
      </c>
      <c r="Y3" s="14" t="s">
        <v>32</v>
      </c>
      <c r="Z3" s="14" t="s">
        <v>33</v>
      </c>
      <c r="AA3" s="14" t="s">
        <v>34</v>
      </c>
      <c r="AB3" s="15"/>
      <c r="AC3" s="16"/>
    </row>
    <row r="4" spans="2:30" ht="18" customHeight="1" x14ac:dyDescent="0.15">
      <c r="B4" s="17" t="s">
        <v>35</v>
      </c>
      <c r="C4" s="18">
        <f>SUM(D4:AC4)</f>
        <v>159.90353697749197</v>
      </c>
      <c r="D4" s="19">
        <v>7.8488745980707399</v>
      </c>
      <c r="E4" s="19">
        <v>2.5016077170418005</v>
      </c>
      <c r="F4" s="19">
        <v>5.622186495176849</v>
      </c>
      <c r="G4" s="19">
        <v>2.5241157556270095</v>
      </c>
      <c r="H4" s="19">
        <v>3.445337620578778</v>
      </c>
      <c r="I4" s="19">
        <v>1.4453376205787782</v>
      </c>
      <c r="J4" s="19">
        <v>1.022508038585209</v>
      </c>
      <c r="K4" s="19">
        <v>8.1527331189710619</v>
      </c>
      <c r="L4" s="19">
        <v>14.845659163987138</v>
      </c>
      <c r="M4" s="19">
        <v>20.966237942122188</v>
      </c>
      <c r="N4" s="19">
        <v>0.72347266881028938</v>
      </c>
      <c r="O4" s="19">
        <v>15.115755627009646</v>
      </c>
      <c r="P4" s="19">
        <v>1.5434083601286173</v>
      </c>
      <c r="Q4" s="19">
        <v>3.35048231511254</v>
      </c>
      <c r="R4" s="19">
        <v>0.91961414790996787</v>
      </c>
      <c r="S4" s="19">
        <v>1.5434083601286173</v>
      </c>
      <c r="T4" s="19">
        <v>0.82475884244372988</v>
      </c>
      <c r="U4" s="19">
        <v>1.2363344051446945</v>
      </c>
      <c r="V4" s="19">
        <v>8.6221864951768481</v>
      </c>
      <c r="W4" s="19">
        <v>1.9453376205787782</v>
      </c>
      <c r="X4" s="19">
        <v>0.33762057877813506</v>
      </c>
      <c r="Y4" s="19">
        <v>9.215434083601286</v>
      </c>
      <c r="Z4" s="19">
        <v>5.532154340836013</v>
      </c>
      <c r="AA4" s="19">
        <v>1.6511254019292605</v>
      </c>
      <c r="AB4" s="19">
        <v>31.757234726688104</v>
      </c>
      <c r="AC4" s="20">
        <v>7.210610932475884</v>
      </c>
    </row>
    <row r="5" spans="2:30" ht="18" customHeight="1" x14ac:dyDescent="0.15">
      <c r="B5" s="21" t="s">
        <v>36</v>
      </c>
      <c r="C5" s="22">
        <f t="shared" ref="C5:AC5" si="0">IFERROR(C4/$C4,0)</f>
        <v>1</v>
      </c>
      <c r="D5" s="23">
        <f t="shared" si="0"/>
        <v>4.9085059320329784E-2</v>
      </c>
      <c r="E5" s="23">
        <f t="shared" si="0"/>
        <v>1.5644480193042428E-2</v>
      </c>
      <c r="F5" s="23">
        <f t="shared" si="0"/>
        <v>3.515986326161271E-2</v>
      </c>
      <c r="G5" s="23">
        <f t="shared" si="0"/>
        <v>1.5785240297607077E-2</v>
      </c>
      <c r="H5" s="23">
        <f t="shared" si="0"/>
        <v>2.1546350291574499E-2</v>
      </c>
      <c r="I5" s="23">
        <f t="shared" si="0"/>
        <v>9.0388095716871109E-3</v>
      </c>
      <c r="J5" s="23">
        <f t="shared" si="0"/>
        <v>6.3945304645083448E-3</v>
      </c>
      <c r="K5" s="23">
        <f t="shared" si="0"/>
        <v>5.0985320731952548E-2</v>
      </c>
      <c r="L5" s="23">
        <f t="shared" si="0"/>
        <v>9.284134325356927E-2</v>
      </c>
      <c r="M5" s="23">
        <f t="shared" si="0"/>
        <v>0.13111803740197064</v>
      </c>
      <c r="N5" s="23">
        <f t="shared" si="0"/>
        <v>4.5244319324351497E-3</v>
      </c>
      <c r="O5" s="23">
        <f t="shared" si="0"/>
        <v>9.4530464508345055E-2</v>
      </c>
      <c r="P5" s="23">
        <f t="shared" si="0"/>
        <v>9.6521214558616519E-3</v>
      </c>
      <c r="Q5" s="23">
        <f t="shared" si="0"/>
        <v>2.0953146993766335E-2</v>
      </c>
      <c r="R5" s="23">
        <f t="shared" si="0"/>
        <v>5.751055700784235E-3</v>
      </c>
      <c r="S5" s="23">
        <f t="shared" si="0"/>
        <v>9.6521214558616519E-3</v>
      </c>
      <c r="T5" s="23">
        <f t="shared" si="0"/>
        <v>5.1578524029760701E-3</v>
      </c>
      <c r="U5" s="23">
        <f t="shared" si="0"/>
        <v>7.731751457872511E-3</v>
      </c>
      <c r="V5" s="23">
        <f t="shared" si="0"/>
        <v>5.3921174341443792E-2</v>
      </c>
      <c r="W5" s="23">
        <f t="shared" si="0"/>
        <v>1.2165694751658959E-2</v>
      </c>
      <c r="X5" s="23">
        <f t="shared" si="0"/>
        <v>2.1114015684697367E-3</v>
      </c>
      <c r="Y5" s="23">
        <f t="shared" si="0"/>
        <v>5.7631208526040617E-2</v>
      </c>
      <c r="Z5" s="23">
        <f t="shared" si="0"/>
        <v>3.4596822843354115E-2</v>
      </c>
      <c r="AA5" s="23">
        <f t="shared" si="0"/>
        <v>1.032575909913533E-2</v>
      </c>
      <c r="AB5" s="23">
        <f t="shared" si="0"/>
        <v>0.1986024532475367</v>
      </c>
      <c r="AC5" s="24">
        <f t="shared" si="0"/>
        <v>4.5093504926603654E-2</v>
      </c>
    </row>
    <row r="6" spans="2:30" ht="18" customHeight="1" x14ac:dyDescent="0.15">
      <c r="B6" s="25" t="s">
        <v>37</v>
      </c>
      <c r="C6" s="26">
        <f>SUM(D6:AC6)</f>
        <v>161.39472030169705</v>
      </c>
      <c r="D6" s="27">
        <v>7.6800754242614708</v>
      </c>
      <c r="E6" s="26">
        <v>2.7510999371464488</v>
      </c>
      <c r="F6" s="27">
        <v>7.5248271527341295</v>
      </c>
      <c r="G6" s="27">
        <v>2.0930232558139537</v>
      </c>
      <c r="H6" s="27">
        <v>3.2168447517284728</v>
      </c>
      <c r="I6" s="27">
        <v>1.6800754242614708</v>
      </c>
      <c r="J6" s="27">
        <v>1.2005028284098052</v>
      </c>
      <c r="K6" s="27">
        <v>9.446888749214331</v>
      </c>
      <c r="L6" s="27">
        <v>14.978001257071025</v>
      </c>
      <c r="M6" s="27">
        <v>18.285355122564425</v>
      </c>
      <c r="N6" s="27">
        <v>1.267127592708988</v>
      </c>
      <c r="O6" s="27">
        <v>13.638592080452545</v>
      </c>
      <c r="P6" s="27">
        <v>2.0986800754242614</v>
      </c>
      <c r="Q6" s="27">
        <v>2.751728472658705</v>
      </c>
      <c r="R6" s="27">
        <v>1.1860465116279071</v>
      </c>
      <c r="S6" s="27">
        <v>1.824010056568196</v>
      </c>
      <c r="T6" s="27">
        <v>0.73790069138906345</v>
      </c>
      <c r="U6" s="27">
        <v>1.394720301697046</v>
      </c>
      <c r="V6" s="27">
        <v>7.9025769956002518</v>
      </c>
      <c r="W6" s="27">
        <v>1.8403519798868635</v>
      </c>
      <c r="X6" s="27">
        <v>0.73601508485229417</v>
      </c>
      <c r="Y6" s="27">
        <v>6.8906348208673789</v>
      </c>
      <c r="Z6" s="27">
        <v>3.9604022627278441</v>
      </c>
      <c r="AA6" s="27">
        <v>2.02828409805154</v>
      </c>
      <c r="AB6" s="27">
        <v>36.738529226901321</v>
      </c>
      <c r="AC6" s="28">
        <v>7.5424261470773102</v>
      </c>
    </row>
    <row r="7" spans="2:30" ht="18" customHeight="1" x14ac:dyDescent="0.15">
      <c r="B7" s="29" t="s">
        <v>36</v>
      </c>
      <c r="C7" s="22">
        <f t="shared" ref="C7:AC7" si="1">IFERROR(C6/$C6,0)</f>
        <v>1</v>
      </c>
      <c r="D7" s="23">
        <f t="shared" si="1"/>
        <v>4.7585667052212212E-2</v>
      </c>
      <c r="E7" s="23">
        <f t="shared" si="1"/>
        <v>1.7045786454499785E-2</v>
      </c>
      <c r="F7" s="23">
        <f t="shared" si="1"/>
        <v>4.6623750384571949E-2</v>
      </c>
      <c r="G7" s="23">
        <f t="shared" si="1"/>
        <v>1.2968350215555011E-2</v>
      </c>
      <c r="H7" s="23">
        <f t="shared" si="1"/>
        <v>1.9931536457420584E-2</v>
      </c>
      <c r="I7" s="23">
        <f t="shared" si="1"/>
        <v>1.0409729767621185E-2</v>
      </c>
      <c r="J7" s="23">
        <f t="shared" si="1"/>
        <v>7.4383029764895107E-3</v>
      </c>
      <c r="K7" s="23">
        <f t="shared" si="1"/>
        <v>5.8532823945883425E-2</v>
      </c>
      <c r="L7" s="23">
        <f t="shared" si="1"/>
        <v>9.2803539230233004E-2</v>
      </c>
      <c r="M7" s="23">
        <f t="shared" si="1"/>
        <v>0.1132958692104884</v>
      </c>
      <c r="N7" s="23">
        <f t="shared" si="1"/>
        <v>7.8511093196873567E-3</v>
      </c>
      <c r="O7" s="23">
        <f t="shared" si="1"/>
        <v>8.4504573972170621E-2</v>
      </c>
      <c r="P7" s="23">
        <f t="shared" si="1"/>
        <v>1.3003399810732185E-2</v>
      </c>
      <c r="Q7" s="23">
        <f t="shared" si="1"/>
        <v>1.7049680853963915E-2</v>
      </c>
      <c r="R7" s="23">
        <f t="shared" si="1"/>
        <v>7.3487317888145066E-3</v>
      </c>
      <c r="S7" s="23">
        <f t="shared" si="1"/>
        <v>1.1301547244907098E-2</v>
      </c>
      <c r="T7" s="23">
        <f t="shared" si="1"/>
        <v>4.5720249708893637E-3</v>
      </c>
      <c r="U7" s="23">
        <f t="shared" si="1"/>
        <v>8.6416724109058766E-3</v>
      </c>
      <c r="V7" s="23">
        <f t="shared" si="1"/>
        <v>4.8964284462514461E-2</v>
      </c>
      <c r="W7" s="23">
        <f t="shared" si="1"/>
        <v>1.1402801630974495E-2</v>
      </c>
      <c r="X7" s="23">
        <f t="shared" si="1"/>
        <v>4.5603417724969725E-3</v>
      </c>
      <c r="Y7" s="23">
        <f t="shared" si="1"/>
        <v>4.2694301325264139E-2</v>
      </c>
      <c r="Z7" s="23">
        <f t="shared" si="1"/>
        <v>2.4538611023487124E-2</v>
      </c>
      <c r="AA7" s="23">
        <f t="shared" si="1"/>
        <v>1.2567227070749556E-2</v>
      </c>
      <c r="AB7" s="23">
        <f t="shared" si="1"/>
        <v>0.22763154307789968</v>
      </c>
      <c r="AC7" s="24">
        <f t="shared" si="1"/>
        <v>4.6732793569567603E-2</v>
      </c>
    </row>
    <row r="8" spans="2:30" ht="18" customHeight="1" x14ac:dyDescent="0.15">
      <c r="B8" s="30" t="s">
        <v>38</v>
      </c>
      <c r="C8" s="26">
        <f>SUM(D8:AC8)</f>
        <v>160.05767250257466</v>
      </c>
      <c r="D8" s="27">
        <v>9.0298661174047368</v>
      </c>
      <c r="E8" s="27">
        <v>3.4912461380020599</v>
      </c>
      <c r="F8" s="27">
        <v>7.9742533470648818</v>
      </c>
      <c r="G8" s="27">
        <v>2.2842430484037077</v>
      </c>
      <c r="H8" s="27">
        <v>3.568486096807415</v>
      </c>
      <c r="I8" s="27">
        <v>1.07826982492276</v>
      </c>
      <c r="J8" s="27">
        <v>2.3666323377960867</v>
      </c>
      <c r="K8" s="27">
        <v>10.038105046343976</v>
      </c>
      <c r="L8" s="27">
        <v>12.9783728115345</v>
      </c>
      <c r="M8" s="27">
        <v>20.529351184346034</v>
      </c>
      <c r="N8" s="27">
        <v>0.88465499485066945</v>
      </c>
      <c r="O8" s="27">
        <v>15.859938208032956</v>
      </c>
      <c r="P8" s="27">
        <v>1.7713697219361484</v>
      </c>
      <c r="Q8" s="27">
        <v>1.5499485066941299</v>
      </c>
      <c r="R8" s="27">
        <v>0.88465499485066945</v>
      </c>
      <c r="S8" s="27">
        <v>1.5736354273944386</v>
      </c>
      <c r="T8" s="27">
        <v>0.61483007209062823</v>
      </c>
      <c r="U8" s="27">
        <v>0.94747682801235844</v>
      </c>
      <c r="V8" s="27">
        <v>11.040164778578784</v>
      </c>
      <c r="W8" s="27">
        <v>1.874356333676622</v>
      </c>
      <c r="X8" s="27">
        <v>1.3398558187435634</v>
      </c>
      <c r="Y8" s="27">
        <v>8.081359423274975</v>
      </c>
      <c r="Z8" s="27">
        <v>3.106076210092688</v>
      </c>
      <c r="AA8" s="27">
        <v>2.3903192584963953</v>
      </c>
      <c r="AB8" s="27">
        <v>28.142121524201855</v>
      </c>
      <c r="AC8" s="28">
        <v>6.6580844490216275</v>
      </c>
    </row>
    <row r="9" spans="2:30" ht="18" customHeight="1" x14ac:dyDescent="0.15">
      <c r="B9" s="21" t="s">
        <v>36</v>
      </c>
      <c r="C9" s="22">
        <f t="shared" ref="C9:AC9" si="2">IFERROR(C8/$C8,0)</f>
        <v>1</v>
      </c>
      <c r="D9" s="23">
        <f t="shared" si="2"/>
        <v>5.6416327791218406E-2</v>
      </c>
      <c r="E9" s="23">
        <f t="shared" si="2"/>
        <v>2.1812426005044527E-2</v>
      </c>
      <c r="F9" s="23">
        <f t="shared" si="2"/>
        <v>4.9821125238070731E-2</v>
      </c>
      <c r="G9" s="23">
        <f t="shared" si="2"/>
        <v>1.4271374890616155E-2</v>
      </c>
      <c r="H9" s="23">
        <f t="shared" si="2"/>
        <v>2.2295001801616306E-2</v>
      </c>
      <c r="I9" s="23">
        <f t="shared" si="2"/>
        <v>6.7367581201420706E-3</v>
      </c>
      <c r="J9" s="23">
        <f t="shared" si="2"/>
        <v>1.4786122406959389E-2</v>
      </c>
      <c r="K9" s="23">
        <f t="shared" si="2"/>
        <v>6.271555052246873E-2</v>
      </c>
      <c r="L9" s="23">
        <f t="shared" si="2"/>
        <v>8.1085602511967877E-2</v>
      </c>
      <c r="M9" s="23">
        <f t="shared" si="2"/>
        <v>0.12826221238482524</v>
      </c>
      <c r="N9" s="23">
        <f t="shared" si="2"/>
        <v>5.5271014567354719E-3</v>
      </c>
      <c r="O9" s="23">
        <f t="shared" si="2"/>
        <v>9.9088896896072476E-2</v>
      </c>
      <c r="P9" s="23">
        <f t="shared" si="2"/>
        <v>1.1067071601379524E-2</v>
      </c>
      <c r="Q9" s="23">
        <f t="shared" si="2"/>
        <v>9.6836876512070846E-3</v>
      </c>
      <c r="R9" s="23">
        <f t="shared" si="2"/>
        <v>5.5271014567354719E-3</v>
      </c>
      <c r="S9" s="23">
        <f t="shared" si="2"/>
        <v>9.8316775621557616E-3</v>
      </c>
      <c r="T9" s="23">
        <f t="shared" si="2"/>
        <v>3.8413033407113813E-3</v>
      </c>
      <c r="U9" s="23">
        <f t="shared" si="2"/>
        <v>5.9195964379471873E-3</v>
      </c>
      <c r="V9" s="23">
        <f t="shared" si="2"/>
        <v>6.8976167189993304E-2</v>
      </c>
      <c r="W9" s="23">
        <f t="shared" si="2"/>
        <v>1.1710505996808566E-2</v>
      </c>
      <c r="X9" s="23">
        <f t="shared" si="2"/>
        <v>8.3710814845318372E-3</v>
      </c>
      <c r="Y9" s="23">
        <f t="shared" si="2"/>
        <v>5.049029700931694E-2</v>
      </c>
      <c r="Z9" s="23">
        <f t="shared" si="2"/>
        <v>1.9405981366139909E-2</v>
      </c>
      <c r="AA9" s="23">
        <f t="shared" si="2"/>
        <v>1.4934112317908066E-2</v>
      </c>
      <c r="AB9" s="23">
        <f t="shared" si="2"/>
        <v>0.17582488289494005</v>
      </c>
      <c r="AC9" s="24">
        <f t="shared" si="2"/>
        <v>4.1598033664487576E-2</v>
      </c>
    </row>
    <row r="10" spans="2:30" ht="18" customHeight="1" x14ac:dyDescent="0.15">
      <c r="B10" s="31" t="s">
        <v>39</v>
      </c>
      <c r="C10" s="26">
        <f>SUM(D10:AC10)</f>
        <v>160.04031354983204</v>
      </c>
      <c r="D10" s="27">
        <v>8.9630459126539748</v>
      </c>
      <c r="E10" s="26">
        <v>2.7256438969764836</v>
      </c>
      <c r="F10" s="27">
        <v>9.1713325867861144</v>
      </c>
      <c r="G10" s="27">
        <v>1.7222844344904815</v>
      </c>
      <c r="H10" s="27">
        <v>3.5464725643896977</v>
      </c>
      <c r="I10" s="27">
        <v>0.90257558790593506</v>
      </c>
      <c r="J10" s="27">
        <v>1.7021276595744681</v>
      </c>
      <c r="K10" s="27">
        <v>9.3583426651735717</v>
      </c>
      <c r="L10" s="27">
        <v>13.279955207166854</v>
      </c>
      <c r="M10" s="27">
        <v>17.451287793952968</v>
      </c>
      <c r="N10" s="27">
        <v>1.3124300111982083</v>
      </c>
      <c r="O10" s="27">
        <v>13.91377379619261</v>
      </c>
      <c r="P10" s="27">
        <v>1.3449048152295633</v>
      </c>
      <c r="Q10" s="27">
        <v>1.3292273236282195</v>
      </c>
      <c r="R10" s="27">
        <v>0.71220604703247481</v>
      </c>
      <c r="S10" s="27">
        <v>3.3348264277715565</v>
      </c>
      <c r="T10" s="27">
        <v>0.95968645016797316</v>
      </c>
      <c r="U10" s="27">
        <v>1.2463605823068309</v>
      </c>
      <c r="V10" s="27">
        <v>9.9059350503919372</v>
      </c>
      <c r="W10" s="27">
        <v>1.7458006718924972</v>
      </c>
      <c r="X10" s="27">
        <v>0.14781634938409854</v>
      </c>
      <c r="Y10" s="27">
        <v>6.7883538633818592</v>
      </c>
      <c r="Z10" s="27">
        <v>3.9944008958566628</v>
      </c>
      <c r="AA10" s="27">
        <v>2.3001119820828668</v>
      </c>
      <c r="AB10" s="27">
        <v>36.454647256438967</v>
      </c>
      <c r="AC10" s="28">
        <v>5.7267637178051514</v>
      </c>
    </row>
    <row r="11" spans="2:30" ht="18" customHeight="1" x14ac:dyDescent="0.15">
      <c r="B11" s="29" t="s">
        <v>36</v>
      </c>
      <c r="C11" s="22">
        <f t="shared" ref="C11:AC11" si="3">IFERROR(C10/$C10,0)</f>
        <v>1</v>
      </c>
      <c r="D11" s="23">
        <f t="shared" si="3"/>
        <v>5.600492597050015E-2</v>
      </c>
      <c r="E11" s="23">
        <f t="shared" si="3"/>
        <v>1.7030983234907215E-2</v>
      </c>
      <c r="F11" s="23">
        <f t="shared" si="3"/>
        <v>5.7306389767415825E-2</v>
      </c>
      <c r="G11" s="23">
        <f t="shared" si="3"/>
        <v>1.0761566234711299E-2</v>
      </c>
      <c r="H11" s="23">
        <f t="shared" si="3"/>
        <v>2.2159870133504997E-2</v>
      </c>
      <c r="I11" s="23">
        <f t="shared" si="3"/>
        <v>5.63967645330124E-3</v>
      </c>
      <c r="J11" s="23">
        <f t="shared" si="3"/>
        <v>1.0635618125332362E-2</v>
      </c>
      <c r="K11" s="23">
        <f t="shared" si="3"/>
        <v>5.8474908337764836E-2</v>
      </c>
      <c r="L11" s="23">
        <f t="shared" si="3"/>
        <v>8.2978812729155582E-2</v>
      </c>
      <c r="M11" s="23">
        <f t="shared" si="3"/>
        <v>0.10904307425340759</v>
      </c>
      <c r="N11" s="23">
        <f t="shared" si="3"/>
        <v>8.2006213440062696E-3</v>
      </c>
      <c r="O11" s="23">
        <f t="shared" si="3"/>
        <v>8.6939181057404349E-2</v>
      </c>
      <c r="P11" s="23">
        <f t="shared" si="3"/>
        <v>8.4035377424501109E-3</v>
      </c>
      <c r="Q11" s="23">
        <f t="shared" si="3"/>
        <v>8.3055781018220483E-3</v>
      </c>
      <c r="R11" s="23">
        <f t="shared" si="3"/>
        <v>4.4501665313890675E-3</v>
      </c>
      <c r="S11" s="23">
        <f t="shared" si="3"/>
        <v>2.0837414985026167E-2</v>
      </c>
      <c r="T11" s="23">
        <f t="shared" si="3"/>
        <v>5.9965294298748913E-3</v>
      </c>
      <c r="U11" s="23">
        <f t="shared" si="3"/>
        <v>7.7877914299308683E-3</v>
      </c>
      <c r="V11" s="23">
        <f t="shared" si="3"/>
        <v>6.1896498642559264E-2</v>
      </c>
      <c r="W11" s="23">
        <f t="shared" si="3"/>
        <v>1.090850569565339E-2</v>
      </c>
      <c r="X11" s="23">
        <f t="shared" si="3"/>
        <v>9.2361946877886304E-4</v>
      </c>
      <c r="Y11" s="23">
        <f t="shared" si="3"/>
        <v>4.2416524391950518E-2</v>
      </c>
      <c r="Z11" s="23">
        <f t="shared" si="3"/>
        <v>2.4958717008592458E-2</v>
      </c>
      <c r="AA11" s="23">
        <f t="shared" si="3"/>
        <v>1.4372078703574128E-2</v>
      </c>
      <c r="AB11" s="23">
        <f t="shared" si="3"/>
        <v>0.22778415292899323</v>
      </c>
      <c r="AC11" s="24">
        <f t="shared" si="3"/>
        <v>3.5783257297993226E-2</v>
      </c>
    </row>
    <row r="12" spans="2:30" ht="18" customHeight="1" x14ac:dyDescent="0.15">
      <c r="B12" s="31" t="s">
        <v>40</v>
      </c>
      <c r="C12" s="26">
        <f>SUM(D12:AC12)</f>
        <v>157.24226254002139</v>
      </c>
      <c r="D12" s="27">
        <v>13.814300960512274</v>
      </c>
      <c r="E12" s="26">
        <v>3.4973319103521878</v>
      </c>
      <c r="F12" s="27">
        <v>13.314834578441836</v>
      </c>
      <c r="G12" s="27">
        <v>2.1355389541088581</v>
      </c>
      <c r="H12" s="27">
        <v>4.4130202774813236</v>
      </c>
      <c r="I12" s="27">
        <v>0.78975453575240129</v>
      </c>
      <c r="J12" s="27">
        <v>1.6019210245464248</v>
      </c>
      <c r="K12" s="27">
        <v>15.940234791889008</v>
      </c>
      <c r="L12" s="27">
        <v>13.446104589114194</v>
      </c>
      <c r="M12" s="27">
        <v>21.289220917822838</v>
      </c>
      <c r="N12" s="27">
        <v>1.0747065101387407</v>
      </c>
      <c r="O12" s="27">
        <v>13.877267876200641</v>
      </c>
      <c r="P12" s="27">
        <v>1.9861259338313768</v>
      </c>
      <c r="Q12" s="27">
        <v>1.056563500533618</v>
      </c>
      <c r="R12" s="27">
        <v>0.26254002134471716</v>
      </c>
      <c r="S12" s="27">
        <v>2.1835645677694773</v>
      </c>
      <c r="T12" s="27">
        <v>0.58377801494130199</v>
      </c>
      <c r="U12" s="27">
        <v>0.76734258271077904</v>
      </c>
      <c r="V12" s="27">
        <v>10.265741728922091</v>
      </c>
      <c r="W12" s="27">
        <v>1.8655282817502667</v>
      </c>
      <c r="X12" s="27">
        <v>0.19743863393810032</v>
      </c>
      <c r="Y12" s="27">
        <v>7.0096051227321237</v>
      </c>
      <c r="Z12" s="27">
        <v>4.3884738527214511</v>
      </c>
      <c r="AA12" s="27">
        <v>1.0309498399146211</v>
      </c>
      <c r="AB12" s="27">
        <v>17.078975453575239</v>
      </c>
      <c r="AC12" s="28">
        <v>3.3713980789754534</v>
      </c>
    </row>
    <row r="13" spans="2:30" ht="18" customHeight="1" thickBot="1" x14ac:dyDescent="0.2">
      <c r="B13" s="32" t="s">
        <v>36</v>
      </c>
      <c r="C13" s="33">
        <f t="shared" ref="C13:AC13" si="4">IFERROR(C12/$C12,0)</f>
        <v>1</v>
      </c>
      <c r="D13" s="34">
        <f t="shared" si="4"/>
        <v>8.785361350925773E-2</v>
      </c>
      <c r="E13" s="34">
        <f t="shared" si="4"/>
        <v>2.224167888364011E-2</v>
      </c>
      <c r="F13" s="34">
        <f t="shared" si="4"/>
        <v>8.467720041266219E-2</v>
      </c>
      <c r="G13" s="34">
        <f t="shared" si="4"/>
        <v>1.3581202150187323E-2</v>
      </c>
      <c r="H13" s="34">
        <f t="shared" si="4"/>
        <v>2.8065102894065261E-2</v>
      </c>
      <c r="I13" s="34">
        <f t="shared" si="4"/>
        <v>5.022533528804907E-3</v>
      </c>
      <c r="J13" s="34">
        <f t="shared" si="4"/>
        <v>1.0187598414508333E-2</v>
      </c>
      <c r="K13" s="34">
        <f t="shared" si="4"/>
        <v>0.10137373079220283</v>
      </c>
      <c r="L13" s="34">
        <f t="shared" si="4"/>
        <v>8.5512026931639215E-2</v>
      </c>
      <c r="M13" s="34">
        <f t="shared" si="4"/>
        <v>0.13539121463864903</v>
      </c>
      <c r="N13" s="34">
        <f t="shared" si="4"/>
        <v>6.8347179236574887E-3</v>
      </c>
      <c r="O13" s="34">
        <f t="shared" si="4"/>
        <v>8.8254058750067851E-2</v>
      </c>
      <c r="P13" s="34">
        <f t="shared" si="4"/>
        <v>1.2630993104197207E-2</v>
      </c>
      <c r="Q13" s="34">
        <f t="shared" si="4"/>
        <v>6.7193353966444038E-3</v>
      </c>
      <c r="R13" s="34">
        <f t="shared" si="4"/>
        <v>1.6696530379540636E-3</v>
      </c>
      <c r="S13" s="34">
        <f t="shared" si="4"/>
        <v>1.3886626486398435E-2</v>
      </c>
      <c r="T13" s="34">
        <f t="shared" si="4"/>
        <v>3.7126024868328164E-3</v>
      </c>
      <c r="U13" s="34">
        <f t="shared" si="4"/>
        <v>4.8800021719063889E-3</v>
      </c>
      <c r="V13" s="34">
        <f t="shared" si="4"/>
        <v>6.5286148666992436E-2</v>
      </c>
      <c r="W13" s="34">
        <f t="shared" si="4"/>
        <v>1.1864038659933754E-2</v>
      </c>
      <c r="X13" s="34">
        <f t="shared" si="4"/>
        <v>1.2556333822012268E-3</v>
      </c>
      <c r="Y13" s="34">
        <f t="shared" si="4"/>
        <v>4.4578378671879228E-2</v>
      </c>
      <c r="Z13" s="34">
        <f t="shared" si="4"/>
        <v>2.7908997122224024E-2</v>
      </c>
      <c r="AA13" s="34">
        <f t="shared" si="4"/>
        <v>6.5564424173318106E-3</v>
      </c>
      <c r="AB13" s="34">
        <f t="shared" si="4"/>
        <v>0.10861568116414179</v>
      </c>
      <c r="AC13" s="35">
        <f t="shared" si="4"/>
        <v>2.1440788402019868E-2</v>
      </c>
    </row>
    <row r="14" spans="2:30" x14ac:dyDescent="0.15">
      <c r="B14" s="36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</row>
    <row r="15" spans="2:30" ht="23.25" customHeight="1" thickBot="1" x14ac:dyDescent="0.25">
      <c r="B15" s="1" t="s">
        <v>41</v>
      </c>
      <c r="C15" s="38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4" t="s">
        <v>1</v>
      </c>
    </row>
    <row r="16" spans="2:30" ht="17.25" customHeight="1" x14ac:dyDescent="0.15">
      <c r="B16" s="5" t="s">
        <v>2</v>
      </c>
      <c r="C16" s="6" t="s">
        <v>3</v>
      </c>
      <c r="D16" s="7" t="s">
        <v>4</v>
      </c>
      <c r="E16" s="8"/>
      <c r="F16" s="8"/>
      <c r="G16" s="8"/>
      <c r="H16" s="9"/>
      <c r="I16" s="7" t="s">
        <v>5</v>
      </c>
      <c r="J16" s="8"/>
      <c r="K16" s="8"/>
      <c r="L16" s="9"/>
      <c r="M16" s="7" t="s">
        <v>6</v>
      </c>
      <c r="N16" s="8"/>
      <c r="O16" s="8"/>
      <c r="P16" s="8"/>
      <c r="Q16" s="8"/>
      <c r="R16" s="8"/>
      <c r="S16" s="8"/>
      <c r="T16" s="8"/>
      <c r="U16" s="9"/>
      <c r="V16" s="7" t="s">
        <v>7</v>
      </c>
      <c r="W16" s="8"/>
      <c r="X16" s="8"/>
      <c r="Y16" s="9"/>
      <c r="Z16" s="7" t="s">
        <v>8</v>
      </c>
      <c r="AA16" s="9"/>
      <c r="AB16" s="10" t="s">
        <v>9</v>
      </c>
      <c r="AC16" s="11" t="s">
        <v>10</v>
      </c>
    </row>
    <row r="17" spans="2:30" ht="135.75" customHeight="1" thickBot="1" x14ac:dyDescent="0.2">
      <c r="B17" s="12"/>
      <c r="C17" s="13"/>
      <c r="D17" s="14" t="s">
        <v>11</v>
      </c>
      <c r="E17" s="14" t="s">
        <v>12</v>
      </c>
      <c r="F17" s="14" t="s">
        <v>13</v>
      </c>
      <c r="G17" s="14" t="s">
        <v>14</v>
      </c>
      <c r="H17" s="14" t="s">
        <v>15</v>
      </c>
      <c r="I17" s="14" t="s">
        <v>16</v>
      </c>
      <c r="J17" s="14" t="s">
        <v>17</v>
      </c>
      <c r="K17" s="14" t="s">
        <v>18</v>
      </c>
      <c r="L17" s="14" t="s">
        <v>19</v>
      </c>
      <c r="M17" s="14" t="s">
        <v>20</v>
      </c>
      <c r="N17" s="14" t="s">
        <v>21</v>
      </c>
      <c r="O17" s="14" t="s">
        <v>22</v>
      </c>
      <c r="P17" s="14" t="s">
        <v>23</v>
      </c>
      <c r="Q17" s="14" t="s">
        <v>24</v>
      </c>
      <c r="R17" s="14" t="s">
        <v>25</v>
      </c>
      <c r="S17" s="14" t="s">
        <v>26</v>
      </c>
      <c r="T17" s="14" t="s">
        <v>27</v>
      </c>
      <c r="U17" s="14" t="s">
        <v>28</v>
      </c>
      <c r="V17" s="14" t="s">
        <v>29</v>
      </c>
      <c r="W17" s="14" t="s">
        <v>30</v>
      </c>
      <c r="X17" s="14" t="s">
        <v>31</v>
      </c>
      <c r="Y17" s="14" t="s">
        <v>32</v>
      </c>
      <c r="Z17" s="14" t="s">
        <v>33</v>
      </c>
      <c r="AA17" s="14" t="s">
        <v>34</v>
      </c>
      <c r="AB17" s="15"/>
      <c r="AC17" s="16"/>
    </row>
    <row r="18" spans="2:30" ht="18" customHeight="1" x14ac:dyDescent="0.15">
      <c r="B18" s="40" t="s">
        <v>35</v>
      </c>
      <c r="C18" s="41">
        <f t="shared" ref="C18" si="5">SUM(D18:AC18)</f>
        <v>159.90353697749194</v>
      </c>
      <c r="D18" s="42">
        <f>SUM(D4:H4)</f>
        <v>21.942122186495176</v>
      </c>
      <c r="E18" s="43"/>
      <c r="F18" s="43"/>
      <c r="G18" s="43"/>
      <c r="H18" s="44"/>
      <c r="I18" s="42">
        <f>SUM(I4:L4)</f>
        <v>25.466237942122184</v>
      </c>
      <c r="J18" s="43"/>
      <c r="K18" s="43"/>
      <c r="L18" s="44"/>
      <c r="M18" s="42">
        <f>SUM(M4:U4)</f>
        <v>46.223472668810288</v>
      </c>
      <c r="N18" s="43"/>
      <c r="O18" s="43"/>
      <c r="P18" s="43"/>
      <c r="Q18" s="43"/>
      <c r="R18" s="43"/>
      <c r="S18" s="43"/>
      <c r="T18" s="43"/>
      <c r="U18" s="44"/>
      <c r="V18" s="42">
        <f>SUM(V4:Y4)</f>
        <v>20.120578778135048</v>
      </c>
      <c r="W18" s="43"/>
      <c r="X18" s="43"/>
      <c r="Y18" s="44"/>
      <c r="Z18" s="42">
        <f>SUM(Z4:AA4)</f>
        <v>7.1832797427652739</v>
      </c>
      <c r="AA18" s="44"/>
      <c r="AB18" s="45">
        <f>SUM(AB4)</f>
        <v>31.757234726688104</v>
      </c>
      <c r="AC18" s="46">
        <f>SUM(AC4)</f>
        <v>7.210610932475884</v>
      </c>
      <c r="AD18" s="47"/>
    </row>
    <row r="19" spans="2:30" ht="18" customHeight="1" x14ac:dyDescent="0.15">
      <c r="B19" s="21" t="s">
        <v>36</v>
      </c>
      <c r="C19" s="22">
        <f>IFERROR(C18/$C18,0)</f>
        <v>1</v>
      </c>
      <c r="D19" s="48">
        <f>IFERROR(D18/$C18,0)</f>
        <v>0.13722099336416652</v>
      </c>
      <c r="E19" s="49"/>
      <c r="F19" s="49"/>
      <c r="G19" s="49"/>
      <c r="H19" s="50"/>
      <c r="I19" s="48">
        <f>IFERROR(I18/$C18,0)</f>
        <v>0.15926000402171728</v>
      </c>
      <c r="J19" s="49"/>
      <c r="K19" s="49"/>
      <c r="L19" s="50"/>
      <c r="M19" s="48">
        <f>IFERROR(M18/$C18,0)</f>
        <v>0.28907098330987335</v>
      </c>
      <c r="N19" s="49"/>
      <c r="O19" s="49"/>
      <c r="P19" s="49"/>
      <c r="Q19" s="49"/>
      <c r="R19" s="49"/>
      <c r="S19" s="49"/>
      <c r="T19" s="49"/>
      <c r="U19" s="50"/>
      <c r="V19" s="48">
        <f>IFERROR(V18/$C18,0)</f>
        <v>0.12582947918761311</v>
      </c>
      <c r="W19" s="49"/>
      <c r="X19" s="49"/>
      <c r="Y19" s="50"/>
      <c r="Z19" s="48">
        <f>IFERROR(Z18/$C18,0)</f>
        <v>4.4922581942489451E-2</v>
      </c>
      <c r="AA19" s="50"/>
      <c r="AB19" s="23">
        <f>IFERROR(AB18/$C18,0)</f>
        <v>0.19860245324753673</v>
      </c>
      <c r="AC19" s="51">
        <f>IFERROR(AC18/$C18,0)</f>
        <v>4.5093504926603661E-2</v>
      </c>
      <c r="AD19" s="47"/>
    </row>
    <row r="20" spans="2:30" ht="18" customHeight="1" x14ac:dyDescent="0.15">
      <c r="B20" s="25" t="s">
        <v>37</v>
      </c>
      <c r="C20" s="18">
        <f t="shared" ref="C20" si="6">SUM(D20:AC20)</f>
        <v>161.39472030169708</v>
      </c>
      <c r="D20" s="52">
        <f>SUM(D6:H6)</f>
        <v>23.265870521684477</v>
      </c>
      <c r="E20" s="53"/>
      <c r="F20" s="53"/>
      <c r="G20" s="53"/>
      <c r="H20" s="54"/>
      <c r="I20" s="52">
        <f>SUM(I6:L6)</f>
        <v>27.30546825895663</v>
      </c>
      <c r="J20" s="53"/>
      <c r="K20" s="53"/>
      <c r="L20" s="54"/>
      <c r="M20" s="52">
        <f>SUM(M6:U6)</f>
        <v>43.184160905091147</v>
      </c>
      <c r="N20" s="53"/>
      <c r="O20" s="53"/>
      <c r="P20" s="53"/>
      <c r="Q20" s="53"/>
      <c r="R20" s="53"/>
      <c r="S20" s="53"/>
      <c r="T20" s="53"/>
      <c r="U20" s="54"/>
      <c r="V20" s="52">
        <f>SUM(V6:Y6)</f>
        <v>17.369578881206788</v>
      </c>
      <c r="W20" s="53"/>
      <c r="X20" s="53"/>
      <c r="Y20" s="54"/>
      <c r="Z20" s="52">
        <f>SUM(Z6:AA6)</f>
        <v>5.9886863607793845</v>
      </c>
      <c r="AA20" s="54"/>
      <c r="AB20" s="55">
        <f>SUM(AB6)</f>
        <v>36.738529226901321</v>
      </c>
      <c r="AC20" s="56">
        <f>SUM(AC6)</f>
        <v>7.5424261470773102</v>
      </c>
      <c r="AD20" s="47"/>
    </row>
    <row r="21" spans="2:30" ht="18" customHeight="1" x14ac:dyDescent="0.15">
      <c r="B21" s="29" t="s">
        <v>36</v>
      </c>
      <c r="C21" s="22">
        <f>IFERROR(C20/$C20,0)</f>
        <v>1</v>
      </c>
      <c r="D21" s="48">
        <f>IFERROR(D20/$C20,0)</f>
        <v>0.14415509056425951</v>
      </c>
      <c r="E21" s="49"/>
      <c r="F21" s="49"/>
      <c r="G21" s="49"/>
      <c r="H21" s="50"/>
      <c r="I21" s="48">
        <f>IFERROR(I20/$C20,0)</f>
        <v>0.16918439592022708</v>
      </c>
      <c r="J21" s="49"/>
      <c r="K21" s="49"/>
      <c r="L21" s="50"/>
      <c r="M21" s="48">
        <f>IFERROR(M20/$C20,0)</f>
        <v>0.26756860958255935</v>
      </c>
      <c r="N21" s="49"/>
      <c r="O21" s="49"/>
      <c r="P21" s="49"/>
      <c r="Q21" s="49"/>
      <c r="R21" s="49"/>
      <c r="S21" s="49"/>
      <c r="T21" s="49"/>
      <c r="U21" s="50"/>
      <c r="V21" s="48">
        <f>IFERROR(V20/$C20,0)</f>
        <v>0.10762172919125004</v>
      </c>
      <c r="W21" s="49"/>
      <c r="X21" s="49"/>
      <c r="Y21" s="50"/>
      <c r="Z21" s="48">
        <f>IFERROR(Z20/$C20,0)</f>
        <v>3.7105838094236676E-2</v>
      </c>
      <c r="AA21" s="50"/>
      <c r="AB21" s="23">
        <f>IFERROR(AB20/$C20,0)</f>
        <v>0.22763154307789962</v>
      </c>
      <c r="AC21" s="51">
        <f>IFERROR(AC20/$C20,0)</f>
        <v>4.6732793569567596E-2</v>
      </c>
      <c r="AD21" s="47"/>
    </row>
    <row r="22" spans="2:30" ht="18" customHeight="1" x14ac:dyDescent="0.15">
      <c r="B22" s="30" t="s">
        <v>38</v>
      </c>
      <c r="C22" s="18">
        <f t="shared" ref="C22" si="7">SUM(D22:AC22)</f>
        <v>160.05767250257466</v>
      </c>
      <c r="D22" s="52">
        <f>SUM(D8:H8)</f>
        <v>26.348094747682804</v>
      </c>
      <c r="E22" s="53"/>
      <c r="F22" s="53"/>
      <c r="G22" s="53"/>
      <c r="H22" s="54"/>
      <c r="I22" s="52">
        <f>SUM(I8:L8)</f>
        <v>26.461380020597325</v>
      </c>
      <c r="J22" s="53"/>
      <c r="K22" s="53"/>
      <c r="L22" s="54"/>
      <c r="M22" s="52">
        <f>SUM(M8:U8)</f>
        <v>44.615859938208025</v>
      </c>
      <c r="N22" s="53"/>
      <c r="O22" s="53"/>
      <c r="P22" s="53"/>
      <c r="Q22" s="53"/>
      <c r="R22" s="53"/>
      <c r="S22" s="53"/>
      <c r="T22" s="53"/>
      <c r="U22" s="54"/>
      <c r="V22" s="52">
        <f>SUM(V8:Y8)</f>
        <v>22.335736354273948</v>
      </c>
      <c r="W22" s="53"/>
      <c r="X22" s="53"/>
      <c r="Y22" s="54"/>
      <c r="Z22" s="52">
        <f>SUM(Z8:AA8)</f>
        <v>5.4963954685890837</v>
      </c>
      <c r="AA22" s="54"/>
      <c r="AB22" s="55">
        <f>SUM(AB8)</f>
        <v>28.142121524201855</v>
      </c>
      <c r="AC22" s="56">
        <f>SUM(AC8)</f>
        <v>6.6580844490216275</v>
      </c>
      <c r="AD22" s="47"/>
    </row>
    <row r="23" spans="2:30" ht="18" customHeight="1" x14ac:dyDescent="0.15">
      <c r="B23" s="21" t="s">
        <v>36</v>
      </c>
      <c r="C23" s="22">
        <f>IFERROR(C22/$C22,0)</f>
        <v>1</v>
      </c>
      <c r="D23" s="48">
        <f>IFERROR(D22/$C22,0)</f>
        <v>0.16461625572656613</v>
      </c>
      <c r="E23" s="49"/>
      <c r="F23" s="49"/>
      <c r="G23" s="49"/>
      <c r="H23" s="50"/>
      <c r="I23" s="48">
        <f>IFERROR(I22/$C22,0)</f>
        <v>0.16532403356153808</v>
      </c>
      <c r="J23" s="49"/>
      <c r="K23" s="49"/>
      <c r="L23" s="50"/>
      <c r="M23" s="48">
        <f>IFERROR(M22/$C22,0)</f>
        <v>0.27874864878776956</v>
      </c>
      <c r="N23" s="49"/>
      <c r="O23" s="49"/>
      <c r="P23" s="49"/>
      <c r="Q23" s="49"/>
      <c r="R23" s="49"/>
      <c r="S23" s="49"/>
      <c r="T23" s="49"/>
      <c r="U23" s="50"/>
      <c r="V23" s="48">
        <f>IFERROR(V22/$C22,0)</f>
        <v>0.13954805168065065</v>
      </c>
      <c r="W23" s="49"/>
      <c r="X23" s="49"/>
      <c r="Y23" s="50"/>
      <c r="Z23" s="48">
        <f>IFERROR(Z22/$C22,0)</f>
        <v>3.434009368404798E-2</v>
      </c>
      <c r="AA23" s="50"/>
      <c r="AB23" s="23">
        <f>IFERROR(AB22/$C22,0)</f>
        <v>0.17582488289494005</v>
      </c>
      <c r="AC23" s="51">
        <f>IFERROR(AC22/$C22,0)</f>
        <v>4.1598033664487576E-2</v>
      </c>
      <c r="AD23" s="47"/>
    </row>
    <row r="24" spans="2:30" ht="18" customHeight="1" x14ac:dyDescent="0.15">
      <c r="B24" s="31" t="s">
        <v>39</v>
      </c>
      <c r="C24" s="18">
        <f t="shared" ref="C24" si="8">SUM(D24:AC24)</f>
        <v>160.04031354983201</v>
      </c>
      <c r="D24" s="52">
        <f>SUM(D10:H10)</f>
        <v>26.128779395296757</v>
      </c>
      <c r="E24" s="53"/>
      <c r="F24" s="53"/>
      <c r="G24" s="53"/>
      <c r="H24" s="54"/>
      <c r="I24" s="52">
        <f>SUM(I10:L10)</f>
        <v>25.243001119820828</v>
      </c>
      <c r="J24" s="53"/>
      <c r="K24" s="53"/>
      <c r="L24" s="54"/>
      <c r="M24" s="52">
        <f>SUM(M10:U10)</f>
        <v>41.604703247480401</v>
      </c>
      <c r="N24" s="53"/>
      <c r="O24" s="53"/>
      <c r="P24" s="53"/>
      <c r="Q24" s="53"/>
      <c r="R24" s="53"/>
      <c r="S24" s="53"/>
      <c r="T24" s="53"/>
      <c r="U24" s="54"/>
      <c r="V24" s="52">
        <f>SUM(V10:Y10)</f>
        <v>18.587905935050394</v>
      </c>
      <c r="W24" s="53"/>
      <c r="X24" s="53"/>
      <c r="Y24" s="54"/>
      <c r="Z24" s="52">
        <f>SUM(Z10:AA10)</f>
        <v>6.2945128779395301</v>
      </c>
      <c r="AA24" s="54"/>
      <c r="AB24" s="55">
        <f>SUM(AB10)</f>
        <v>36.454647256438967</v>
      </c>
      <c r="AC24" s="56">
        <f>SUM(AC10)</f>
        <v>5.7267637178051514</v>
      </c>
      <c r="AD24" s="47"/>
    </row>
    <row r="25" spans="2:30" ht="18" customHeight="1" x14ac:dyDescent="0.15">
      <c r="B25" s="29" t="s">
        <v>36</v>
      </c>
      <c r="C25" s="22">
        <f>IFERROR(C24/$C24,0)</f>
        <v>1</v>
      </c>
      <c r="D25" s="48">
        <f>IFERROR(D24/$C24,0)</f>
        <v>0.16326373534103955</v>
      </c>
      <c r="E25" s="49"/>
      <c r="F25" s="49"/>
      <c r="G25" s="49"/>
      <c r="H25" s="50"/>
      <c r="I25" s="48">
        <f>IFERROR(I24/$C24,0)</f>
        <v>0.15772901564555405</v>
      </c>
      <c r="J25" s="49"/>
      <c r="K25" s="49"/>
      <c r="L25" s="50"/>
      <c r="M25" s="48">
        <f>IFERROR(M24/$C24,0)</f>
        <v>0.25996389487531141</v>
      </c>
      <c r="N25" s="49"/>
      <c r="O25" s="49"/>
      <c r="P25" s="49"/>
      <c r="Q25" s="49"/>
      <c r="R25" s="49"/>
      <c r="S25" s="49"/>
      <c r="T25" s="49"/>
      <c r="U25" s="50"/>
      <c r="V25" s="48">
        <f>IFERROR(V24/$C24,0)</f>
        <v>0.11614514819894206</v>
      </c>
      <c r="W25" s="49"/>
      <c r="X25" s="49"/>
      <c r="Y25" s="50"/>
      <c r="Z25" s="48">
        <f>IFERROR(Z24/$C24,0)</f>
        <v>3.9330795712166591E-2</v>
      </c>
      <c r="AA25" s="50"/>
      <c r="AB25" s="23">
        <f>IFERROR(AB24/$C24,0)</f>
        <v>0.22778415292899326</v>
      </c>
      <c r="AC25" s="51">
        <f>IFERROR(AC24/$C24,0)</f>
        <v>3.5783257297993233E-2</v>
      </c>
      <c r="AD25" s="47"/>
    </row>
    <row r="26" spans="2:30" ht="18" customHeight="1" x14ac:dyDescent="0.15">
      <c r="B26" s="31" t="s">
        <v>40</v>
      </c>
      <c r="C26" s="18">
        <f t="shared" ref="C26" si="9">SUM(D26:AC26)</f>
        <v>157.24226254002133</v>
      </c>
      <c r="D26" s="52">
        <f>SUM(D12:H12)</f>
        <v>37.17502668089648</v>
      </c>
      <c r="E26" s="53"/>
      <c r="F26" s="53"/>
      <c r="G26" s="53"/>
      <c r="H26" s="54"/>
      <c r="I26" s="52">
        <f>SUM(I12:L12)</f>
        <v>31.778014941302025</v>
      </c>
      <c r="J26" s="53"/>
      <c r="K26" s="53"/>
      <c r="L26" s="54"/>
      <c r="M26" s="52">
        <f>SUM(M12:U12)</f>
        <v>43.081109925293497</v>
      </c>
      <c r="N26" s="53"/>
      <c r="O26" s="53"/>
      <c r="P26" s="53"/>
      <c r="Q26" s="53"/>
      <c r="R26" s="53"/>
      <c r="S26" s="53"/>
      <c r="T26" s="53"/>
      <c r="U26" s="54"/>
      <c r="V26" s="52">
        <f>SUM(V12:Y12)</f>
        <v>19.338313767342584</v>
      </c>
      <c r="W26" s="53"/>
      <c r="X26" s="53"/>
      <c r="Y26" s="54"/>
      <c r="Z26" s="52">
        <f>SUM(Z12:AA12)</f>
        <v>5.4194236926360722</v>
      </c>
      <c r="AA26" s="54"/>
      <c r="AB26" s="55">
        <f>SUM(AB12)</f>
        <v>17.078975453575239</v>
      </c>
      <c r="AC26" s="56">
        <f>SUM(AC12)</f>
        <v>3.3713980789754534</v>
      </c>
      <c r="AD26" s="47"/>
    </row>
    <row r="27" spans="2:30" ht="18" customHeight="1" thickBot="1" x14ac:dyDescent="0.2">
      <c r="B27" s="32" t="s">
        <v>36</v>
      </c>
      <c r="C27" s="33">
        <f>IFERROR(C26/$C26,0)</f>
        <v>1</v>
      </c>
      <c r="D27" s="57">
        <f>IFERROR(D26/$C26,0)</f>
        <v>0.23641879784981271</v>
      </c>
      <c r="E27" s="58"/>
      <c r="F27" s="58"/>
      <c r="G27" s="58"/>
      <c r="H27" s="59"/>
      <c r="I27" s="57">
        <f>IFERROR(I26/$C26,0)</f>
        <v>0.20209588966715536</v>
      </c>
      <c r="J27" s="58"/>
      <c r="K27" s="58"/>
      <c r="L27" s="59"/>
      <c r="M27" s="57">
        <f>IFERROR(M26/$C26,0)</f>
        <v>0.27397920399630782</v>
      </c>
      <c r="N27" s="58"/>
      <c r="O27" s="58"/>
      <c r="P27" s="58"/>
      <c r="Q27" s="58"/>
      <c r="R27" s="58"/>
      <c r="S27" s="58"/>
      <c r="T27" s="58"/>
      <c r="U27" s="59"/>
      <c r="V27" s="57">
        <f>IFERROR(V26/$C26,0)</f>
        <v>0.1229841993810067</v>
      </c>
      <c r="W27" s="58"/>
      <c r="X27" s="58"/>
      <c r="Y27" s="59"/>
      <c r="Z27" s="57">
        <f>IFERROR(Z26/$C26,0)</f>
        <v>3.4465439539555845E-2</v>
      </c>
      <c r="AA27" s="59"/>
      <c r="AB27" s="34">
        <f>IFERROR(AB26/$C26,0)</f>
        <v>0.10861568116414183</v>
      </c>
      <c r="AC27" s="60">
        <f>IFERROR(AC26/$C26,0)</f>
        <v>2.1440788402019875E-2</v>
      </c>
      <c r="AD27" s="47"/>
    </row>
    <row r="28" spans="2:30" ht="6.75" customHeight="1" x14ac:dyDescent="0.15"/>
    <row r="33" spans="10:12" x14ac:dyDescent="0.15">
      <c r="J33" s="61"/>
    </row>
    <row r="35" spans="10:12" x14ac:dyDescent="0.15">
      <c r="L35" s="61"/>
    </row>
  </sheetData>
  <mergeCells count="68">
    <mergeCell ref="D27:H27"/>
    <mergeCell ref="I27:L27"/>
    <mergeCell ref="M27:U27"/>
    <mergeCell ref="V27:Y27"/>
    <mergeCell ref="Z27:AA27"/>
    <mergeCell ref="D25:H25"/>
    <mergeCell ref="I25:L25"/>
    <mergeCell ref="M25:U25"/>
    <mergeCell ref="V25:Y25"/>
    <mergeCell ref="Z25:AA25"/>
    <mergeCell ref="D26:H26"/>
    <mergeCell ref="I26:L26"/>
    <mergeCell ref="M26:U26"/>
    <mergeCell ref="V26:Y26"/>
    <mergeCell ref="Z26:AA26"/>
    <mergeCell ref="D23:H23"/>
    <mergeCell ref="I23:L23"/>
    <mergeCell ref="M23:U23"/>
    <mergeCell ref="V23:Y23"/>
    <mergeCell ref="Z23:AA23"/>
    <mergeCell ref="D24:H24"/>
    <mergeCell ref="I24:L24"/>
    <mergeCell ref="M24:U24"/>
    <mergeCell ref="V24:Y24"/>
    <mergeCell ref="Z24:AA24"/>
    <mergeCell ref="D21:H21"/>
    <mergeCell ref="I21:L21"/>
    <mergeCell ref="M21:U21"/>
    <mergeCell ref="V21:Y21"/>
    <mergeCell ref="Z21:AA21"/>
    <mergeCell ref="D22:H22"/>
    <mergeCell ref="I22:L22"/>
    <mergeCell ref="M22:U22"/>
    <mergeCell ref="V22:Y22"/>
    <mergeCell ref="Z22:AA22"/>
    <mergeCell ref="D19:H19"/>
    <mergeCell ref="I19:L19"/>
    <mergeCell ref="M19:U19"/>
    <mergeCell ref="V19:Y19"/>
    <mergeCell ref="Z19:AA19"/>
    <mergeCell ref="D20:H20"/>
    <mergeCell ref="I20:L20"/>
    <mergeCell ref="M20:U20"/>
    <mergeCell ref="V20:Y20"/>
    <mergeCell ref="Z20:AA20"/>
    <mergeCell ref="AB16:AB17"/>
    <mergeCell ref="AC16:AC17"/>
    <mergeCell ref="D18:H18"/>
    <mergeCell ref="I18:L18"/>
    <mergeCell ref="M18:U18"/>
    <mergeCell ref="V18:Y18"/>
    <mergeCell ref="Z18:AA18"/>
    <mergeCell ref="Z2:AA2"/>
    <mergeCell ref="AB2:AB3"/>
    <mergeCell ref="AC2:AC3"/>
    <mergeCell ref="B16:B17"/>
    <mergeCell ref="C16:C17"/>
    <mergeCell ref="D16:H16"/>
    <mergeCell ref="I16:L16"/>
    <mergeCell ref="M16:U16"/>
    <mergeCell ref="V16:Y16"/>
    <mergeCell ref="Z16:AA16"/>
    <mergeCell ref="B2:B3"/>
    <mergeCell ref="C2:C3"/>
    <mergeCell ref="D2:H2"/>
    <mergeCell ref="I2:L2"/>
    <mergeCell ref="M2:U2"/>
    <mergeCell ref="V2:Y2"/>
  </mergeCells>
  <phoneticPr fontId="3"/>
  <pageMargins left="0.39370078740157483" right="0.39370078740157483" top="0.78740157480314965" bottom="0.78740157480314965" header="0.51181102362204722" footer="0.31496062992125984"/>
  <headerFooter alignWithMargins="0">
    <oddFooter>&amp;C- &amp;P+14  -</oddFooter>
  </headerFooter>
</worksheet>
</file>

<file path=customXml/_rels/item1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1.xml" />
</Relationships>
</file>

<file path=customXml/_rels/item2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2.xml" />
</Relationships>
</file>

<file path=customXml/_rels/item3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3.xml" />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C98803A87CBEF429D2083EAD29D0CDD" ma:contentTypeVersion="15" ma:contentTypeDescription="新しいドキュメントを作成します。" ma:contentTypeScope="" ma:versionID="971fa31f124dc91e6f10f52d6038d16a">
  <xsd:schema xmlns:xsd="http://www.w3.org/2001/XMLSchema" xmlns:xs="http://www.w3.org/2001/XMLSchema" xmlns:p="http://schemas.microsoft.com/office/2006/metadata/properties" xmlns:ns2="de47eb40-21d5-410a-ad44-c9bdd4de0e89" xmlns:ns3="85e6e18b-26c1-4122-9e79-e6c53ac26d53" targetNamespace="http://schemas.microsoft.com/office/2006/metadata/properties" ma:root="true" ma:fieldsID="57f0f40dd95204018ca92dad0573bce2" ns2:_="" ns3:_="">
    <xsd:import namespace="de47eb40-21d5-410a-ad44-c9bdd4de0e89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47eb40-21d5-410a-ad44-c9bdd4de0e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588c9ff7-1b1c-405e-b7c4-db8389083fd2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de47eb40-21d5-410a-ad44-c9bdd4de0e89">
      <Terms xmlns="http://schemas.microsoft.com/office/infopath/2007/PartnerControls"/>
    </lcf76f155ced4ddcb4097134ff3c332f>
    <Owner xmlns="de47eb40-21d5-410a-ad44-c9bdd4de0e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4933D98-8CA9-41BE-B685-009BEB585085}"/>
</file>

<file path=customXml/itemProps2.xml><?xml version="1.0" encoding="utf-8"?>
<ds:datastoreItem xmlns:ds="http://schemas.openxmlformats.org/officeDocument/2006/customXml" ds:itemID="{19988619-24B4-4F0C-AF78-6E4CE612FBAC}"/>
</file>

<file path=customXml/itemProps3.xml><?xml version="1.0" encoding="utf-8"?>
<ds:datastoreItem xmlns:ds="http://schemas.openxmlformats.org/officeDocument/2006/customXml" ds:itemID="{4EFB8259-E557-4299-8A2E-575C53195BCB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0x0101001C98803A87CBEF429D2083EAD29D0CDD</vt:lpwstr>
  </property>
</Properties>
</file>