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13_ncr:1_{F1E7B05A-33EA-42B1-8D2D-63B72E023BA8}" xr6:coauthVersionLast="47" xr6:coauthVersionMax="47" xr10:uidLastSave="{00000000-0000-0000-0000-000000000000}"/>
  <bookViews>
    <workbookView xWindow="-28920" yWindow="-120" windowWidth="29040" windowHeight="15720" xr2:uid="{DBA7558C-DFFB-40DF-8988-CE4DB8B59734}"/>
  </bookViews>
  <sheets>
    <sheet name="010" sheetId="1" r:id="rId1"/>
    <sheet name="010（再掲）" sheetId="2" r:id="rId2"/>
  </sheets>
  <definedNames>
    <definedName name="_xlnm.Print_Area" localSheetId="0">'010'!$A$1:$AD$31</definedName>
    <definedName name="_xlnm.Print_Area" localSheetId="1">'010（再掲）'!$A$1:$AD$31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G5" i="2" s="1"/>
  <c r="D5" i="2"/>
  <c r="E5" i="2"/>
  <c r="F5" i="2"/>
  <c r="H5" i="2"/>
  <c r="I5" i="2"/>
  <c r="J5" i="2"/>
  <c r="K5" i="2"/>
  <c r="L5" i="2"/>
  <c r="N5" i="2"/>
  <c r="O5" i="2"/>
  <c r="P5" i="2"/>
  <c r="Q5" i="2"/>
  <c r="R5" i="2"/>
  <c r="T5" i="2"/>
  <c r="U5" i="2"/>
  <c r="V5" i="2"/>
  <c r="W5" i="2"/>
  <c r="X5" i="2"/>
  <c r="Z5" i="2"/>
  <c r="AA5" i="2"/>
  <c r="AB5" i="2"/>
  <c r="AC5" i="2"/>
  <c r="C6" i="2"/>
  <c r="V7" i="2" s="1"/>
  <c r="Z7" i="2"/>
  <c r="C8" i="2"/>
  <c r="C9" i="2" s="1"/>
  <c r="G9" i="2"/>
  <c r="N9" i="2"/>
  <c r="P9" i="2"/>
  <c r="V9" i="2"/>
  <c r="Z9" i="2"/>
  <c r="C10" i="2"/>
  <c r="G11" i="2" s="1"/>
  <c r="C11" i="2"/>
  <c r="E11" i="2"/>
  <c r="F11" i="2"/>
  <c r="I11" i="2"/>
  <c r="J11" i="2"/>
  <c r="L11" i="2"/>
  <c r="N11" i="2"/>
  <c r="P11" i="2"/>
  <c r="Q11" i="2"/>
  <c r="R11" i="2"/>
  <c r="T11" i="2"/>
  <c r="U11" i="2"/>
  <c r="V11" i="2"/>
  <c r="W11" i="2"/>
  <c r="X11" i="2"/>
  <c r="Z11" i="2"/>
  <c r="AA11" i="2"/>
  <c r="AB11" i="2"/>
  <c r="AC11" i="2"/>
  <c r="C12" i="2"/>
  <c r="J13" i="2" s="1"/>
  <c r="C14" i="2"/>
  <c r="L15" i="2" s="1"/>
  <c r="H15" i="2"/>
  <c r="Z15" i="2"/>
  <c r="D20" i="2"/>
  <c r="I20" i="2"/>
  <c r="M20" i="2"/>
  <c r="V20" i="2"/>
  <c r="Z20" i="2"/>
  <c r="AB20" i="2"/>
  <c r="AC20" i="2"/>
  <c r="D22" i="2"/>
  <c r="C22" i="2" s="1"/>
  <c r="I23" i="2" s="1"/>
  <c r="I22" i="2"/>
  <c r="M22" i="2"/>
  <c r="V22" i="2"/>
  <c r="Z22" i="2"/>
  <c r="AB22" i="2"/>
  <c r="AC22" i="2"/>
  <c r="D24" i="2"/>
  <c r="I24" i="2"/>
  <c r="M24" i="2"/>
  <c r="V24" i="2"/>
  <c r="Z24" i="2"/>
  <c r="AB24" i="2"/>
  <c r="AC24" i="2"/>
  <c r="D26" i="2"/>
  <c r="C26" i="2" s="1"/>
  <c r="I26" i="2"/>
  <c r="M26" i="2"/>
  <c r="V26" i="2"/>
  <c r="Z26" i="2"/>
  <c r="AB26" i="2"/>
  <c r="AC26" i="2"/>
  <c r="D28" i="2"/>
  <c r="I28" i="2"/>
  <c r="M28" i="2"/>
  <c r="V28" i="2"/>
  <c r="Z28" i="2"/>
  <c r="AB28" i="2"/>
  <c r="C28" i="2" s="1"/>
  <c r="AC28" i="2"/>
  <c r="D30" i="2"/>
  <c r="I30" i="2"/>
  <c r="M30" i="2"/>
  <c r="V30" i="2"/>
  <c r="Z30" i="2"/>
  <c r="AB30" i="2"/>
  <c r="AC30" i="2"/>
  <c r="AB15" i="2" l="1"/>
  <c r="J15" i="2"/>
  <c r="AA9" i="2"/>
  <c r="S9" i="2"/>
  <c r="H9" i="2"/>
  <c r="I25" i="2"/>
  <c r="C24" i="2"/>
  <c r="AC25" i="2" s="1"/>
  <c r="V15" i="2"/>
  <c r="D15" i="2"/>
  <c r="K11" i="2"/>
  <c r="D11" i="2"/>
  <c r="Y9" i="2"/>
  <c r="O9" i="2"/>
  <c r="D9" i="2"/>
  <c r="T15" i="2"/>
  <c r="I31" i="2"/>
  <c r="AB23" i="2"/>
  <c r="P15" i="2"/>
  <c r="U9" i="2"/>
  <c r="M9" i="2"/>
  <c r="C5" i="2"/>
  <c r="M21" i="2"/>
  <c r="C30" i="2"/>
  <c r="AC31" i="2" s="1"/>
  <c r="Z23" i="2"/>
  <c r="C20" i="2"/>
  <c r="C21" i="2" s="1"/>
  <c r="N15" i="2"/>
  <c r="O11" i="2"/>
  <c r="H11" i="2"/>
  <c r="AB9" i="2"/>
  <c r="T9" i="2"/>
  <c r="J9" i="2"/>
  <c r="C29" i="2"/>
  <c r="V29" i="2"/>
  <c r="AC29" i="2"/>
  <c r="M29" i="2"/>
  <c r="D29" i="2"/>
  <c r="I29" i="2"/>
  <c r="AB27" i="2"/>
  <c r="AC27" i="2"/>
  <c r="D27" i="2"/>
  <c r="Z27" i="2"/>
  <c r="C27" i="2"/>
  <c r="I27" i="2"/>
  <c r="Z29" i="2"/>
  <c r="V25" i="2"/>
  <c r="M25" i="2"/>
  <c r="V27" i="2"/>
  <c r="M31" i="2"/>
  <c r="Z31" i="2"/>
  <c r="M27" i="2"/>
  <c r="I21" i="2"/>
  <c r="D21" i="2"/>
  <c r="AC21" i="2"/>
  <c r="Z21" i="2"/>
  <c r="AB21" i="2"/>
  <c r="V23" i="2"/>
  <c r="H13" i="2"/>
  <c r="N7" i="2"/>
  <c r="AC23" i="2"/>
  <c r="D23" i="2"/>
  <c r="Y15" i="2"/>
  <c r="G15" i="2"/>
  <c r="W13" i="2"/>
  <c r="E13" i="2"/>
  <c r="W7" i="2"/>
  <c r="K7" i="2"/>
  <c r="AB29" i="2"/>
  <c r="C23" i="2"/>
  <c r="X15" i="2"/>
  <c r="R15" i="2"/>
  <c r="F15" i="2"/>
  <c r="V13" i="2"/>
  <c r="P13" i="2"/>
  <c r="D13" i="2"/>
  <c r="X9" i="2"/>
  <c r="R9" i="2"/>
  <c r="L9" i="2"/>
  <c r="F9" i="2"/>
  <c r="AB7" i="2"/>
  <c r="P7" i="2"/>
  <c r="J7" i="2"/>
  <c r="D7" i="2"/>
  <c r="D31" i="2"/>
  <c r="D25" i="2"/>
  <c r="AC15" i="2"/>
  <c r="W15" i="2"/>
  <c r="Q15" i="2"/>
  <c r="K15" i="2"/>
  <c r="E15" i="2"/>
  <c r="AA13" i="2"/>
  <c r="U13" i="2"/>
  <c r="O13" i="2"/>
  <c r="I13" i="2"/>
  <c r="C13" i="2"/>
  <c r="Y11" i="2"/>
  <c r="S11" i="2"/>
  <c r="M11" i="2"/>
  <c r="AC9" i="2"/>
  <c r="W9" i="2"/>
  <c r="Q9" i="2"/>
  <c r="K9" i="2"/>
  <c r="E9" i="2"/>
  <c r="AA7" i="2"/>
  <c r="U7" i="2"/>
  <c r="O7" i="2"/>
  <c r="I7" i="2"/>
  <c r="C7" i="2"/>
  <c r="Y5" i="2"/>
  <c r="S5" i="2"/>
  <c r="M5" i="2"/>
  <c r="M23" i="2"/>
  <c r="AA15" i="2"/>
  <c r="U15" i="2"/>
  <c r="O15" i="2"/>
  <c r="I15" i="2"/>
  <c r="C15" i="2"/>
  <c r="Y13" i="2"/>
  <c r="S13" i="2"/>
  <c r="M13" i="2"/>
  <c r="G13" i="2"/>
  <c r="I9" i="2"/>
  <c r="Y7" i="2"/>
  <c r="S7" i="2"/>
  <c r="M7" i="2"/>
  <c r="G7" i="2"/>
  <c r="Z13" i="2"/>
  <c r="T7" i="2"/>
  <c r="H7" i="2"/>
  <c r="X13" i="2"/>
  <c r="R13" i="2"/>
  <c r="L13" i="2"/>
  <c r="F13" i="2"/>
  <c r="X7" i="2"/>
  <c r="R7" i="2"/>
  <c r="L7" i="2"/>
  <c r="F7" i="2"/>
  <c r="N13" i="2"/>
  <c r="M15" i="2"/>
  <c r="Q13" i="2"/>
  <c r="E7" i="2"/>
  <c r="T13" i="2"/>
  <c r="S15" i="2"/>
  <c r="AC13" i="2"/>
  <c r="K13" i="2"/>
  <c r="AC7" i="2"/>
  <c r="Q7" i="2"/>
  <c r="AB13" i="2"/>
  <c r="AC30" i="1"/>
  <c r="AC31" i="1" s="1"/>
  <c r="AB30" i="1"/>
  <c r="AB31" i="1" s="1"/>
  <c r="Z30" i="1"/>
  <c r="V30" i="1"/>
  <c r="M30" i="1"/>
  <c r="I30" i="1"/>
  <c r="I31" i="1" s="1"/>
  <c r="D30" i="1"/>
  <c r="D31" i="1" s="1"/>
  <c r="C30" i="1"/>
  <c r="C31" i="1" s="1"/>
  <c r="AC28" i="1"/>
  <c r="AB28" i="1"/>
  <c r="Z28" i="1"/>
  <c r="V28" i="1"/>
  <c r="M28" i="1"/>
  <c r="I28" i="1"/>
  <c r="D28" i="1"/>
  <c r="AC26" i="1"/>
  <c r="AB26" i="1"/>
  <c r="Z26" i="1"/>
  <c r="V26" i="1"/>
  <c r="M26" i="1"/>
  <c r="I26" i="1"/>
  <c r="D26" i="1"/>
  <c r="AC24" i="1"/>
  <c r="AC25" i="1" s="1"/>
  <c r="AB24" i="1"/>
  <c r="AB25" i="1" s="1"/>
  <c r="Z24" i="1"/>
  <c r="V24" i="1"/>
  <c r="M24" i="1"/>
  <c r="I24" i="1"/>
  <c r="I25" i="1" s="1"/>
  <c r="D24" i="1"/>
  <c r="D25" i="1" s="1"/>
  <c r="C24" i="1"/>
  <c r="C25" i="1" s="1"/>
  <c r="AC22" i="1"/>
  <c r="AB22" i="1"/>
  <c r="Z22" i="1"/>
  <c r="V22" i="1"/>
  <c r="M22" i="1"/>
  <c r="I22" i="1"/>
  <c r="D22" i="1"/>
  <c r="AC20" i="1"/>
  <c r="AB20" i="1"/>
  <c r="Z20" i="1"/>
  <c r="V20" i="1"/>
  <c r="M20" i="1"/>
  <c r="I20" i="1"/>
  <c r="D20" i="1"/>
  <c r="C14" i="1"/>
  <c r="AC15" i="1" s="1"/>
  <c r="Y13" i="1"/>
  <c r="X13" i="1"/>
  <c r="S13" i="1"/>
  <c r="R13" i="1"/>
  <c r="M13" i="1"/>
  <c r="L13" i="1"/>
  <c r="G13" i="1"/>
  <c r="F13" i="1"/>
  <c r="C12" i="1"/>
  <c r="AA13" i="1" s="1"/>
  <c r="AC11" i="1"/>
  <c r="AB11" i="1"/>
  <c r="X11" i="1"/>
  <c r="W11" i="1"/>
  <c r="V11" i="1"/>
  <c r="R11" i="1"/>
  <c r="Q11" i="1"/>
  <c r="P11" i="1"/>
  <c r="L11" i="1"/>
  <c r="K11" i="1"/>
  <c r="J11" i="1"/>
  <c r="F11" i="1"/>
  <c r="E11" i="1"/>
  <c r="D11" i="1"/>
  <c r="C10" i="1"/>
  <c r="Y11" i="1" s="1"/>
  <c r="C8" i="1"/>
  <c r="AC9" i="1" s="1"/>
  <c r="Y7" i="1"/>
  <c r="X7" i="1"/>
  <c r="S7" i="1"/>
  <c r="R7" i="1"/>
  <c r="M7" i="1"/>
  <c r="L7" i="1"/>
  <c r="G7" i="1"/>
  <c r="F7" i="1"/>
  <c r="C6" i="1"/>
  <c r="AA7" i="1" s="1"/>
  <c r="AC5" i="1"/>
  <c r="AB5" i="1"/>
  <c r="X5" i="1"/>
  <c r="W5" i="1"/>
  <c r="V5" i="1"/>
  <c r="R5" i="1"/>
  <c r="Q5" i="1"/>
  <c r="P5" i="1"/>
  <c r="L5" i="1"/>
  <c r="K5" i="1"/>
  <c r="J5" i="1"/>
  <c r="F5" i="1"/>
  <c r="E5" i="1"/>
  <c r="D5" i="1"/>
  <c r="C4" i="1"/>
  <c r="Y5" i="1" s="1"/>
  <c r="C31" i="2" l="1"/>
  <c r="Z25" i="2"/>
  <c r="V31" i="2"/>
  <c r="C25" i="2"/>
  <c r="V21" i="2"/>
  <c r="AB31" i="2"/>
  <c r="AB25" i="2"/>
  <c r="V23" i="1"/>
  <c r="Z23" i="1"/>
  <c r="I27" i="1"/>
  <c r="M27" i="1"/>
  <c r="V27" i="1"/>
  <c r="M21" i="1"/>
  <c r="V29" i="1"/>
  <c r="H7" i="1"/>
  <c r="D9" i="1"/>
  <c r="N13" i="1"/>
  <c r="H5" i="1"/>
  <c r="N5" i="1"/>
  <c r="T5" i="1"/>
  <c r="Z5" i="1"/>
  <c r="D7" i="1"/>
  <c r="J7" i="1"/>
  <c r="P7" i="1"/>
  <c r="V7" i="1"/>
  <c r="AB7" i="1"/>
  <c r="F9" i="1"/>
  <c r="L9" i="1"/>
  <c r="R9" i="1"/>
  <c r="X9" i="1"/>
  <c r="H11" i="1"/>
  <c r="N11" i="1"/>
  <c r="T11" i="1"/>
  <c r="Z11" i="1"/>
  <c r="D13" i="1"/>
  <c r="J13" i="1"/>
  <c r="P13" i="1"/>
  <c r="V13" i="1"/>
  <c r="AB13" i="1"/>
  <c r="F15" i="1"/>
  <c r="L15" i="1"/>
  <c r="R15" i="1"/>
  <c r="X15" i="1"/>
  <c r="C20" i="1"/>
  <c r="C26" i="1"/>
  <c r="T7" i="1"/>
  <c r="P9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C11" i="1"/>
  <c r="I11" i="1"/>
  <c r="O11" i="1"/>
  <c r="U11" i="1"/>
  <c r="AA11" i="1"/>
  <c r="E13" i="1"/>
  <c r="K13" i="1"/>
  <c r="Q13" i="1"/>
  <c r="W13" i="1"/>
  <c r="AC13" i="1"/>
  <c r="G15" i="1"/>
  <c r="M15" i="1"/>
  <c r="S15" i="1"/>
  <c r="Y15" i="1"/>
  <c r="M25" i="1"/>
  <c r="M31" i="1"/>
  <c r="H9" i="1"/>
  <c r="N9" i="1"/>
  <c r="T9" i="1"/>
  <c r="Z9" i="1"/>
  <c r="H15" i="1"/>
  <c r="N15" i="1"/>
  <c r="T15" i="1"/>
  <c r="Z15" i="1"/>
  <c r="V25" i="1"/>
  <c r="V31" i="1"/>
  <c r="C9" i="1"/>
  <c r="U9" i="1"/>
  <c r="AA9" i="1"/>
  <c r="C15" i="1"/>
  <c r="I15" i="1"/>
  <c r="O15" i="1"/>
  <c r="U15" i="1"/>
  <c r="AA15" i="1"/>
  <c r="Z25" i="1"/>
  <c r="Z31" i="1"/>
  <c r="O9" i="1"/>
  <c r="N7" i="1"/>
  <c r="J9" i="1"/>
  <c r="AB9" i="1"/>
  <c r="H13" i="1"/>
  <c r="Z13" i="1"/>
  <c r="D15" i="1"/>
  <c r="J15" i="1"/>
  <c r="P15" i="1"/>
  <c r="V15" i="1"/>
  <c r="AB15" i="1"/>
  <c r="C22" i="1"/>
  <c r="C28" i="1"/>
  <c r="I9" i="1"/>
  <c r="Z7" i="1"/>
  <c r="V9" i="1"/>
  <c r="T13" i="1"/>
  <c r="G5" i="1"/>
  <c r="M5" i="1"/>
  <c r="S5" i="1"/>
  <c r="C7" i="1"/>
  <c r="I7" i="1"/>
  <c r="O7" i="1"/>
  <c r="U7" i="1"/>
  <c r="E9" i="1"/>
  <c r="K9" i="1"/>
  <c r="Q9" i="1"/>
  <c r="W9" i="1"/>
  <c r="G11" i="1"/>
  <c r="M11" i="1"/>
  <c r="S11" i="1"/>
  <c r="C13" i="1"/>
  <c r="I13" i="1"/>
  <c r="O13" i="1"/>
  <c r="U13" i="1"/>
  <c r="E15" i="1"/>
  <c r="K15" i="1"/>
  <c r="Q15" i="1"/>
  <c r="W15" i="1"/>
  <c r="M29" i="1" l="1"/>
  <c r="I29" i="1"/>
  <c r="AC29" i="1"/>
  <c r="D29" i="1"/>
  <c r="C29" i="1"/>
  <c r="AC21" i="1"/>
  <c r="D21" i="1"/>
  <c r="AB21" i="1"/>
  <c r="C21" i="1"/>
  <c r="Z21" i="1"/>
  <c r="Z29" i="1"/>
  <c r="M23" i="1"/>
  <c r="I23" i="1"/>
  <c r="AC23" i="1"/>
  <c r="D23" i="1"/>
  <c r="C23" i="1"/>
  <c r="AB29" i="1"/>
  <c r="AB23" i="1"/>
  <c r="AC27" i="1"/>
  <c r="D27" i="1"/>
  <c r="AB27" i="1"/>
  <c r="C27" i="1"/>
  <c r="Z27" i="1"/>
  <c r="I21" i="1"/>
  <c r="V21" i="1"/>
</calcChain>
</file>

<file path=xl/sharedStrings.xml><?xml version="1.0" encoding="utf-8"?>
<sst xmlns="http://schemas.openxmlformats.org/spreadsheetml/2006/main" count="188" uniqueCount="48">
  <si>
    <t>表010（1） 都道府県常勤保健師の平日の実働時間　職位別（活動項目別）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ショクイ</t>
    </rPh>
    <rPh sb="28" eb="29">
      <t>ベツ</t>
    </rPh>
    <rPh sb="30" eb="32">
      <t>カツドウ</t>
    </rPh>
    <rPh sb="32" eb="34">
      <t>コウモク</t>
    </rPh>
    <rPh sb="34" eb="35">
      <t>ベツ</t>
    </rPh>
    <phoneticPr fontId="3"/>
  </si>
  <si>
    <t>(単位：時間)</t>
    <rPh sb="1" eb="3">
      <t>タンイ</t>
    </rPh>
    <rPh sb="4" eb="6">
      <t>ジカン</t>
    </rPh>
    <phoneticPr fontId="3"/>
  </si>
  <si>
    <t>職位</t>
    <rPh sb="0" eb="2">
      <t>ショクイ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</si>
  <si>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</si>
  <si>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</si>
  <si>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</si>
  <si>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</si>
  <si>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</si>
  <si>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</si>
  <si>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</si>
  <si>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</si>
  <si>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</si>
  <si>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</si>
  <si>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</si>
  <si>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</si>
  <si>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</si>
  <si>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</si>
  <si>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</si>
  <si>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</si>
  <si>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</si>
  <si>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</si>
  <si>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</si>
  <si>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</si>
  <si>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</si>
  <si>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</si>
  <si>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</si>
  <si>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</si>
  <si>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</si>
  <si>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</si>
  <si>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</si>
  <si>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</si>
  <si>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</si>
  <si>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</si>
  <si>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</si>
  <si>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</si>
  <si>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部局長級</t>
    <rPh sb="0" eb="3">
      <t>ブキョクチョウ</t>
    </rPh>
    <rPh sb="3" eb="4">
      <t>キュウ</t>
    </rPh>
    <phoneticPr fontId="3"/>
  </si>
  <si>
    <t>割合(%)</t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</si>
  <si>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</si>
  <si>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</si>
  <si>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</si>
  <si>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</si>
  <si>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</si>
  <si>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表010（2） 都道府県常勤保健師の平日の実働時間　職位別（活動分類別）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ショクイ</t>
    </rPh>
    <rPh sb="28" eb="29">
      <t>ベツ</t>
    </rPh>
    <rPh sb="30" eb="32">
      <t>カツドウ</t>
    </rPh>
    <rPh sb="32" eb="34">
      <t>ブンルイ</t>
    </rPh>
    <rPh sb="34" eb="35">
      <t>ベツ</t>
    </rPh>
    <phoneticPr fontId="3"/>
  </si>
  <si>
    <t>課長補佐級</t>
    <rPh sb="0" eb="1">
      <t>カ</t>
    </rPh>
    <rPh sb="2" eb="4">
      <t>ホサ</t>
    </rPh>
    <phoneticPr fontId="3"/>
  </si>
  <si>
    <t>課長級</t>
    <rPh sb="0" eb="1">
      <t>カ</t>
    </rPh>
    <phoneticPr fontId="3"/>
  </si>
  <si>
    <t>次長級</t>
    <rPh sb="0" eb="1">
      <t>ジ</t>
    </rPh>
    <phoneticPr fontId="3"/>
  </si>
  <si>
    <t>表010（4） 都道府県常勤保健師の平日の実働時間　職位別（再掲：統括的な役割を担う保健師）（活動分類別）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ショクイ</t>
    </rPh>
    <rPh sb="28" eb="29">
      <t>ベツ</t>
    </rPh>
    <phoneticPr fontId="3"/>
  </si>
  <si>
    <t>表010（3） 都道府県常勤保健師の平日の実働時間　職位別（再掲：統括的な役割を担う保健師）（活動項目別）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ショクイ</t>
    </rPh>
    <rPh sb="28" eb="29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</si>
</sst>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-&quot;#,##0.0;&quot;-&quot;"/>
    <numFmt numFmtId="177" formatCode="0.0%;\-0.0%;&quot;-&quot;"/>
    <numFmt numFmtId="178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76" fontId="4" fillId="0" borderId="26" xfId="1" applyNumberFormat="1" applyFont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177" fontId="4" fillId="0" borderId="28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30" xfId="1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78" fontId="4" fillId="0" borderId="0" xfId="1" applyNumberFormat="1" applyFont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vertical="center"/>
    </xf>
    <xf numFmtId="177" fontId="4" fillId="0" borderId="39" xfId="1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7" fontId="4" fillId="0" borderId="48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77" fontId="4" fillId="0" borderId="47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</cellXfs>
  <cellStyles count="3">
    <cellStyle name="桁区切り" xfId="1" builtinId="6"/>
    <cellStyle name="標準" xfId="0" builtinId="0"/>
    <cellStyle name="標準_久米 ☆結果公表版" xfId="2" xr:uid="{CBCC829D-520F-42E9-A797-4C110E43A6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2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  <Relationship Id="rId9" Type="http://schemas.openxmlformats.org/officeDocument/2006/relationships/customXml" Target="../customXml/item3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F38BC-3674-49C7-A8A8-961E8B95B771}">
  <sheetPr codeName="Sheet11">
    <tabColor rgb="FF00B0F0"/>
    <pageSetUpPr fitToPage="1"/>
  </sheetPr>
  <dimension ref="B1:AC3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9" width="6.75" style="3" customWidth="1"/>
    <col min="30" max="30" width="1.5" style="3" customWidth="1"/>
    <col min="31" max="31" width="3.875" style="3" customWidth="1"/>
    <col min="32" max="16384" width="9" style="3"/>
  </cols>
  <sheetData>
    <row r="1" spans="2:29" ht="23.25" customHeight="1" thickBot="1" x14ac:dyDescent="0.25">
      <c r="B1" s="1" t="s">
        <v>0</v>
      </c>
      <c r="C1" s="2"/>
      <c r="D1" s="2"/>
      <c r="AC1" s="4" t="s">
        <v>1</v>
      </c>
    </row>
    <row r="2" spans="2:29" ht="17.25" customHeight="1" x14ac:dyDescent="0.15">
      <c r="B2" s="55" t="s">
        <v>2</v>
      </c>
      <c r="C2" s="57" t="s">
        <v>3</v>
      </c>
      <c r="D2" s="53" t="s">
        <v>4</v>
      </c>
      <c r="E2" s="59"/>
      <c r="F2" s="59"/>
      <c r="G2" s="59"/>
      <c r="H2" s="54"/>
      <c r="I2" s="53" t="s">
        <v>5</v>
      </c>
      <c r="J2" s="59"/>
      <c r="K2" s="59"/>
      <c r="L2" s="54"/>
      <c r="M2" s="53" t="s">
        <v>6</v>
      </c>
      <c r="N2" s="59"/>
      <c r="O2" s="59"/>
      <c r="P2" s="59"/>
      <c r="Q2" s="59"/>
      <c r="R2" s="59"/>
      <c r="S2" s="59"/>
      <c r="T2" s="59"/>
      <c r="U2" s="54"/>
      <c r="V2" s="53" t="s">
        <v>7</v>
      </c>
      <c r="W2" s="59"/>
      <c r="X2" s="59"/>
      <c r="Y2" s="54"/>
      <c r="Z2" s="53" t="s">
        <v>8</v>
      </c>
      <c r="AA2" s="54"/>
      <c r="AB2" s="46" t="s">
        <v>9</v>
      </c>
      <c r="AC2" s="48" t="s">
        <v>10</v>
      </c>
    </row>
    <row r="3" spans="2:29" ht="135.75" customHeight="1" thickBot="1" x14ac:dyDescent="0.2">
      <c r="B3" s="56"/>
      <c r="C3" s="58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7"/>
      <c r="AC3" s="49"/>
    </row>
    <row r="4" spans="2:29" ht="21" customHeight="1" x14ac:dyDescent="0.15">
      <c r="B4" s="6" t="s">
        <v>35</v>
      </c>
      <c r="C4" s="7">
        <f>SUM(D4:AC4)</f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29" ht="21" customHeight="1" x14ac:dyDescent="0.15">
      <c r="B5" s="10" t="s">
        <v>36</v>
      </c>
      <c r="C5" s="11">
        <f t="shared" ref="C5:AC5" si="0">IFERROR(C4/$C4,0)</f>
        <v>0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  <c r="H5" s="12">
        <f t="shared" si="0"/>
        <v>0</v>
      </c>
      <c r="I5" s="12">
        <f t="shared" si="0"/>
        <v>0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2">
        <f t="shared" si="0"/>
        <v>0</v>
      </c>
      <c r="U5" s="12">
        <f t="shared" si="0"/>
        <v>0</v>
      </c>
      <c r="V5" s="12">
        <f t="shared" si="0"/>
        <v>0</v>
      </c>
      <c r="W5" s="12">
        <f t="shared" si="0"/>
        <v>0</v>
      </c>
      <c r="X5" s="12">
        <f t="shared" si="0"/>
        <v>0</v>
      </c>
      <c r="Y5" s="12">
        <f t="shared" si="0"/>
        <v>0</v>
      </c>
      <c r="Z5" s="12">
        <f t="shared" si="0"/>
        <v>0</v>
      </c>
      <c r="AA5" s="12">
        <f t="shared" si="0"/>
        <v>0</v>
      </c>
      <c r="AB5" s="12">
        <f t="shared" si="0"/>
        <v>0</v>
      </c>
      <c r="AC5" s="13">
        <f t="shared" si="0"/>
        <v>0</v>
      </c>
    </row>
    <row r="6" spans="2:29" ht="21" customHeight="1" x14ac:dyDescent="0.15">
      <c r="B6" s="14" t="s">
        <v>37</v>
      </c>
      <c r="C6" s="15">
        <f>SUM(D6:AC6)</f>
        <v>160</v>
      </c>
      <c r="D6" s="16">
        <v>2.8</v>
      </c>
      <c r="E6" s="16">
        <v>0</v>
      </c>
      <c r="F6" s="16">
        <v>5</v>
      </c>
      <c r="G6" s="16">
        <v>0</v>
      </c>
      <c r="H6" s="16">
        <v>1</v>
      </c>
      <c r="I6" s="16">
        <v>0.8</v>
      </c>
      <c r="J6" s="16">
        <v>0</v>
      </c>
      <c r="K6" s="16">
        <v>2.4</v>
      </c>
      <c r="L6" s="16">
        <v>6</v>
      </c>
      <c r="M6" s="16">
        <v>33.6</v>
      </c>
      <c r="N6" s="16">
        <v>1.2</v>
      </c>
      <c r="O6" s="16">
        <v>42.2</v>
      </c>
      <c r="P6" s="16">
        <v>10.4</v>
      </c>
      <c r="Q6" s="16">
        <v>9.1999999999999993</v>
      </c>
      <c r="R6" s="16">
        <v>18.8</v>
      </c>
      <c r="S6" s="16">
        <v>0</v>
      </c>
      <c r="T6" s="16">
        <v>1.8</v>
      </c>
      <c r="U6" s="16">
        <v>2.2000000000000002</v>
      </c>
      <c r="V6" s="16">
        <v>15.4</v>
      </c>
      <c r="W6" s="16">
        <v>0</v>
      </c>
      <c r="X6" s="16">
        <v>0</v>
      </c>
      <c r="Y6" s="16">
        <v>1</v>
      </c>
      <c r="Z6" s="16">
        <v>4</v>
      </c>
      <c r="AA6" s="16">
        <v>1</v>
      </c>
      <c r="AB6" s="16">
        <v>1.2</v>
      </c>
      <c r="AC6" s="17">
        <v>0</v>
      </c>
    </row>
    <row r="7" spans="2:29" ht="21" customHeight="1" x14ac:dyDescent="0.15">
      <c r="B7" s="18" t="s">
        <v>36</v>
      </c>
      <c r="C7" s="11">
        <f t="shared" ref="C7:AC7" si="1">IFERROR(C6/$C6,0)</f>
        <v>1</v>
      </c>
      <c r="D7" s="12">
        <f t="shared" si="1"/>
        <v>1.7499999999999998E-2</v>
      </c>
      <c r="E7" s="12">
        <f t="shared" si="1"/>
        <v>0</v>
      </c>
      <c r="F7" s="12">
        <f t="shared" si="1"/>
        <v>3.125E-2</v>
      </c>
      <c r="G7" s="12">
        <f t="shared" si="1"/>
        <v>0</v>
      </c>
      <c r="H7" s="12">
        <f t="shared" si="1"/>
        <v>6.2500000000000003E-3</v>
      </c>
      <c r="I7" s="12">
        <f t="shared" si="1"/>
        <v>5.0000000000000001E-3</v>
      </c>
      <c r="J7" s="12">
        <f t="shared" si="1"/>
        <v>0</v>
      </c>
      <c r="K7" s="12">
        <f t="shared" si="1"/>
        <v>1.4999999999999999E-2</v>
      </c>
      <c r="L7" s="12">
        <f t="shared" si="1"/>
        <v>3.7499999999999999E-2</v>
      </c>
      <c r="M7" s="12">
        <f t="shared" si="1"/>
        <v>0.21000000000000002</v>
      </c>
      <c r="N7" s="12">
        <f t="shared" si="1"/>
        <v>7.4999999999999997E-3</v>
      </c>
      <c r="O7" s="12">
        <f t="shared" si="1"/>
        <v>0.26375000000000004</v>
      </c>
      <c r="P7" s="12">
        <f t="shared" si="1"/>
        <v>6.5000000000000002E-2</v>
      </c>
      <c r="Q7" s="12">
        <f t="shared" si="1"/>
        <v>5.7499999999999996E-2</v>
      </c>
      <c r="R7" s="12">
        <f t="shared" si="1"/>
        <v>0.11750000000000001</v>
      </c>
      <c r="S7" s="12">
        <f t="shared" si="1"/>
        <v>0</v>
      </c>
      <c r="T7" s="12">
        <f t="shared" si="1"/>
        <v>1.125E-2</v>
      </c>
      <c r="U7" s="12">
        <f t="shared" si="1"/>
        <v>1.3750000000000002E-2</v>
      </c>
      <c r="V7" s="12">
        <f t="shared" si="1"/>
        <v>9.6250000000000002E-2</v>
      </c>
      <c r="W7" s="12">
        <f t="shared" si="1"/>
        <v>0</v>
      </c>
      <c r="X7" s="12">
        <f t="shared" si="1"/>
        <v>0</v>
      </c>
      <c r="Y7" s="12">
        <f t="shared" si="1"/>
        <v>6.2500000000000003E-3</v>
      </c>
      <c r="Z7" s="12">
        <f t="shared" si="1"/>
        <v>2.5000000000000001E-2</v>
      </c>
      <c r="AA7" s="12">
        <f t="shared" si="1"/>
        <v>6.2500000000000003E-3</v>
      </c>
      <c r="AB7" s="12">
        <f t="shared" si="1"/>
        <v>7.4999999999999997E-3</v>
      </c>
      <c r="AC7" s="13">
        <f t="shared" si="1"/>
        <v>0</v>
      </c>
    </row>
    <row r="8" spans="2:29" ht="21" customHeight="1" x14ac:dyDescent="0.15">
      <c r="B8" s="14" t="s">
        <v>38</v>
      </c>
      <c r="C8" s="15">
        <f>SUM(D8:AC8)</f>
        <v>167.23741007194243</v>
      </c>
      <c r="D8" s="16">
        <v>0.87050359712230219</v>
      </c>
      <c r="E8" s="16">
        <v>0.85971223021582732</v>
      </c>
      <c r="F8" s="16">
        <v>0.93165467625899279</v>
      </c>
      <c r="G8" s="16">
        <v>0.12589928057553956</v>
      </c>
      <c r="H8" s="16">
        <v>1.2302158273381294</v>
      </c>
      <c r="I8" s="16">
        <v>1.5827338129496402</v>
      </c>
      <c r="J8" s="16">
        <v>0.28776978417266186</v>
      </c>
      <c r="K8" s="16">
        <v>3.9676258992805757</v>
      </c>
      <c r="L8" s="16">
        <v>12.593525179856115</v>
      </c>
      <c r="M8" s="16">
        <v>14.884892086330936</v>
      </c>
      <c r="N8" s="16">
        <v>1.8920863309352518</v>
      </c>
      <c r="O8" s="16">
        <v>54.582733812949641</v>
      </c>
      <c r="P8" s="16">
        <v>12.582733812949641</v>
      </c>
      <c r="Q8" s="16">
        <v>2.3884892086330933</v>
      </c>
      <c r="R8" s="16">
        <v>3.8345323741007196</v>
      </c>
      <c r="S8" s="16">
        <v>2.3273381294964031</v>
      </c>
      <c r="T8" s="16">
        <v>0.76978417266187049</v>
      </c>
      <c r="U8" s="16">
        <v>1.2410071942446044</v>
      </c>
      <c r="V8" s="16">
        <v>16.600719424460433</v>
      </c>
      <c r="W8" s="16">
        <v>2.1690647482014387</v>
      </c>
      <c r="X8" s="16">
        <v>0.76978417266187049</v>
      </c>
      <c r="Y8" s="16">
        <v>3.5863309352517985</v>
      </c>
      <c r="Z8" s="16">
        <v>6.4280575539568341</v>
      </c>
      <c r="AA8" s="16">
        <v>1.1474820143884892</v>
      </c>
      <c r="AB8" s="16">
        <v>13.848920863309353</v>
      </c>
      <c r="AC8" s="17">
        <v>5.7338129496402876</v>
      </c>
    </row>
    <row r="9" spans="2:29" ht="21" customHeight="1" x14ac:dyDescent="0.15">
      <c r="B9" s="19" t="s">
        <v>36</v>
      </c>
      <c r="C9" s="11">
        <f t="shared" ref="C9:AC9" si="2">IFERROR(C8/$C8,0)</f>
        <v>1</v>
      </c>
      <c r="D9" s="12">
        <f t="shared" si="2"/>
        <v>5.205196592962231E-3</v>
      </c>
      <c r="E9" s="12">
        <f t="shared" si="2"/>
        <v>5.1406693624709626E-3</v>
      </c>
      <c r="F9" s="12">
        <f t="shared" si="2"/>
        <v>5.5708508990794121E-3</v>
      </c>
      <c r="G9" s="12">
        <f t="shared" si="2"/>
        <v>7.528176890647854E-4</v>
      </c>
      <c r="H9" s="12">
        <f t="shared" si="2"/>
        <v>7.3561042760044741E-3</v>
      </c>
      <c r="I9" s="12">
        <f t="shared" si="2"/>
        <v>9.463993805385873E-3</v>
      </c>
      <c r="J9" s="12">
        <f t="shared" si="2"/>
        <v>1.7207261464337951E-3</v>
      </c>
      <c r="K9" s="12">
        <f t="shared" si="2"/>
        <v>2.3724511743955953E-2</v>
      </c>
      <c r="L9" s="12">
        <f t="shared" si="2"/>
        <v>7.5303277983308964E-2</v>
      </c>
      <c r="M9" s="12">
        <f t="shared" si="2"/>
        <v>8.900455992428806E-2</v>
      </c>
      <c r="N9" s="12">
        <f t="shared" si="2"/>
        <v>1.1313774412802203E-2</v>
      </c>
      <c r="O9" s="12">
        <f t="shared" si="2"/>
        <v>0.32637873182483013</v>
      </c>
      <c r="P9" s="12">
        <f t="shared" si="2"/>
        <v>7.5238750752817704E-2</v>
      </c>
      <c r="Q9" s="12">
        <f t="shared" si="2"/>
        <v>1.42820270154005E-2</v>
      </c>
      <c r="R9" s="12">
        <f t="shared" si="2"/>
        <v>2.2928675901230322E-2</v>
      </c>
      <c r="S9" s="12">
        <f t="shared" si="2"/>
        <v>1.3916372709283319E-2</v>
      </c>
      <c r="T9" s="12">
        <f t="shared" si="2"/>
        <v>4.6029424417104023E-3</v>
      </c>
      <c r="U9" s="12">
        <f t="shared" si="2"/>
        <v>7.4206315064957416E-3</v>
      </c>
      <c r="V9" s="12">
        <f t="shared" si="2"/>
        <v>9.9264389572399567E-2</v>
      </c>
      <c r="W9" s="12">
        <f t="shared" si="2"/>
        <v>1.296997332874473E-2</v>
      </c>
      <c r="X9" s="12">
        <f t="shared" si="2"/>
        <v>4.6029424417104023E-3</v>
      </c>
      <c r="Y9" s="12">
        <f t="shared" si="2"/>
        <v>2.1444549599931171E-2</v>
      </c>
      <c r="Z9" s="12">
        <f t="shared" si="2"/>
        <v>3.8436720295964899E-2</v>
      </c>
      <c r="AA9" s="12">
        <f t="shared" si="2"/>
        <v>6.8613955089047579E-3</v>
      </c>
      <c r="AB9" s="12">
        <f t="shared" si="2"/>
        <v>8.2809945797126389E-2</v>
      </c>
      <c r="AC9" s="13">
        <f t="shared" si="2"/>
        <v>3.428546846769337E-2</v>
      </c>
    </row>
    <row r="10" spans="2:29" ht="21" customHeight="1" x14ac:dyDescent="0.15">
      <c r="B10" s="20" t="s">
        <v>39</v>
      </c>
      <c r="C10" s="15">
        <f>SUM(D10:AC10)</f>
        <v>169.4655737704918</v>
      </c>
      <c r="D10" s="16">
        <v>2.875409836065574</v>
      </c>
      <c r="E10" s="16">
        <v>1.8852459016393444</v>
      </c>
      <c r="F10" s="16">
        <v>4.1721311475409832</v>
      </c>
      <c r="G10" s="16">
        <v>1.0114754098360657</v>
      </c>
      <c r="H10" s="16">
        <v>2.5442622950819671</v>
      </c>
      <c r="I10" s="16">
        <v>1.6508196721311474</v>
      </c>
      <c r="J10" s="16">
        <v>0.90655737704918038</v>
      </c>
      <c r="K10" s="16">
        <v>6.4491803278688522</v>
      </c>
      <c r="L10" s="16">
        <v>14.075409836065575</v>
      </c>
      <c r="M10" s="16">
        <v>18.172131147540984</v>
      </c>
      <c r="N10" s="16">
        <v>1.5639344262295083</v>
      </c>
      <c r="O10" s="16">
        <v>37.906557377049182</v>
      </c>
      <c r="P10" s="16">
        <v>6.3754098360655735</v>
      </c>
      <c r="Q10" s="16">
        <v>2.7278688524590162</v>
      </c>
      <c r="R10" s="16">
        <v>2.083606557377049</v>
      </c>
      <c r="S10" s="16">
        <v>3.2491803278688525</v>
      </c>
      <c r="T10" s="16">
        <v>0.77540983606557379</v>
      </c>
      <c r="U10" s="16">
        <v>0.93770491803278688</v>
      </c>
      <c r="V10" s="16">
        <v>17.334426229508196</v>
      </c>
      <c r="W10" s="16">
        <v>2.2245901639344261</v>
      </c>
      <c r="X10" s="16">
        <v>0.3557377049180328</v>
      </c>
      <c r="Y10" s="16">
        <v>5.6245901639344265</v>
      </c>
      <c r="Z10" s="16">
        <v>6.5147540983606556</v>
      </c>
      <c r="AA10" s="16">
        <v>1.6409836065573771</v>
      </c>
      <c r="AB10" s="16">
        <v>22.190163934426231</v>
      </c>
      <c r="AC10" s="17">
        <v>4.2180327868852459</v>
      </c>
    </row>
    <row r="11" spans="2:29" ht="21" customHeight="1" x14ac:dyDescent="0.15">
      <c r="B11" s="10" t="s">
        <v>36</v>
      </c>
      <c r="C11" s="11">
        <f t="shared" ref="C11:AC11" si="3">IFERROR(C10/$C10,0)</f>
        <v>1</v>
      </c>
      <c r="D11" s="12">
        <f t="shared" si="3"/>
        <v>1.696751600982839E-2</v>
      </c>
      <c r="E11" s="12">
        <f t="shared" si="3"/>
        <v>1.112465416835955E-2</v>
      </c>
      <c r="F11" s="12">
        <f t="shared" si="3"/>
        <v>2.4619343355195694E-2</v>
      </c>
      <c r="G11" s="12">
        <f t="shared" si="3"/>
        <v>5.9686188016329061E-3</v>
      </c>
      <c r="H11" s="12">
        <f t="shared" si="3"/>
        <v>1.5013446321125234E-2</v>
      </c>
      <c r="I11" s="12">
        <f t="shared" si="3"/>
        <v>9.7413276065548386E-3</v>
      </c>
      <c r="J11" s="12">
        <f t="shared" si="3"/>
        <v>5.3495076131328968E-3</v>
      </c>
      <c r="K11" s="12">
        <f t="shared" si="3"/>
        <v>3.8055990868109971E-2</v>
      </c>
      <c r="L11" s="12">
        <f t="shared" si="3"/>
        <v>8.3057635382204426E-2</v>
      </c>
      <c r="M11" s="12">
        <f t="shared" si="3"/>
        <v>0.10723199257066575</v>
      </c>
      <c r="N11" s="12">
        <f t="shared" si="3"/>
        <v>9.2286261535782701E-3</v>
      </c>
      <c r="O11" s="12">
        <f t="shared" si="3"/>
        <v>0.22368293768258946</v>
      </c>
      <c r="P11" s="12">
        <f t="shared" si="3"/>
        <v>3.76206783136959E-2</v>
      </c>
      <c r="Q11" s="12">
        <f t="shared" si="3"/>
        <v>1.6096890901000249E-2</v>
      </c>
      <c r="R11" s="12">
        <f t="shared" si="3"/>
        <v>1.2295161259117379E-2</v>
      </c>
      <c r="S11" s="12">
        <f t="shared" si="3"/>
        <v>1.9173099618859674E-2</v>
      </c>
      <c r="T11" s="12">
        <f t="shared" si="3"/>
        <v>4.5756186275078842E-3</v>
      </c>
      <c r="U11" s="12">
        <f t="shared" si="3"/>
        <v>5.5333062472188365E-3</v>
      </c>
      <c r="V11" s="12">
        <f t="shared" si="3"/>
        <v>0.10228877667498597</v>
      </c>
      <c r="W11" s="12">
        <f t="shared" si="3"/>
        <v>1.3127091918664267E-2</v>
      </c>
      <c r="X11" s="12">
        <f t="shared" si="3"/>
        <v>2.0991738735078452E-3</v>
      </c>
      <c r="Y11" s="12">
        <f t="shared" si="3"/>
        <v>3.319016387099271E-2</v>
      </c>
      <c r="Z11" s="12">
        <f t="shared" si="3"/>
        <v>3.8442935360922477E-2</v>
      </c>
      <c r="AA11" s="12">
        <f t="shared" si="3"/>
        <v>9.6832859326329637E-3</v>
      </c>
      <c r="AB11" s="12">
        <f t="shared" si="3"/>
        <v>0.13094201636775205</v>
      </c>
      <c r="AC11" s="13">
        <f t="shared" si="3"/>
        <v>2.4890204500164451E-2</v>
      </c>
    </row>
    <row r="12" spans="2:29" ht="21" customHeight="1" x14ac:dyDescent="0.15">
      <c r="B12" s="20" t="s">
        <v>40</v>
      </c>
      <c r="C12" s="15">
        <f>SUM(D12:AC12)</f>
        <v>162.6434108527132</v>
      </c>
      <c r="D12" s="16">
        <v>6.670542635658915</v>
      </c>
      <c r="E12" s="16">
        <v>2.7868217054263567</v>
      </c>
      <c r="F12" s="16">
        <v>7.1540697674418601</v>
      </c>
      <c r="G12" s="16">
        <v>1.9186046511627908</v>
      </c>
      <c r="H12" s="16">
        <v>3.0833333333333335</v>
      </c>
      <c r="I12" s="16">
        <v>1.0164728682170543</v>
      </c>
      <c r="J12" s="16">
        <v>1.0029069767441861</v>
      </c>
      <c r="K12" s="16">
        <v>9.4127906976744189</v>
      </c>
      <c r="L12" s="16">
        <v>16.272286821705425</v>
      </c>
      <c r="M12" s="16">
        <v>22.904069767441861</v>
      </c>
      <c r="N12" s="16">
        <v>1.7277131782945736</v>
      </c>
      <c r="O12" s="16">
        <v>14.497093023255815</v>
      </c>
      <c r="P12" s="16">
        <v>0.84302325581395354</v>
      </c>
      <c r="Q12" s="16">
        <v>3.0310077519379846</v>
      </c>
      <c r="R12" s="16">
        <v>1.0436046511627908</v>
      </c>
      <c r="S12" s="16">
        <v>2.8197674418604652</v>
      </c>
      <c r="T12" s="16">
        <v>0.53585271317829453</v>
      </c>
      <c r="U12" s="16">
        <v>1.5920542635658914</v>
      </c>
      <c r="V12" s="16">
        <v>12.48546511627907</v>
      </c>
      <c r="W12" s="16">
        <v>2.125</v>
      </c>
      <c r="X12" s="16">
        <v>1.1841085271317831</v>
      </c>
      <c r="Y12" s="16">
        <v>5.9379844961240309</v>
      </c>
      <c r="Z12" s="16">
        <v>4.5532945736434112</v>
      </c>
      <c r="AA12" s="16">
        <v>2.2131782945736433</v>
      </c>
      <c r="AB12" s="16">
        <v>29.102713178294575</v>
      </c>
      <c r="AC12" s="17">
        <v>6.7296511627906979</v>
      </c>
    </row>
    <row r="13" spans="2:29" ht="21" customHeight="1" x14ac:dyDescent="0.15">
      <c r="B13" s="10" t="s">
        <v>36</v>
      </c>
      <c r="C13" s="11">
        <f t="shared" ref="C13:AC13" si="4">IFERROR(C12/$C12,0)</f>
        <v>1</v>
      </c>
      <c r="D13" s="12">
        <f t="shared" si="4"/>
        <v>4.1013297745579332E-2</v>
      </c>
      <c r="E13" s="12">
        <f t="shared" si="4"/>
        <v>1.7134550307420997E-2</v>
      </c>
      <c r="F13" s="12">
        <f t="shared" si="4"/>
        <v>4.3986225632715308E-2</v>
      </c>
      <c r="G13" s="12">
        <f t="shared" si="4"/>
        <v>1.1796387207473428E-2</v>
      </c>
      <c r="H13" s="12">
        <f t="shared" si="4"/>
        <v>1.8957628330394164E-2</v>
      </c>
      <c r="I13" s="12">
        <f t="shared" si="4"/>
        <v>6.2497021114341538E-3</v>
      </c>
      <c r="J13" s="12">
        <f t="shared" si="4"/>
        <v>6.1662933129974732E-3</v>
      </c>
      <c r="K13" s="12">
        <f t="shared" si="4"/>
        <v>5.7873790572422659E-2</v>
      </c>
      <c r="L13" s="12">
        <f t="shared" si="4"/>
        <v>0.1000488537247986</v>
      </c>
      <c r="M13" s="12">
        <f t="shared" si="4"/>
        <v>0.1408238406177017</v>
      </c>
      <c r="N13" s="12">
        <f t="shared" si="4"/>
        <v>1.0622706258042989E-2</v>
      </c>
      <c r="O13" s="12">
        <f t="shared" si="4"/>
        <v>8.9134216672227248E-2</v>
      </c>
      <c r="P13" s="12">
        <f t="shared" si="4"/>
        <v>5.1832610457080213E-3</v>
      </c>
      <c r="Q13" s="12">
        <f t="shared" si="4"/>
        <v>1.8635908679281252E-2</v>
      </c>
      <c r="R13" s="12">
        <f t="shared" si="4"/>
        <v>6.4165197083075158E-3</v>
      </c>
      <c r="S13" s="12">
        <f t="shared" si="4"/>
        <v>1.7337114532195795E-2</v>
      </c>
      <c r="T13" s="12">
        <f t="shared" si="4"/>
        <v>3.2946475382488911E-3</v>
      </c>
      <c r="U13" s="12">
        <f t="shared" si="4"/>
        <v>9.7886182736761813E-3</v>
      </c>
      <c r="V13" s="12">
        <f t="shared" si="4"/>
        <v>7.6765883418330863E-2</v>
      </c>
      <c r="W13" s="12">
        <f t="shared" si="4"/>
        <v>1.3065392497974357E-2</v>
      </c>
      <c r="X13" s="12">
        <f t="shared" si="4"/>
        <v>7.2803965492588526E-3</v>
      </c>
      <c r="Y13" s="12">
        <f t="shared" si="4"/>
        <v>3.6509222629998561E-2</v>
      </c>
      <c r="Z13" s="12">
        <f t="shared" si="4"/>
        <v>2.7995567418140219E-2</v>
      </c>
      <c r="AA13" s="12">
        <f t="shared" si="4"/>
        <v>1.3607549687812781E-2</v>
      </c>
      <c r="AB13" s="12">
        <f t="shared" si="4"/>
        <v>0.17893570373194795</v>
      </c>
      <c r="AC13" s="13">
        <f t="shared" si="4"/>
        <v>4.1376721795910579E-2</v>
      </c>
    </row>
    <row r="14" spans="2:29" ht="21" customHeight="1" x14ac:dyDescent="0.15">
      <c r="B14" s="20" t="s">
        <v>41</v>
      </c>
      <c r="C14" s="7">
        <f>SUM(D14:AC14)</f>
        <v>156.48850760764003</v>
      </c>
      <c r="D14" s="8">
        <v>12.276788604726448</v>
      </c>
      <c r="E14" s="8">
        <v>3.486241502104241</v>
      </c>
      <c r="F14" s="8">
        <v>10.898672709614763</v>
      </c>
      <c r="G14" s="8">
        <v>2.5979281320815799</v>
      </c>
      <c r="H14" s="8">
        <v>4.1913240530916154</v>
      </c>
      <c r="I14" s="8">
        <v>1.186468112657818</v>
      </c>
      <c r="J14" s="8">
        <v>2.00615085788281</v>
      </c>
      <c r="K14" s="8">
        <v>12.424085464551634</v>
      </c>
      <c r="L14" s="8">
        <v>13.342181935901586</v>
      </c>
      <c r="M14" s="8">
        <v>18.96115247652962</v>
      </c>
      <c r="N14" s="8">
        <v>0.72353512463580449</v>
      </c>
      <c r="O14" s="8">
        <v>5.9760440271932662</v>
      </c>
      <c r="P14" s="8">
        <v>0.24991906765943672</v>
      </c>
      <c r="Q14" s="8">
        <v>1.5027516995791519</v>
      </c>
      <c r="R14" s="8">
        <v>0.22402071867918419</v>
      </c>
      <c r="S14" s="8">
        <v>1.5781806409841372</v>
      </c>
      <c r="T14" s="8">
        <v>0.7895759145354484</v>
      </c>
      <c r="U14" s="8">
        <v>1.0258983489802525</v>
      </c>
      <c r="V14" s="8">
        <v>6.141146001942376</v>
      </c>
      <c r="W14" s="8">
        <v>1.6549044998381353</v>
      </c>
      <c r="X14" s="8">
        <v>0.43573972159274849</v>
      </c>
      <c r="Y14" s="8">
        <v>8.6147620589187444</v>
      </c>
      <c r="Z14" s="8">
        <v>3.2233732599546778</v>
      </c>
      <c r="AA14" s="8">
        <v>1.937843962447394</v>
      </c>
      <c r="AB14" s="8">
        <v>34.529297507283914</v>
      </c>
      <c r="AC14" s="21">
        <v>6.5105212042732274</v>
      </c>
    </row>
    <row r="15" spans="2:29" ht="21" customHeight="1" thickBot="1" x14ac:dyDescent="0.2">
      <c r="B15" s="22" t="s">
        <v>36</v>
      </c>
      <c r="C15" s="23">
        <f t="shared" ref="C15:AC15" si="5">IFERROR(C14/$C14,0)</f>
        <v>1</v>
      </c>
      <c r="D15" s="24">
        <f t="shared" si="5"/>
        <v>7.8451694583909978E-2</v>
      </c>
      <c r="E15" s="24">
        <f t="shared" si="5"/>
        <v>2.2277939481953606E-2</v>
      </c>
      <c r="F15" s="24">
        <f t="shared" si="5"/>
        <v>6.9645195524138739E-2</v>
      </c>
      <c r="G15" s="24">
        <f t="shared" si="5"/>
        <v>1.660139886179568E-2</v>
      </c>
      <c r="H15" s="24">
        <f t="shared" si="5"/>
        <v>2.6783590163697031E-2</v>
      </c>
      <c r="I15" s="24">
        <f t="shared" si="5"/>
        <v>7.5818226577546626E-3</v>
      </c>
      <c r="J15" s="24">
        <f t="shared" si="5"/>
        <v>1.2819796728541786E-2</v>
      </c>
      <c r="K15" s="24">
        <f t="shared" si="5"/>
        <v>7.9392957696946362E-2</v>
      </c>
      <c r="L15" s="24">
        <f t="shared" si="5"/>
        <v>8.5259819649850105E-2</v>
      </c>
      <c r="M15" s="24">
        <f t="shared" si="5"/>
        <v>0.12116642152451522</v>
      </c>
      <c r="N15" s="24">
        <f t="shared" si="5"/>
        <v>4.6235671596402926E-3</v>
      </c>
      <c r="O15" s="24">
        <f t="shared" si="5"/>
        <v>3.8188389157476417E-2</v>
      </c>
      <c r="P15" s="24">
        <f t="shared" si="5"/>
        <v>1.5970442269540518E-3</v>
      </c>
      <c r="Q15" s="24">
        <f t="shared" si="5"/>
        <v>9.6029524631097256E-3</v>
      </c>
      <c r="R15" s="24">
        <f t="shared" si="5"/>
        <v>1.4315474158707302E-3</v>
      </c>
      <c r="S15" s="24">
        <f t="shared" si="5"/>
        <v>1.0084961925389898E-2</v>
      </c>
      <c r="T15" s="24">
        <f t="shared" si="5"/>
        <v>5.0455840279027622E-3</v>
      </c>
      <c r="U15" s="24">
        <f t="shared" si="5"/>
        <v>6.5557424290380696E-3</v>
      </c>
      <c r="V15" s="24">
        <f t="shared" si="5"/>
        <v>3.9243431328132593E-2</v>
      </c>
      <c r="W15" s="24">
        <f t="shared" si="5"/>
        <v>1.0575246228224238E-2</v>
      </c>
      <c r="X15" s="24">
        <f t="shared" si="5"/>
        <v>2.7844838464768829E-3</v>
      </c>
      <c r="Y15" s="24">
        <f t="shared" si="5"/>
        <v>5.5050445496728329E-2</v>
      </c>
      <c r="Z15" s="24">
        <f t="shared" si="5"/>
        <v>2.0598146849457891E-2</v>
      </c>
      <c r="AA15" s="24">
        <f t="shared" si="5"/>
        <v>1.2383298889309525E-2</v>
      </c>
      <c r="AB15" s="24">
        <f t="shared" si="5"/>
        <v>0.22065069208697685</v>
      </c>
      <c r="AC15" s="25">
        <f t="shared" si="5"/>
        <v>4.1603829596208459E-2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">
      <c r="B17" s="28" t="s">
        <v>42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" t="s">
        <v>1</v>
      </c>
    </row>
    <row r="18" spans="2:29" ht="17.25" customHeight="1" x14ac:dyDescent="0.15">
      <c r="B18" s="55" t="s">
        <v>2</v>
      </c>
      <c r="C18" s="57" t="s">
        <v>3</v>
      </c>
      <c r="D18" s="53" t="s">
        <v>4</v>
      </c>
      <c r="E18" s="59"/>
      <c r="F18" s="59"/>
      <c r="G18" s="59"/>
      <c r="H18" s="54"/>
      <c r="I18" s="53" t="s">
        <v>5</v>
      </c>
      <c r="J18" s="59"/>
      <c r="K18" s="59"/>
      <c r="L18" s="54"/>
      <c r="M18" s="53" t="s">
        <v>6</v>
      </c>
      <c r="N18" s="59"/>
      <c r="O18" s="59"/>
      <c r="P18" s="59"/>
      <c r="Q18" s="59"/>
      <c r="R18" s="59"/>
      <c r="S18" s="59"/>
      <c r="T18" s="59"/>
      <c r="U18" s="54"/>
      <c r="V18" s="53" t="s">
        <v>7</v>
      </c>
      <c r="W18" s="59"/>
      <c r="X18" s="59"/>
      <c r="Y18" s="54"/>
      <c r="Z18" s="53" t="s">
        <v>8</v>
      </c>
      <c r="AA18" s="54"/>
      <c r="AB18" s="46" t="s">
        <v>9</v>
      </c>
      <c r="AC18" s="48" t="s">
        <v>10</v>
      </c>
    </row>
    <row r="19" spans="2:29" ht="135.75" customHeight="1" thickBot="1" x14ac:dyDescent="0.2">
      <c r="B19" s="56"/>
      <c r="C19" s="58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7"/>
      <c r="AC19" s="49"/>
    </row>
    <row r="20" spans="2:29" ht="21" customHeight="1" x14ac:dyDescent="0.15">
      <c r="B20" s="6" t="s">
        <v>35</v>
      </c>
      <c r="C20" s="30">
        <f t="shared" ref="C20" si="6">SUM(D20:AC20)</f>
        <v>0</v>
      </c>
      <c r="D20" s="50">
        <f>SUM(D4:H4)</f>
        <v>0</v>
      </c>
      <c r="E20" s="51"/>
      <c r="F20" s="51"/>
      <c r="G20" s="51"/>
      <c r="H20" s="52"/>
      <c r="I20" s="50">
        <f>SUM(I4:L4)</f>
        <v>0</v>
      </c>
      <c r="J20" s="51"/>
      <c r="K20" s="51"/>
      <c r="L20" s="52"/>
      <c r="M20" s="50">
        <f>SUM(M4:U4)</f>
        <v>0</v>
      </c>
      <c r="N20" s="51"/>
      <c r="O20" s="51"/>
      <c r="P20" s="51"/>
      <c r="Q20" s="51"/>
      <c r="R20" s="51"/>
      <c r="S20" s="51"/>
      <c r="T20" s="51"/>
      <c r="U20" s="52"/>
      <c r="V20" s="50">
        <f>SUM(V4:Y4)</f>
        <v>0</v>
      </c>
      <c r="W20" s="51"/>
      <c r="X20" s="51"/>
      <c r="Y20" s="52"/>
      <c r="Z20" s="50">
        <f>SUM(Z4:AA4)</f>
        <v>0</v>
      </c>
      <c r="AA20" s="52"/>
      <c r="AB20" s="31">
        <f>SUM(AB4)</f>
        <v>0</v>
      </c>
      <c r="AC20" s="32">
        <f>SUM(AC4)</f>
        <v>0</v>
      </c>
    </row>
    <row r="21" spans="2:29" ht="21" customHeight="1" x14ac:dyDescent="0.15">
      <c r="B21" s="10" t="s">
        <v>36</v>
      </c>
      <c r="C21" s="11">
        <f>IFERROR(C20/$C20,0)</f>
        <v>0</v>
      </c>
      <c r="D21" s="40">
        <f>IFERROR(D20/$C20,0)</f>
        <v>0</v>
      </c>
      <c r="E21" s="41"/>
      <c r="F21" s="41"/>
      <c r="G21" s="41"/>
      <c r="H21" s="42"/>
      <c r="I21" s="40">
        <f>IFERROR(I20/$C20,0)</f>
        <v>0</v>
      </c>
      <c r="J21" s="41"/>
      <c r="K21" s="41"/>
      <c r="L21" s="42"/>
      <c r="M21" s="40">
        <f>IFERROR(M20/$C20,0)</f>
        <v>0</v>
      </c>
      <c r="N21" s="41"/>
      <c r="O21" s="41"/>
      <c r="P21" s="41"/>
      <c r="Q21" s="41"/>
      <c r="R21" s="41"/>
      <c r="S21" s="41"/>
      <c r="T21" s="41"/>
      <c r="U21" s="42"/>
      <c r="V21" s="40">
        <f>IFERROR(V20/$C20,0)</f>
        <v>0</v>
      </c>
      <c r="W21" s="41"/>
      <c r="X21" s="41"/>
      <c r="Y21" s="42"/>
      <c r="Z21" s="40">
        <f>IFERROR(Z20/$C20,0)</f>
        <v>0</v>
      </c>
      <c r="AA21" s="42"/>
      <c r="AB21" s="12">
        <f>IFERROR(AB20/$C20,0)</f>
        <v>0</v>
      </c>
      <c r="AC21" s="33">
        <f>IFERROR(AC20/$C20,0)</f>
        <v>0</v>
      </c>
    </row>
    <row r="22" spans="2:29" ht="21" customHeight="1" x14ac:dyDescent="0.15">
      <c r="B22" s="14" t="s">
        <v>37</v>
      </c>
      <c r="C22" s="7">
        <f t="shared" ref="C22" si="7">SUM(D22:AC22)</f>
        <v>160</v>
      </c>
      <c r="D22" s="43">
        <f>SUM(D6:H6)</f>
        <v>8.8000000000000007</v>
      </c>
      <c r="E22" s="44"/>
      <c r="F22" s="44"/>
      <c r="G22" s="44"/>
      <c r="H22" s="45"/>
      <c r="I22" s="43">
        <f>SUM(I6:L6)</f>
        <v>9.1999999999999993</v>
      </c>
      <c r="J22" s="44"/>
      <c r="K22" s="44"/>
      <c r="L22" s="45"/>
      <c r="M22" s="43">
        <f>SUM(M6:U6)</f>
        <v>119.4</v>
      </c>
      <c r="N22" s="44"/>
      <c r="O22" s="44"/>
      <c r="P22" s="44"/>
      <c r="Q22" s="44"/>
      <c r="R22" s="44"/>
      <c r="S22" s="44"/>
      <c r="T22" s="44"/>
      <c r="U22" s="45"/>
      <c r="V22" s="43">
        <f>SUM(V6:Y6)</f>
        <v>16.399999999999999</v>
      </c>
      <c r="W22" s="44"/>
      <c r="X22" s="44"/>
      <c r="Y22" s="45"/>
      <c r="Z22" s="43">
        <f>SUM(Z6:AA6)</f>
        <v>5</v>
      </c>
      <c r="AA22" s="45"/>
      <c r="AB22" s="34">
        <f>SUM(AB6)</f>
        <v>1.2</v>
      </c>
      <c r="AC22" s="35">
        <f>SUM(AC6)</f>
        <v>0</v>
      </c>
    </row>
    <row r="23" spans="2:29" ht="21" customHeight="1" x14ac:dyDescent="0.15">
      <c r="B23" s="18" t="s">
        <v>36</v>
      </c>
      <c r="C23" s="11">
        <f>IFERROR(C22/$C22,0)</f>
        <v>1</v>
      </c>
      <c r="D23" s="40">
        <f>IFERROR(D22/$C22,0)</f>
        <v>5.5000000000000007E-2</v>
      </c>
      <c r="E23" s="41"/>
      <c r="F23" s="41"/>
      <c r="G23" s="41"/>
      <c r="H23" s="42"/>
      <c r="I23" s="40">
        <f>IFERROR(I22/$C22,0)</f>
        <v>5.7499999999999996E-2</v>
      </c>
      <c r="J23" s="41"/>
      <c r="K23" s="41"/>
      <c r="L23" s="42"/>
      <c r="M23" s="40">
        <f>IFERROR(M22/$C22,0)</f>
        <v>0.74625000000000008</v>
      </c>
      <c r="N23" s="41"/>
      <c r="O23" s="41"/>
      <c r="P23" s="41"/>
      <c r="Q23" s="41"/>
      <c r="R23" s="41"/>
      <c r="S23" s="41"/>
      <c r="T23" s="41"/>
      <c r="U23" s="42"/>
      <c r="V23" s="40">
        <f>IFERROR(V22/$C22,0)</f>
        <v>0.10249999999999999</v>
      </c>
      <c r="W23" s="41"/>
      <c r="X23" s="41"/>
      <c r="Y23" s="42"/>
      <c r="Z23" s="40">
        <f>IFERROR(Z22/$C22,0)</f>
        <v>3.125E-2</v>
      </c>
      <c r="AA23" s="42"/>
      <c r="AB23" s="12">
        <f>IFERROR(AB22/$C22,0)</f>
        <v>7.4999999999999997E-3</v>
      </c>
      <c r="AC23" s="33">
        <f>IFERROR(AC22/$C22,0)</f>
        <v>0</v>
      </c>
    </row>
    <row r="24" spans="2:29" ht="21" customHeight="1" x14ac:dyDescent="0.15">
      <c r="B24" s="14" t="s">
        <v>38</v>
      </c>
      <c r="C24" s="7">
        <f t="shared" ref="C24" si="8">SUM(D24:AC24)</f>
        <v>167.23741007194246</v>
      </c>
      <c r="D24" s="43">
        <f>SUM(D8:H8)</f>
        <v>4.0179856115107917</v>
      </c>
      <c r="E24" s="44"/>
      <c r="F24" s="44"/>
      <c r="G24" s="44"/>
      <c r="H24" s="45"/>
      <c r="I24" s="43">
        <f>SUM(I8:L8)</f>
        <v>18.431654676258994</v>
      </c>
      <c r="J24" s="44"/>
      <c r="K24" s="44"/>
      <c r="L24" s="45"/>
      <c r="M24" s="43">
        <f>SUM(M8:U8)</f>
        <v>94.503597122302153</v>
      </c>
      <c r="N24" s="44"/>
      <c r="O24" s="44"/>
      <c r="P24" s="44"/>
      <c r="Q24" s="44"/>
      <c r="R24" s="44"/>
      <c r="S24" s="44"/>
      <c r="T24" s="44"/>
      <c r="U24" s="45"/>
      <c r="V24" s="43">
        <f>SUM(V8:Y8)</f>
        <v>23.125899280575542</v>
      </c>
      <c r="W24" s="44"/>
      <c r="X24" s="44"/>
      <c r="Y24" s="45"/>
      <c r="Z24" s="43">
        <f>SUM(Z8:AA8)</f>
        <v>7.5755395683453237</v>
      </c>
      <c r="AA24" s="45"/>
      <c r="AB24" s="34">
        <f>SUM(AB8)</f>
        <v>13.848920863309353</v>
      </c>
      <c r="AC24" s="35">
        <f>SUM(AC8)</f>
        <v>5.7338129496402876</v>
      </c>
    </row>
    <row r="25" spans="2:29" ht="21" customHeight="1" x14ac:dyDescent="0.15">
      <c r="B25" s="19" t="s">
        <v>36</v>
      </c>
      <c r="C25" s="11">
        <f>IFERROR(C24/$C24,0)</f>
        <v>1</v>
      </c>
      <c r="D25" s="40">
        <f>IFERROR(D24/$C24,0)</f>
        <v>2.4025638819581863E-2</v>
      </c>
      <c r="E25" s="41"/>
      <c r="F25" s="41"/>
      <c r="G25" s="41"/>
      <c r="H25" s="42"/>
      <c r="I25" s="40">
        <f>IFERROR(I24/$C24,0)</f>
        <v>0.11021250967908457</v>
      </c>
      <c r="J25" s="41"/>
      <c r="K25" s="41"/>
      <c r="L25" s="42"/>
      <c r="M25" s="40">
        <f>IFERROR(M24/$C24,0)</f>
        <v>0.56508646648885819</v>
      </c>
      <c r="N25" s="41"/>
      <c r="O25" s="41"/>
      <c r="P25" s="41"/>
      <c r="Q25" s="41"/>
      <c r="R25" s="41"/>
      <c r="S25" s="41"/>
      <c r="T25" s="41"/>
      <c r="U25" s="42"/>
      <c r="V25" s="40">
        <f>IFERROR(V24/$C24,0)</f>
        <v>0.13828185494278586</v>
      </c>
      <c r="W25" s="41"/>
      <c r="X25" s="41"/>
      <c r="Y25" s="42"/>
      <c r="Z25" s="40">
        <f>IFERROR(Z24/$C24,0)</f>
        <v>4.529811580486965E-2</v>
      </c>
      <c r="AA25" s="42"/>
      <c r="AB25" s="12">
        <f>IFERROR(AB24/$C24,0)</f>
        <v>8.2809945797126375E-2</v>
      </c>
      <c r="AC25" s="33">
        <f>IFERROR(AC24/$C24,0)</f>
        <v>3.4285468467693363E-2</v>
      </c>
    </row>
    <row r="26" spans="2:29" ht="21" customHeight="1" x14ac:dyDescent="0.15">
      <c r="B26" s="20" t="s">
        <v>39</v>
      </c>
      <c r="C26" s="7">
        <f t="shared" ref="C26" si="9">SUM(D26:AC26)</f>
        <v>169.46557377049186</v>
      </c>
      <c r="D26" s="43">
        <f>SUM(D10:H10)</f>
        <v>12.488524590163935</v>
      </c>
      <c r="E26" s="44"/>
      <c r="F26" s="44"/>
      <c r="G26" s="44"/>
      <c r="H26" s="45"/>
      <c r="I26" s="43">
        <f>SUM(I10:L10)</f>
        <v>23.081967213114755</v>
      </c>
      <c r="J26" s="44"/>
      <c r="K26" s="44"/>
      <c r="L26" s="45"/>
      <c r="M26" s="43">
        <f>SUM(M10:U10)</f>
        <v>73.791803278688533</v>
      </c>
      <c r="N26" s="44"/>
      <c r="O26" s="44"/>
      <c r="P26" s="44"/>
      <c r="Q26" s="44"/>
      <c r="R26" s="44"/>
      <c r="S26" s="44"/>
      <c r="T26" s="44"/>
      <c r="U26" s="45"/>
      <c r="V26" s="43">
        <f>SUM(V10:Y10)</f>
        <v>25.539344262295081</v>
      </c>
      <c r="W26" s="44"/>
      <c r="X26" s="44"/>
      <c r="Y26" s="45"/>
      <c r="Z26" s="43">
        <f>SUM(Z10:AA10)</f>
        <v>8.1557377049180317</v>
      </c>
      <c r="AA26" s="45"/>
      <c r="AB26" s="34">
        <f>SUM(AB10)</f>
        <v>22.190163934426231</v>
      </c>
      <c r="AC26" s="35">
        <f>SUM(AC10)</f>
        <v>4.2180327868852459</v>
      </c>
    </row>
    <row r="27" spans="2:29" ht="21" customHeight="1" x14ac:dyDescent="0.15">
      <c r="B27" s="10" t="s">
        <v>36</v>
      </c>
      <c r="C27" s="11">
        <f>IFERROR(C26/$C26,0)</f>
        <v>1</v>
      </c>
      <c r="D27" s="40">
        <f>IFERROR(D26/$C26,0)</f>
        <v>7.3693578656141762E-2</v>
      </c>
      <c r="E27" s="41"/>
      <c r="F27" s="41"/>
      <c r="G27" s="41"/>
      <c r="H27" s="42"/>
      <c r="I27" s="40">
        <f>IFERROR(I26/$C26,0)</f>
        <v>0.13620446147000209</v>
      </c>
      <c r="J27" s="41"/>
      <c r="K27" s="41"/>
      <c r="L27" s="42"/>
      <c r="M27" s="40">
        <f>IFERROR(M26/$C26,0)</f>
        <v>0.43543831137423328</v>
      </c>
      <c r="N27" s="41"/>
      <c r="O27" s="41"/>
      <c r="P27" s="41"/>
      <c r="Q27" s="41"/>
      <c r="R27" s="41"/>
      <c r="S27" s="41"/>
      <c r="T27" s="41"/>
      <c r="U27" s="42"/>
      <c r="V27" s="40">
        <f>IFERROR(V26/$C26,0)</f>
        <v>0.15070520633815074</v>
      </c>
      <c r="W27" s="41"/>
      <c r="X27" s="41"/>
      <c r="Y27" s="42"/>
      <c r="Z27" s="40">
        <f>IFERROR(Z26/$C26,0)</f>
        <v>4.812622129355542E-2</v>
      </c>
      <c r="AA27" s="42"/>
      <c r="AB27" s="12">
        <f>IFERROR(AB26/$C26,0)</f>
        <v>0.13094201636775202</v>
      </c>
      <c r="AC27" s="33">
        <f>IFERROR(AC26/$C26,0)</f>
        <v>2.4890204500164444E-2</v>
      </c>
    </row>
    <row r="28" spans="2:29" ht="21" customHeight="1" x14ac:dyDescent="0.15">
      <c r="B28" s="20" t="s">
        <v>40</v>
      </c>
      <c r="C28" s="7">
        <f t="shared" ref="C28" si="10">SUM(D28:AC28)</f>
        <v>162.64341085271317</v>
      </c>
      <c r="D28" s="43">
        <f>SUM(D12:H12)</f>
        <v>21.613372093023255</v>
      </c>
      <c r="E28" s="44"/>
      <c r="F28" s="44"/>
      <c r="G28" s="44"/>
      <c r="H28" s="45"/>
      <c r="I28" s="43">
        <f>SUM(I12:L12)</f>
        <v>27.704457364341085</v>
      </c>
      <c r="J28" s="44"/>
      <c r="K28" s="44"/>
      <c r="L28" s="45"/>
      <c r="M28" s="43">
        <f>SUM(M12:U12)</f>
        <v>48.994186046511622</v>
      </c>
      <c r="N28" s="44"/>
      <c r="O28" s="44"/>
      <c r="P28" s="44"/>
      <c r="Q28" s="44"/>
      <c r="R28" s="44"/>
      <c r="S28" s="44"/>
      <c r="T28" s="44"/>
      <c r="U28" s="45"/>
      <c r="V28" s="43">
        <f>SUM(V12:Y12)</f>
        <v>21.732558139534884</v>
      </c>
      <c r="W28" s="44"/>
      <c r="X28" s="44"/>
      <c r="Y28" s="45"/>
      <c r="Z28" s="43">
        <f>SUM(Z12:AA12)</f>
        <v>6.7664728682170541</v>
      </c>
      <c r="AA28" s="45"/>
      <c r="AB28" s="34">
        <f>SUM(AB12)</f>
        <v>29.102713178294575</v>
      </c>
      <c r="AC28" s="35">
        <f>SUM(AC12)</f>
        <v>6.7296511627906979</v>
      </c>
    </row>
    <row r="29" spans="2:29" ht="21" customHeight="1" x14ac:dyDescent="0.15">
      <c r="B29" s="10" t="s">
        <v>36</v>
      </c>
      <c r="C29" s="11">
        <f>IFERROR(C28/$C28,0)</f>
        <v>1</v>
      </c>
      <c r="D29" s="40">
        <f>IFERROR(D28/$C28,0)</f>
        <v>0.13288808922358325</v>
      </c>
      <c r="E29" s="41"/>
      <c r="F29" s="41"/>
      <c r="G29" s="41"/>
      <c r="H29" s="42"/>
      <c r="I29" s="40">
        <f>IFERROR(I28/$C28,0)</f>
        <v>0.17033863972165292</v>
      </c>
      <c r="J29" s="41"/>
      <c r="K29" s="41"/>
      <c r="L29" s="42"/>
      <c r="M29" s="40">
        <f>IFERROR(M28/$C28,0)</f>
        <v>0.30123683332538959</v>
      </c>
      <c r="N29" s="41"/>
      <c r="O29" s="41"/>
      <c r="P29" s="41"/>
      <c r="Q29" s="41"/>
      <c r="R29" s="41"/>
      <c r="S29" s="41"/>
      <c r="T29" s="41"/>
      <c r="U29" s="42"/>
      <c r="V29" s="40">
        <f>IFERROR(V28/$C28,0)</f>
        <v>0.13362089509556266</v>
      </c>
      <c r="W29" s="41"/>
      <c r="X29" s="41"/>
      <c r="Y29" s="42"/>
      <c r="Z29" s="40">
        <f>IFERROR(Z28/$C28,0)</f>
        <v>4.1603117105953005E-2</v>
      </c>
      <c r="AA29" s="42"/>
      <c r="AB29" s="12">
        <f>IFERROR(AB28/$C28,0)</f>
        <v>0.17893570373194798</v>
      </c>
      <c r="AC29" s="33">
        <f>IFERROR(AC28/$C28,0)</f>
        <v>4.1376721795910586E-2</v>
      </c>
    </row>
    <row r="30" spans="2:29" ht="21" customHeight="1" x14ac:dyDescent="0.15">
      <c r="B30" s="20" t="s">
        <v>41</v>
      </c>
      <c r="C30" s="7">
        <f t="shared" ref="C30" si="11">SUM(D30:AC30)</f>
        <v>156.48850760764</v>
      </c>
      <c r="D30" s="43">
        <f>SUM(D14:H14)</f>
        <v>33.450955001618645</v>
      </c>
      <c r="E30" s="44"/>
      <c r="F30" s="44"/>
      <c r="G30" s="44"/>
      <c r="H30" s="45"/>
      <c r="I30" s="43">
        <f>SUM(I14:L14)</f>
        <v>28.958886370993849</v>
      </c>
      <c r="J30" s="44"/>
      <c r="K30" s="44"/>
      <c r="L30" s="45"/>
      <c r="M30" s="43">
        <f>SUM(M14:U14)</f>
        <v>31.031078018776302</v>
      </c>
      <c r="N30" s="44"/>
      <c r="O30" s="44"/>
      <c r="P30" s="44"/>
      <c r="Q30" s="44"/>
      <c r="R30" s="44"/>
      <c r="S30" s="44"/>
      <c r="T30" s="44"/>
      <c r="U30" s="45"/>
      <c r="V30" s="43">
        <f>SUM(V14:Y14)</f>
        <v>16.846552282292002</v>
      </c>
      <c r="W30" s="44"/>
      <c r="X30" s="44"/>
      <c r="Y30" s="45"/>
      <c r="Z30" s="43">
        <f>SUM(Z14:AA14)</f>
        <v>5.1612172224020716</v>
      </c>
      <c r="AA30" s="45"/>
      <c r="AB30" s="34">
        <f>SUM(AB14)</f>
        <v>34.529297507283914</v>
      </c>
      <c r="AC30" s="35">
        <f>SUM(AC14)</f>
        <v>6.5105212042732274</v>
      </c>
    </row>
    <row r="31" spans="2:29" ht="21" customHeight="1" thickBot="1" x14ac:dyDescent="0.2">
      <c r="B31" s="22" t="s">
        <v>36</v>
      </c>
      <c r="C31" s="23">
        <f>IFERROR(C30/$C30,0)</f>
        <v>1</v>
      </c>
      <c r="D31" s="37">
        <f>IFERROR(D30/$C30,0)</f>
        <v>0.21375981861549506</v>
      </c>
      <c r="E31" s="38"/>
      <c r="F31" s="38"/>
      <c r="G31" s="38"/>
      <c r="H31" s="39"/>
      <c r="I31" s="37">
        <f>IFERROR(I30/$C30,0)</f>
        <v>0.18505439673309296</v>
      </c>
      <c r="J31" s="38"/>
      <c r="K31" s="38"/>
      <c r="L31" s="39"/>
      <c r="M31" s="37">
        <f>IFERROR(M30/$C30,0)</f>
        <v>0.19829621032989722</v>
      </c>
      <c r="N31" s="38"/>
      <c r="O31" s="38"/>
      <c r="P31" s="38"/>
      <c r="Q31" s="38"/>
      <c r="R31" s="38"/>
      <c r="S31" s="38"/>
      <c r="T31" s="38"/>
      <c r="U31" s="39"/>
      <c r="V31" s="37">
        <f>IFERROR(V30/$C30,0)</f>
        <v>0.10765360689956205</v>
      </c>
      <c r="W31" s="38"/>
      <c r="X31" s="38"/>
      <c r="Y31" s="39"/>
      <c r="Z31" s="37">
        <f>IFERROR(Z30/$C30,0)</f>
        <v>3.298144573876742E-2</v>
      </c>
      <c r="AA31" s="39"/>
      <c r="AB31" s="24">
        <f>IFERROR(AB30/$C30,0)</f>
        <v>0.22065069208697688</v>
      </c>
      <c r="AC31" s="36">
        <f>IFERROR(AC30/$C30,0)</f>
        <v>4.1603829596208473E-2</v>
      </c>
    </row>
  </sheetData>
  <mergeCells count="78"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V2:Y2"/>
    <mergeCell ref="AB18:AB19"/>
    <mergeCell ref="AC18:AC19"/>
    <mergeCell ref="D20:H20"/>
    <mergeCell ref="I20:L20"/>
    <mergeCell ref="M20:U20"/>
    <mergeCell ref="V20:Y20"/>
    <mergeCell ref="Z20:AA20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31:H31"/>
    <mergeCell ref="I31:L31"/>
    <mergeCell ref="M31:U31"/>
    <mergeCell ref="V31:Y31"/>
    <mergeCell ref="Z31:AA31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&amp;P+17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77599-80E7-4281-AD2C-1AB2C785CE54}">
  <sheetPr>
    <tabColor rgb="FF00B0F0"/>
    <pageSetUpPr fitToPage="1"/>
  </sheetPr>
  <dimension ref="B1:AC31"/>
  <sheetViews>
    <sheetView showGridLines="0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9" width="6.75" style="3" customWidth="1"/>
    <col min="30" max="30" width="1.5" style="3" customWidth="1"/>
    <col min="31" max="31" width="3.875" style="3" customWidth="1"/>
    <col min="32" max="16384" width="9" style="3"/>
  </cols>
  <sheetData>
    <row r="1" spans="2:29" ht="23.25" customHeight="1" thickBot="1" x14ac:dyDescent="0.25">
      <c r="B1" s="1" t="s">
        <v>47</v>
      </c>
      <c r="C1" s="2"/>
      <c r="D1" s="2"/>
      <c r="AC1" s="4" t="s">
        <v>1</v>
      </c>
    </row>
    <row r="2" spans="2:29" ht="17.25" customHeight="1" x14ac:dyDescent="0.15">
      <c r="B2" s="55" t="s">
        <v>2</v>
      </c>
      <c r="C2" s="57" t="s">
        <v>3</v>
      </c>
      <c r="D2" s="53" t="s">
        <v>4</v>
      </c>
      <c r="E2" s="59"/>
      <c r="F2" s="59"/>
      <c r="G2" s="59"/>
      <c r="H2" s="54"/>
      <c r="I2" s="53" t="s">
        <v>5</v>
      </c>
      <c r="J2" s="59"/>
      <c r="K2" s="59"/>
      <c r="L2" s="54"/>
      <c r="M2" s="53" t="s">
        <v>6</v>
      </c>
      <c r="N2" s="59"/>
      <c r="O2" s="59"/>
      <c r="P2" s="59"/>
      <c r="Q2" s="59"/>
      <c r="R2" s="59"/>
      <c r="S2" s="59"/>
      <c r="T2" s="59"/>
      <c r="U2" s="54"/>
      <c r="V2" s="53" t="s">
        <v>7</v>
      </c>
      <c r="W2" s="59"/>
      <c r="X2" s="59"/>
      <c r="Y2" s="54"/>
      <c r="Z2" s="53" t="s">
        <v>8</v>
      </c>
      <c r="AA2" s="54"/>
      <c r="AB2" s="46" t="s">
        <v>9</v>
      </c>
      <c r="AC2" s="48" t="s">
        <v>10</v>
      </c>
    </row>
    <row r="3" spans="2:29" ht="135.75" customHeight="1" thickBot="1" x14ac:dyDescent="0.2">
      <c r="B3" s="56"/>
      <c r="C3" s="58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7"/>
      <c r="AC3" s="49"/>
    </row>
    <row r="4" spans="2:29" ht="21" customHeight="1" x14ac:dyDescent="0.15">
      <c r="B4" s="62" t="s">
        <v>35</v>
      </c>
      <c r="C4" s="7">
        <f>SUM(D4:AC4)</f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9">
        <v>0</v>
      </c>
    </row>
    <row r="5" spans="2:29" ht="21" customHeight="1" x14ac:dyDescent="0.15">
      <c r="B5" s="10" t="s">
        <v>36</v>
      </c>
      <c r="C5" s="11">
        <f>IFERROR(C4/$C4,0)</f>
        <v>0</v>
      </c>
      <c r="D5" s="12">
        <f>IFERROR(D4/$C4,0)</f>
        <v>0</v>
      </c>
      <c r="E5" s="12">
        <f>IFERROR(E4/$C4,0)</f>
        <v>0</v>
      </c>
      <c r="F5" s="12">
        <f>IFERROR(F4/$C4,0)</f>
        <v>0</v>
      </c>
      <c r="G5" s="12">
        <f>IFERROR(G4/$C4,0)</f>
        <v>0</v>
      </c>
      <c r="H5" s="12">
        <f>IFERROR(H4/$C4,0)</f>
        <v>0</v>
      </c>
      <c r="I5" s="12">
        <f>IFERROR(I4/$C4,0)</f>
        <v>0</v>
      </c>
      <c r="J5" s="12">
        <f>IFERROR(J4/$C4,0)</f>
        <v>0</v>
      </c>
      <c r="K5" s="12">
        <f>IFERROR(K4/$C4,0)</f>
        <v>0</v>
      </c>
      <c r="L5" s="12">
        <f>IFERROR(L4/$C4,0)</f>
        <v>0</v>
      </c>
      <c r="M5" s="12">
        <f>IFERROR(M4/$C4,0)</f>
        <v>0</v>
      </c>
      <c r="N5" s="12">
        <f>IFERROR(N4/$C4,0)</f>
        <v>0</v>
      </c>
      <c r="O5" s="12">
        <f>IFERROR(O4/$C4,0)</f>
        <v>0</v>
      </c>
      <c r="P5" s="12">
        <f>IFERROR(P4/$C4,0)</f>
        <v>0</v>
      </c>
      <c r="Q5" s="12">
        <f>IFERROR(Q4/$C4,0)</f>
        <v>0</v>
      </c>
      <c r="R5" s="12">
        <f>IFERROR(R4/$C4,0)</f>
        <v>0</v>
      </c>
      <c r="S5" s="12">
        <f>IFERROR(S4/$C4,0)</f>
        <v>0</v>
      </c>
      <c r="T5" s="12">
        <f>IFERROR(T4/$C4,0)</f>
        <v>0</v>
      </c>
      <c r="U5" s="12">
        <f>IFERROR(U4/$C4,0)</f>
        <v>0</v>
      </c>
      <c r="V5" s="12">
        <f>IFERROR(V4/$C4,0)</f>
        <v>0</v>
      </c>
      <c r="W5" s="12">
        <f>IFERROR(W4/$C4,0)</f>
        <v>0</v>
      </c>
      <c r="X5" s="12">
        <f>IFERROR(X4/$C4,0)</f>
        <v>0</v>
      </c>
      <c r="Y5" s="12">
        <f>IFERROR(Y4/$C4,0)</f>
        <v>0</v>
      </c>
      <c r="Z5" s="12">
        <f>IFERROR(Z4/$C4,0)</f>
        <v>0</v>
      </c>
      <c r="AA5" s="12">
        <f>IFERROR(AA4/$C4,0)</f>
        <v>0</v>
      </c>
      <c r="AB5" s="12">
        <f>IFERROR(AB4/$C4,0)</f>
        <v>0</v>
      </c>
      <c r="AC5" s="13">
        <f>IFERROR(AC4/$C4,0)</f>
        <v>0</v>
      </c>
    </row>
    <row r="6" spans="2:29" ht="21" customHeight="1" x14ac:dyDescent="0.15">
      <c r="B6" s="14" t="s">
        <v>45</v>
      </c>
      <c r="C6" s="15">
        <f>SUM(D6:AC6)</f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7">
        <v>0</v>
      </c>
    </row>
    <row r="7" spans="2:29" ht="21" customHeight="1" x14ac:dyDescent="0.15">
      <c r="B7" s="18" t="s">
        <v>36</v>
      </c>
      <c r="C7" s="11">
        <f>IFERROR(C6/$C6,0)</f>
        <v>0</v>
      </c>
      <c r="D7" s="12">
        <f>IFERROR(D6/$C6,0)</f>
        <v>0</v>
      </c>
      <c r="E7" s="12">
        <f>IFERROR(E6/$C6,0)</f>
        <v>0</v>
      </c>
      <c r="F7" s="12">
        <f>IFERROR(F6/$C6,0)</f>
        <v>0</v>
      </c>
      <c r="G7" s="12">
        <f>IFERROR(G6/$C6,0)</f>
        <v>0</v>
      </c>
      <c r="H7" s="12">
        <f>IFERROR(H6/$C6,0)</f>
        <v>0</v>
      </c>
      <c r="I7" s="12">
        <f>IFERROR(I6/$C6,0)</f>
        <v>0</v>
      </c>
      <c r="J7" s="12">
        <f>IFERROR(J6/$C6,0)</f>
        <v>0</v>
      </c>
      <c r="K7" s="12">
        <f>IFERROR(K6/$C6,0)</f>
        <v>0</v>
      </c>
      <c r="L7" s="12">
        <f>IFERROR(L6/$C6,0)</f>
        <v>0</v>
      </c>
      <c r="M7" s="12">
        <f>IFERROR(M6/$C6,0)</f>
        <v>0</v>
      </c>
      <c r="N7" s="12">
        <f>IFERROR(N6/$C6,0)</f>
        <v>0</v>
      </c>
      <c r="O7" s="12">
        <f>IFERROR(O6/$C6,0)</f>
        <v>0</v>
      </c>
      <c r="P7" s="12">
        <f>IFERROR(P6/$C6,0)</f>
        <v>0</v>
      </c>
      <c r="Q7" s="12">
        <f>IFERROR(Q6/$C6,0)</f>
        <v>0</v>
      </c>
      <c r="R7" s="12">
        <f>IFERROR(R6/$C6,0)</f>
        <v>0</v>
      </c>
      <c r="S7" s="12">
        <f>IFERROR(S6/$C6,0)</f>
        <v>0</v>
      </c>
      <c r="T7" s="12">
        <f>IFERROR(T6/$C6,0)</f>
        <v>0</v>
      </c>
      <c r="U7" s="12">
        <f>IFERROR(U6/$C6,0)</f>
        <v>0</v>
      </c>
      <c r="V7" s="12">
        <f>IFERROR(V6/$C6,0)</f>
        <v>0</v>
      </c>
      <c r="W7" s="12">
        <f>IFERROR(W6/$C6,0)</f>
        <v>0</v>
      </c>
      <c r="X7" s="12">
        <f>IFERROR(X6/$C6,0)</f>
        <v>0</v>
      </c>
      <c r="Y7" s="12">
        <f>IFERROR(Y6/$C6,0)</f>
        <v>0</v>
      </c>
      <c r="Z7" s="12">
        <f>IFERROR(Z6/$C6,0)</f>
        <v>0</v>
      </c>
      <c r="AA7" s="12">
        <f>IFERROR(AA6/$C6,0)</f>
        <v>0</v>
      </c>
      <c r="AB7" s="12">
        <f>IFERROR(AB6/$C6,0)</f>
        <v>0</v>
      </c>
      <c r="AC7" s="13">
        <f>IFERROR(AC6/$C6,0)</f>
        <v>0</v>
      </c>
    </row>
    <row r="8" spans="2:29" ht="21" customHeight="1" x14ac:dyDescent="0.15">
      <c r="B8" s="61" t="s">
        <v>44</v>
      </c>
      <c r="C8" s="15">
        <f>SUM(D8:AC8)</f>
        <v>176.09375</v>
      </c>
      <c r="D8" s="16">
        <v>0.125</v>
      </c>
      <c r="E8" s="16">
        <v>0</v>
      </c>
      <c r="F8" s="16">
        <v>0</v>
      </c>
      <c r="G8" s="16">
        <v>0</v>
      </c>
      <c r="H8" s="16">
        <v>0.8125</v>
      </c>
      <c r="I8" s="16">
        <v>1.53125</v>
      </c>
      <c r="J8" s="16">
        <v>0.21875</v>
      </c>
      <c r="K8" s="16">
        <v>0.125</v>
      </c>
      <c r="L8" s="16">
        <v>4.84375</v>
      </c>
      <c r="M8" s="16">
        <v>18.0625</v>
      </c>
      <c r="N8" s="16">
        <v>1.75</v>
      </c>
      <c r="O8" s="16">
        <v>49.90625</v>
      </c>
      <c r="P8" s="16">
        <v>13.9375</v>
      </c>
      <c r="Q8" s="16">
        <v>4.90625</v>
      </c>
      <c r="R8" s="16">
        <v>12.1875</v>
      </c>
      <c r="S8" s="16">
        <v>0.71875</v>
      </c>
      <c r="T8" s="16">
        <v>0.5625</v>
      </c>
      <c r="U8" s="16">
        <v>3.96875</v>
      </c>
      <c r="V8" s="16">
        <v>27.34375</v>
      </c>
      <c r="W8" s="16">
        <v>1.09375</v>
      </c>
      <c r="X8" s="16">
        <v>1.78125</v>
      </c>
      <c r="Y8" s="16">
        <v>4</v>
      </c>
      <c r="Z8" s="16">
        <v>8.96875</v>
      </c>
      <c r="AA8" s="16">
        <v>0.4375</v>
      </c>
      <c r="AB8" s="16">
        <v>14.6875</v>
      </c>
      <c r="AC8" s="17">
        <v>4.125</v>
      </c>
    </row>
    <row r="9" spans="2:29" ht="21" customHeight="1" x14ac:dyDescent="0.15">
      <c r="B9" s="19" t="s">
        <v>36</v>
      </c>
      <c r="C9" s="11">
        <f>IFERROR(C8/$C8,0)</f>
        <v>1</v>
      </c>
      <c r="D9" s="12">
        <f>IFERROR(D8/$C8,0)</f>
        <v>7.0984915705412602E-4</v>
      </c>
      <c r="E9" s="12">
        <f>IFERROR(E8/$C8,0)</f>
        <v>0</v>
      </c>
      <c r="F9" s="12">
        <f>IFERROR(F8/$C8,0)</f>
        <v>0</v>
      </c>
      <c r="G9" s="12">
        <f>IFERROR(G8/$C8,0)</f>
        <v>0</v>
      </c>
      <c r="H9" s="12">
        <f>IFERROR(H8/$C8,0)</f>
        <v>4.6140195208518187E-3</v>
      </c>
      <c r="I9" s="12">
        <f>IFERROR(I8/$C8,0)</f>
        <v>8.6956521739130436E-3</v>
      </c>
      <c r="J9" s="12">
        <f>IFERROR(J8/$C8,0)</f>
        <v>1.2422360248447205E-3</v>
      </c>
      <c r="K9" s="12">
        <f>IFERROR(K8/$C8,0)</f>
        <v>7.0984915705412602E-4</v>
      </c>
      <c r="L9" s="12">
        <f>IFERROR(L8/$C8,0)</f>
        <v>2.7506654835847383E-2</v>
      </c>
      <c r="M9" s="12">
        <f>IFERROR(M8/$C8,0)</f>
        <v>0.10257320319432121</v>
      </c>
      <c r="N9" s="12">
        <f>IFERROR(N8/$C8,0)</f>
        <v>9.9378881987577643E-3</v>
      </c>
      <c r="O9" s="12">
        <f>IFERROR(O8/$C8,0)</f>
        <v>0.28340727595385978</v>
      </c>
      <c r="P9" s="12">
        <f>IFERROR(P8/$C8,0)</f>
        <v>7.9148181011535049E-2</v>
      </c>
      <c r="Q9" s="12">
        <f>IFERROR(Q8/$C8,0)</f>
        <v>2.7861579414374445E-2</v>
      </c>
      <c r="R9" s="12">
        <f>IFERROR(R8/$C8,0)</f>
        <v>6.9210292812777283E-2</v>
      </c>
      <c r="S9" s="12">
        <f>IFERROR(S8/$C8,0)</f>
        <v>4.0816326530612249E-3</v>
      </c>
      <c r="T9" s="12">
        <f>IFERROR(T8/$C8,0)</f>
        <v>3.1943212067435671E-3</v>
      </c>
      <c r="U9" s="12">
        <f>IFERROR(U8/$C8,0)</f>
        <v>2.25377107364685E-2</v>
      </c>
      <c r="V9" s="12">
        <f>IFERROR(V8/$C8,0)</f>
        <v>0.15527950310559005</v>
      </c>
      <c r="W9" s="12">
        <f>IFERROR(W8/$C8,0)</f>
        <v>6.2111801242236021E-3</v>
      </c>
      <c r="X9" s="12">
        <f>IFERROR(X8/$C8,0)</f>
        <v>1.0115350488021296E-2</v>
      </c>
      <c r="Y9" s="12">
        <f>IFERROR(Y8/$C8,0)</f>
        <v>2.2715173025732033E-2</v>
      </c>
      <c r="Z9" s="12">
        <f>IFERROR(Z8/$C8,0)</f>
        <v>5.0931677018633541E-2</v>
      </c>
      <c r="AA9" s="12">
        <f>IFERROR(AA8/$C8,0)</f>
        <v>2.4844720496894411E-3</v>
      </c>
      <c r="AB9" s="12">
        <f>IFERROR(AB8/$C8,0)</f>
        <v>8.34072759538598E-2</v>
      </c>
      <c r="AC9" s="13">
        <f>IFERROR(AC8/$C8,0)</f>
        <v>2.3425022182786158E-2</v>
      </c>
    </row>
    <row r="10" spans="2:29" ht="21" customHeight="1" x14ac:dyDescent="0.15">
      <c r="B10" s="61" t="s">
        <v>43</v>
      </c>
      <c r="C10" s="15">
        <f>SUM(D10:AC10)</f>
        <v>172.29999999999998</v>
      </c>
      <c r="D10" s="16">
        <v>0</v>
      </c>
      <c r="E10" s="16">
        <v>0.2</v>
      </c>
      <c r="F10" s="16">
        <v>0.95</v>
      </c>
      <c r="G10" s="16">
        <v>0</v>
      </c>
      <c r="H10" s="16">
        <v>2.2000000000000002</v>
      </c>
      <c r="I10" s="16">
        <v>0.15</v>
      </c>
      <c r="J10" s="16">
        <v>0.05</v>
      </c>
      <c r="K10" s="16">
        <v>2.0499999999999998</v>
      </c>
      <c r="L10" s="16">
        <v>16.2</v>
      </c>
      <c r="M10" s="16">
        <v>16.100000000000001</v>
      </c>
      <c r="N10" s="16">
        <v>0.85</v>
      </c>
      <c r="O10" s="16">
        <v>36.549999999999997</v>
      </c>
      <c r="P10" s="16">
        <v>9.5500000000000007</v>
      </c>
      <c r="Q10" s="16">
        <v>7.3</v>
      </c>
      <c r="R10" s="16">
        <v>5.95</v>
      </c>
      <c r="S10" s="16">
        <v>6.25</v>
      </c>
      <c r="T10" s="16">
        <v>0.9</v>
      </c>
      <c r="U10" s="16">
        <v>2.0499999999999998</v>
      </c>
      <c r="V10" s="16">
        <v>25.9</v>
      </c>
      <c r="W10" s="16">
        <v>1.65</v>
      </c>
      <c r="X10" s="16">
        <v>0.45</v>
      </c>
      <c r="Y10" s="16">
        <v>6.75</v>
      </c>
      <c r="Z10" s="16">
        <v>8.4</v>
      </c>
      <c r="AA10" s="16">
        <v>0.1</v>
      </c>
      <c r="AB10" s="16">
        <v>18.100000000000001</v>
      </c>
      <c r="AC10" s="17">
        <v>3.65</v>
      </c>
    </row>
    <row r="11" spans="2:29" ht="21" customHeight="1" x14ac:dyDescent="0.15">
      <c r="B11" s="10" t="s">
        <v>36</v>
      </c>
      <c r="C11" s="11">
        <f>IFERROR(C10/$C10,0)</f>
        <v>1</v>
      </c>
      <c r="D11" s="12">
        <f>IFERROR(D10/$C10,0)</f>
        <v>0</v>
      </c>
      <c r="E11" s="12">
        <f>IFERROR(E10/$C10,0)</f>
        <v>1.1607661056297158E-3</v>
      </c>
      <c r="F11" s="12">
        <f>IFERROR(F10/$C10,0)</f>
        <v>5.5136390017411496E-3</v>
      </c>
      <c r="G11" s="12">
        <f>IFERROR(G10/$C10,0)</f>
        <v>0</v>
      </c>
      <c r="H11" s="12">
        <f>IFERROR(H10/$C10,0)</f>
        <v>1.2768427161926874E-2</v>
      </c>
      <c r="I11" s="12">
        <f>IFERROR(I10/$C10,0)</f>
        <v>8.7057457922228671E-4</v>
      </c>
      <c r="J11" s="12">
        <f>IFERROR(J10/$C10,0)</f>
        <v>2.9019152640742896E-4</v>
      </c>
      <c r="K11" s="12">
        <f>IFERROR(K10/$C10,0)</f>
        <v>1.1897852582704585E-2</v>
      </c>
      <c r="L11" s="12">
        <f>IFERROR(L10/$C10,0)</f>
        <v>9.402205455600697E-2</v>
      </c>
      <c r="M11" s="12">
        <f>IFERROR(M10/$C10,0)</f>
        <v>9.3441671503192131E-2</v>
      </c>
      <c r="N11" s="12">
        <f>IFERROR(N10/$C10,0)</f>
        <v>4.9332559489262918E-3</v>
      </c>
      <c r="O11" s="12">
        <f>IFERROR(O10/$C10,0)</f>
        <v>0.21213000580383054</v>
      </c>
      <c r="P11" s="12">
        <f>IFERROR(P10/$C10,0)</f>
        <v>5.542658154381893E-2</v>
      </c>
      <c r="Q11" s="12">
        <f>IFERROR(Q10/$C10,0)</f>
        <v>4.2367962855484623E-2</v>
      </c>
      <c r="R11" s="12">
        <f>IFERROR(R10/$C10,0)</f>
        <v>3.4532791642484045E-2</v>
      </c>
      <c r="S11" s="12">
        <f>IFERROR(S10/$C10,0)</f>
        <v>3.627394080092862E-2</v>
      </c>
      <c r="T11" s="12">
        <f>IFERROR(T10/$C10,0)</f>
        <v>5.2234474753337212E-3</v>
      </c>
      <c r="U11" s="12">
        <f>IFERROR(U10/$C10,0)</f>
        <v>1.1897852582704585E-2</v>
      </c>
      <c r="V11" s="12">
        <f>IFERROR(V10/$C10,0)</f>
        <v>0.15031921067904819</v>
      </c>
      <c r="W11" s="12">
        <f>IFERROR(W10/$C10,0)</f>
        <v>9.5763203714451534E-3</v>
      </c>
      <c r="X11" s="12">
        <f>IFERROR(X10/$C10,0)</f>
        <v>2.6117237376668606E-3</v>
      </c>
      <c r="Y11" s="12">
        <f>IFERROR(Y10/$C10,0)</f>
        <v>3.9175856065002908E-2</v>
      </c>
      <c r="Z11" s="12">
        <f>IFERROR(Z10/$C10,0)</f>
        <v>4.8752176436448059E-2</v>
      </c>
      <c r="AA11" s="12">
        <f>IFERROR(AA10/$C10,0)</f>
        <v>5.8038305281485792E-4</v>
      </c>
      <c r="AB11" s="12">
        <f>IFERROR(AB10/$C10,0)</f>
        <v>0.10504933255948928</v>
      </c>
      <c r="AC11" s="13">
        <f>IFERROR(AC10/$C10,0)</f>
        <v>2.1183981427742311E-2</v>
      </c>
    </row>
    <row r="12" spans="2:29" ht="21" customHeight="1" x14ac:dyDescent="0.15">
      <c r="B12" s="61" t="s">
        <v>40</v>
      </c>
      <c r="C12" s="15">
        <f>SUM(D12:AC12)</f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7">
        <v>0</v>
      </c>
    </row>
    <row r="13" spans="2:29" ht="21" customHeight="1" x14ac:dyDescent="0.15">
      <c r="B13" s="19" t="s">
        <v>36</v>
      </c>
      <c r="C13" s="11">
        <f>IFERROR(C12/$C12,0)</f>
        <v>0</v>
      </c>
      <c r="D13" s="12">
        <f>IFERROR(D12/$C12,0)</f>
        <v>0</v>
      </c>
      <c r="E13" s="12">
        <f>IFERROR(E12/$C12,0)</f>
        <v>0</v>
      </c>
      <c r="F13" s="12">
        <f>IFERROR(F12/$C12,0)</f>
        <v>0</v>
      </c>
      <c r="G13" s="12">
        <f>IFERROR(G12/$C12,0)</f>
        <v>0</v>
      </c>
      <c r="H13" s="12">
        <f>IFERROR(H12/$C12,0)</f>
        <v>0</v>
      </c>
      <c r="I13" s="12">
        <f>IFERROR(I12/$C12,0)</f>
        <v>0</v>
      </c>
      <c r="J13" s="12">
        <f>IFERROR(J12/$C12,0)</f>
        <v>0</v>
      </c>
      <c r="K13" s="12">
        <f>IFERROR(K12/$C12,0)</f>
        <v>0</v>
      </c>
      <c r="L13" s="12">
        <f>IFERROR(L12/$C12,0)</f>
        <v>0</v>
      </c>
      <c r="M13" s="12">
        <f>IFERROR(M12/$C12,0)</f>
        <v>0</v>
      </c>
      <c r="N13" s="12">
        <f>IFERROR(N12/$C12,0)</f>
        <v>0</v>
      </c>
      <c r="O13" s="12">
        <f>IFERROR(O12/$C12,0)</f>
        <v>0</v>
      </c>
      <c r="P13" s="12">
        <f>IFERROR(P12/$C12,0)</f>
        <v>0</v>
      </c>
      <c r="Q13" s="12">
        <f>IFERROR(Q12/$C12,0)</f>
        <v>0</v>
      </c>
      <c r="R13" s="12">
        <f>IFERROR(R12/$C12,0)</f>
        <v>0</v>
      </c>
      <c r="S13" s="12">
        <f>IFERROR(S12/$C12,0)</f>
        <v>0</v>
      </c>
      <c r="T13" s="12">
        <f>IFERROR(T12/$C12,0)</f>
        <v>0</v>
      </c>
      <c r="U13" s="12">
        <f>IFERROR(U12/$C12,0)</f>
        <v>0</v>
      </c>
      <c r="V13" s="12">
        <f>IFERROR(V12/$C12,0)</f>
        <v>0</v>
      </c>
      <c r="W13" s="12">
        <f>IFERROR(W12/$C12,0)</f>
        <v>0</v>
      </c>
      <c r="X13" s="12">
        <f>IFERROR(X12/$C12,0)</f>
        <v>0</v>
      </c>
      <c r="Y13" s="12">
        <f>IFERROR(Y12/$C12,0)</f>
        <v>0</v>
      </c>
      <c r="Z13" s="12">
        <f>IFERROR(Z12/$C12,0)</f>
        <v>0</v>
      </c>
      <c r="AA13" s="12">
        <f>IFERROR(AA12/$C12,0)</f>
        <v>0</v>
      </c>
      <c r="AB13" s="12">
        <f>IFERROR(AB12/$C12,0)</f>
        <v>0</v>
      </c>
      <c r="AC13" s="13">
        <f>IFERROR(AC12/$C12,0)</f>
        <v>0</v>
      </c>
    </row>
    <row r="14" spans="2:29" ht="21" customHeight="1" x14ac:dyDescent="0.15">
      <c r="B14" s="61" t="s">
        <v>41</v>
      </c>
      <c r="C14" s="7">
        <f>SUM(D14:AC14)</f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21">
        <v>0</v>
      </c>
    </row>
    <row r="15" spans="2:29" ht="21" customHeight="1" thickBot="1" x14ac:dyDescent="0.2">
      <c r="B15" s="60" t="s">
        <v>36</v>
      </c>
      <c r="C15" s="23">
        <f>IFERROR(C14/$C14,0)</f>
        <v>0</v>
      </c>
      <c r="D15" s="24">
        <f>IFERROR(D14/$C14,0)</f>
        <v>0</v>
      </c>
      <c r="E15" s="24">
        <f>IFERROR(E14/$C14,0)</f>
        <v>0</v>
      </c>
      <c r="F15" s="24">
        <f>IFERROR(F14/$C14,0)</f>
        <v>0</v>
      </c>
      <c r="G15" s="24">
        <f>IFERROR(G14/$C14,0)</f>
        <v>0</v>
      </c>
      <c r="H15" s="24">
        <f>IFERROR(H14/$C14,0)</f>
        <v>0</v>
      </c>
      <c r="I15" s="24">
        <f>IFERROR(I14/$C14,0)</f>
        <v>0</v>
      </c>
      <c r="J15" s="24">
        <f>IFERROR(J14/$C14,0)</f>
        <v>0</v>
      </c>
      <c r="K15" s="24">
        <f>IFERROR(K14/$C14,0)</f>
        <v>0</v>
      </c>
      <c r="L15" s="24">
        <f>IFERROR(L14/$C14,0)</f>
        <v>0</v>
      </c>
      <c r="M15" s="24">
        <f>IFERROR(M14/$C14,0)</f>
        <v>0</v>
      </c>
      <c r="N15" s="24">
        <f>IFERROR(N14/$C14,0)</f>
        <v>0</v>
      </c>
      <c r="O15" s="24">
        <f>IFERROR(O14/$C14,0)</f>
        <v>0</v>
      </c>
      <c r="P15" s="24">
        <f>IFERROR(P14/$C14,0)</f>
        <v>0</v>
      </c>
      <c r="Q15" s="24">
        <f>IFERROR(Q14/$C14,0)</f>
        <v>0</v>
      </c>
      <c r="R15" s="24">
        <f>IFERROR(R14/$C14,0)</f>
        <v>0</v>
      </c>
      <c r="S15" s="24">
        <f>IFERROR(S14/$C14,0)</f>
        <v>0</v>
      </c>
      <c r="T15" s="24">
        <f>IFERROR(T14/$C14,0)</f>
        <v>0</v>
      </c>
      <c r="U15" s="24">
        <f>IFERROR(U14/$C14,0)</f>
        <v>0</v>
      </c>
      <c r="V15" s="24">
        <f>IFERROR(V14/$C14,0)</f>
        <v>0</v>
      </c>
      <c r="W15" s="24">
        <f>IFERROR(W14/$C14,0)</f>
        <v>0</v>
      </c>
      <c r="X15" s="24">
        <f>IFERROR(X14/$C14,0)</f>
        <v>0</v>
      </c>
      <c r="Y15" s="24">
        <f>IFERROR(Y14/$C14,0)</f>
        <v>0</v>
      </c>
      <c r="Z15" s="24">
        <f>IFERROR(Z14/$C14,0)</f>
        <v>0</v>
      </c>
      <c r="AA15" s="24">
        <f>IFERROR(AA14/$C14,0)</f>
        <v>0</v>
      </c>
      <c r="AB15" s="24">
        <f>IFERROR(AB14/$C14,0)</f>
        <v>0</v>
      </c>
      <c r="AC15" s="25">
        <f>IFERROR(AC14/$C14,0)</f>
        <v>0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">
      <c r="B17" s="28" t="s">
        <v>46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" t="s">
        <v>1</v>
      </c>
    </row>
    <row r="18" spans="2:29" ht="17.25" customHeight="1" x14ac:dyDescent="0.15">
      <c r="B18" s="55" t="s">
        <v>2</v>
      </c>
      <c r="C18" s="57" t="s">
        <v>3</v>
      </c>
      <c r="D18" s="53" t="s">
        <v>4</v>
      </c>
      <c r="E18" s="59"/>
      <c r="F18" s="59"/>
      <c r="G18" s="59"/>
      <c r="H18" s="54"/>
      <c r="I18" s="53" t="s">
        <v>5</v>
      </c>
      <c r="J18" s="59"/>
      <c r="K18" s="59"/>
      <c r="L18" s="54"/>
      <c r="M18" s="53" t="s">
        <v>6</v>
      </c>
      <c r="N18" s="59"/>
      <c r="O18" s="59"/>
      <c r="P18" s="59"/>
      <c r="Q18" s="59"/>
      <c r="R18" s="59"/>
      <c r="S18" s="59"/>
      <c r="T18" s="59"/>
      <c r="U18" s="54"/>
      <c r="V18" s="53" t="s">
        <v>7</v>
      </c>
      <c r="W18" s="59"/>
      <c r="X18" s="59"/>
      <c r="Y18" s="54"/>
      <c r="Z18" s="53" t="s">
        <v>8</v>
      </c>
      <c r="AA18" s="54"/>
      <c r="AB18" s="46" t="s">
        <v>9</v>
      </c>
      <c r="AC18" s="48" t="s">
        <v>10</v>
      </c>
    </row>
    <row r="19" spans="2:29" ht="135.75" customHeight="1" thickBot="1" x14ac:dyDescent="0.2">
      <c r="B19" s="56"/>
      <c r="C19" s="58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7"/>
      <c r="AC19" s="49"/>
    </row>
    <row r="20" spans="2:29" ht="21" customHeight="1" x14ac:dyDescent="0.15">
      <c r="B20" s="62" t="s">
        <v>35</v>
      </c>
      <c r="C20" s="30">
        <f>SUM(D20:AC20)</f>
        <v>0</v>
      </c>
      <c r="D20" s="50">
        <f>SUM(D4:H4)</f>
        <v>0</v>
      </c>
      <c r="E20" s="51"/>
      <c r="F20" s="51"/>
      <c r="G20" s="51"/>
      <c r="H20" s="52"/>
      <c r="I20" s="50">
        <f>SUM(I4:L4)</f>
        <v>0</v>
      </c>
      <c r="J20" s="51"/>
      <c r="K20" s="51"/>
      <c r="L20" s="52"/>
      <c r="M20" s="50">
        <f>SUM(M4:U4)</f>
        <v>0</v>
      </c>
      <c r="N20" s="51"/>
      <c r="O20" s="51"/>
      <c r="P20" s="51"/>
      <c r="Q20" s="51"/>
      <c r="R20" s="51"/>
      <c r="S20" s="51"/>
      <c r="T20" s="51"/>
      <c r="U20" s="52"/>
      <c r="V20" s="50">
        <f>SUM(V4:Y4)</f>
        <v>0</v>
      </c>
      <c r="W20" s="51"/>
      <c r="X20" s="51"/>
      <c r="Y20" s="52"/>
      <c r="Z20" s="50">
        <f>SUM(Z4:AA4)</f>
        <v>0</v>
      </c>
      <c r="AA20" s="52"/>
      <c r="AB20" s="31">
        <f>SUM(AB4)</f>
        <v>0</v>
      </c>
      <c r="AC20" s="32">
        <f>SUM(AC4)</f>
        <v>0</v>
      </c>
    </row>
    <row r="21" spans="2:29" ht="21" customHeight="1" x14ac:dyDescent="0.15">
      <c r="B21" s="10" t="s">
        <v>36</v>
      </c>
      <c r="C21" s="11">
        <f>IFERROR(C20/$C20,0)</f>
        <v>0</v>
      </c>
      <c r="D21" s="40">
        <f>IFERROR(D20/$C20,0)</f>
        <v>0</v>
      </c>
      <c r="E21" s="41"/>
      <c r="F21" s="41"/>
      <c r="G21" s="41"/>
      <c r="H21" s="42"/>
      <c r="I21" s="40">
        <f>IFERROR(I20/$C20,0)</f>
        <v>0</v>
      </c>
      <c r="J21" s="41"/>
      <c r="K21" s="41"/>
      <c r="L21" s="42"/>
      <c r="M21" s="40">
        <f>IFERROR(M20/$C20,0)</f>
        <v>0</v>
      </c>
      <c r="N21" s="41"/>
      <c r="O21" s="41"/>
      <c r="P21" s="41"/>
      <c r="Q21" s="41"/>
      <c r="R21" s="41"/>
      <c r="S21" s="41"/>
      <c r="T21" s="41"/>
      <c r="U21" s="42"/>
      <c r="V21" s="40">
        <f>IFERROR(V20/$C20,0)</f>
        <v>0</v>
      </c>
      <c r="W21" s="41"/>
      <c r="X21" s="41"/>
      <c r="Y21" s="42"/>
      <c r="Z21" s="40">
        <f>IFERROR(Z20/$C20,0)</f>
        <v>0</v>
      </c>
      <c r="AA21" s="42"/>
      <c r="AB21" s="12">
        <f>IFERROR(AB20/$C20,0)</f>
        <v>0</v>
      </c>
      <c r="AC21" s="33">
        <f>IFERROR(AC20/$C20,0)</f>
        <v>0</v>
      </c>
    </row>
    <row r="22" spans="2:29" ht="21" customHeight="1" x14ac:dyDescent="0.15">
      <c r="B22" s="14" t="s">
        <v>45</v>
      </c>
      <c r="C22" s="7">
        <f>SUM(D22:AC22)</f>
        <v>0</v>
      </c>
      <c r="D22" s="43">
        <f>SUM(D6:H6)</f>
        <v>0</v>
      </c>
      <c r="E22" s="44"/>
      <c r="F22" s="44"/>
      <c r="G22" s="44"/>
      <c r="H22" s="45"/>
      <c r="I22" s="43">
        <f>SUM(I6:L6)</f>
        <v>0</v>
      </c>
      <c r="J22" s="44"/>
      <c r="K22" s="44"/>
      <c r="L22" s="45"/>
      <c r="M22" s="43">
        <f>SUM(M6:U6)</f>
        <v>0</v>
      </c>
      <c r="N22" s="44"/>
      <c r="O22" s="44"/>
      <c r="P22" s="44"/>
      <c r="Q22" s="44"/>
      <c r="R22" s="44"/>
      <c r="S22" s="44"/>
      <c r="T22" s="44"/>
      <c r="U22" s="45"/>
      <c r="V22" s="43">
        <f>SUM(V6:Y6)</f>
        <v>0</v>
      </c>
      <c r="W22" s="44"/>
      <c r="X22" s="44"/>
      <c r="Y22" s="45"/>
      <c r="Z22" s="43">
        <f>SUM(Z6:AA6)</f>
        <v>0</v>
      </c>
      <c r="AA22" s="45"/>
      <c r="AB22" s="34">
        <f>SUM(AB6)</f>
        <v>0</v>
      </c>
      <c r="AC22" s="35">
        <f>SUM(AC6)</f>
        <v>0</v>
      </c>
    </row>
    <row r="23" spans="2:29" ht="21" customHeight="1" x14ac:dyDescent="0.15">
      <c r="B23" s="18" t="s">
        <v>36</v>
      </c>
      <c r="C23" s="11">
        <f>IFERROR(C22/$C22,0)</f>
        <v>0</v>
      </c>
      <c r="D23" s="40">
        <f>IFERROR(D22/$C22,0)</f>
        <v>0</v>
      </c>
      <c r="E23" s="41"/>
      <c r="F23" s="41"/>
      <c r="G23" s="41"/>
      <c r="H23" s="42"/>
      <c r="I23" s="40">
        <f>IFERROR(I22/$C22,0)</f>
        <v>0</v>
      </c>
      <c r="J23" s="41"/>
      <c r="K23" s="41"/>
      <c r="L23" s="42"/>
      <c r="M23" s="40">
        <f>IFERROR(M22/$C22,0)</f>
        <v>0</v>
      </c>
      <c r="N23" s="41"/>
      <c r="O23" s="41"/>
      <c r="P23" s="41"/>
      <c r="Q23" s="41"/>
      <c r="R23" s="41"/>
      <c r="S23" s="41"/>
      <c r="T23" s="41"/>
      <c r="U23" s="42"/>
      <c r="V23" s="40">
        <f>IFERROR(V22/$C22,0)</f>
        <v>0</v>
      </c>
      <c r="W23" s="41"/>
      <c r="X23" s="41"/>
      <c r="Y23" s="42"/>
      <c r="Z23" s="40">
        <f>IFERROR(Z22/$C22,0)</f>
        <v>0</v>
      </c>
      <c r="AA23" s="42"/>
      <c r="AB23" s="12">
        <f>IFERROR(AB22/$C22,0)</f>
        <v>0</v>
      </c>
      <c r="AC23" s="33">
        <f>IFERROR(AC22/$C22,0)</f>
        <v>0</v>
      </c>
    </row>
    <row r="24" spans="2:29" ht="21" customHeight="1" x14ac:dyDescent="0.15">
      <c r="B24" s="61" t="s">
        <v>44</v>
      </c>
      <c r="C24" s="7">
        <f>SUM(D24:AC24)</f>
        <v>176.09375</v>
      </c>
      <c r="D24" s="43">
        <f>SUM(D8:H8)</f>
        <v>0.9375</v>
      </c>
      <c r="E24" s="44"/>
      <c r="F24" s="44"/>
      <c r="G24" s="44"/>
      <c r="H24" s="45"/>
      <c r="I24" s="43">
        <f>SUM(I8:L8)</f>
        <v>6.71875</v>
      </c>
      <c r="J24" s="44"/>
      <c r="K24" s="44"/>
      <c r="L24" s="45"/>
      <c r="M24" s="43">
        <f>SUM(M8:U8)</f>
        <v>106</v>
      </c>
      <c r="N24" s="44"/>
      <c r="O24" s="44"/>
      <c r="P24" s="44"/>
      <c r="Q24" s="44"/>
      <c r="R24" s="44"/>
      <c r="S24" s="44"/>
      <c r="T24" s="44"/>
      <c r="U24" s="45"/>
      <c r="V24" s="43">
        <f>SUM(V8:Y8)</f>
        <v>34.21875</v>
      </c>
      <c r="W24" s="44"/>
      <c r="X24" s="44"/>
      <c r="Y24" s="45"/>
      <c r="Z24" s="43">
        <f>SUM(Z8:AA8)</f>
        <v>9.40625</v>
      </c>
      <c r="AA24" s="45"/>
      <c r="AB24" s="34">
        <f>SUM(AB8)</f>
        <v>14.6875</v>
      </c>
      <c r="AC24" s="35">
        <f>SUM(AC8)</f>
        <v>4.125</v>
      </c>
    </row>
    <row r="25" spans="2:29" ht="21" customHeight="1" x14ac:dyDescent="0.15">
      <c r="B25" s="19" t="s">
        <v>36</v>
      </c>
      <c r="C25" s="11">
        <f>IFERROR(C24/$C24,0)</f>
        <v>1</v>
      </c>
      <c r="D25" s="40">
        <f>IFERROR(D24/$C24,0)</f>
        <v>5.3238686779059448E-3</v>
      </c>
      <c r="E25" s="41"/>
      <c r="F25" s="41"/>
      <c r="G25" s="41"/>
      <c r="H25" s="42"/>
      <c r="I25" s="40">
        <f>IFERROR(I24/$C24,0)</f>
        <v>3.8154392191659274E-2</v>
      </c>
      <c r="J25" s="41"/>
      <c r="K25" s="41"/>
      <c r="L25" s="42"/>
      <c r="M25" s="40">
        <f>IFERROR(M24/$C24,0)</f>
        <v>0.6019520851818988</v>
      </c>
      <c r="N25" s="41"/>
      <c r="O25" s="41"/>
      <c r="P25" s="41"/>
      <c r="Q25" s="41"/>
      <c r="R25" s="41"/>
      <c r="S25" s="41"/>
      <c r="T25" s="41"/>
      <c r="U25" s="42"/>
      <c r="V25" s="40">
        <f>IFERROR(V24/$C24,0)</f>
        <v>0.19432120674356698</v>
      </c>
      <c r="W25" s="41"/>
      <c r="X25" s="41"/>
      <c r="Y25" s="42"/>
      <c r="Z25" s="40">
        <f>IFERROR(Z24/$C24,0)</f>
        <v>5.3416149068322982E-2</v>
      </c>
      <c r="AA25" s="42"/>
      <c r="AB25" s="12">
        <f>IFERROR(AB24/$C24,0)</f>
        <v>8.34072759538598E-2</v>
      </c>
      <c r="AC25" s="33">
        <f>IFERROR(AC24/$C24,0)</f>
        <v>2.3425022182786158E-2</v>
      </c>
    </row>
    <row r="26" spans="2:29" ht="21" customHeight="1" x14ac:dyDescent="0.15">
      <c r="B26" s="61" t="s">
        <v>43</v>
      </c>
      <c r="C26" s="7">
        <f>SUM(D26:AC26)</f>
        <v>172.3</v>
      </c>
      <c r="D26" s="43">
        <f>SUM(D10:H10)</f>
        <v>3.35</v>
      </c>
      <c r="E26" s="44"/>
      <c r="F26" s="44"/>
      <c r="G26" s="44"/>
      <c r="H26" s="45"/>
      <c r="I26" s="43">
        <f>SUM(I10:L10)</f>
        <v>18.45</v>
      </c>
      <c r="J26" s="44"/>
      <c r="K26" s="44"/>
      <c r="L26" s="45"/>
      <c r="M26" s="43">
        <f>SUM(M10:U10)</f>
        <v>85.5</v>
      </c>
      <c r="N26" s="44"/>
      <c r="O26" s="44"/>
      <c r="P26" s="44"/>
      <c r="Q26" s="44"/>
      <c r="R26" s="44"/>
      <c r="S26" s="44"/>
      <c r="T26" s="44"/>
      <c r="U26" s="45"/>
      <c r="V26" s="43">
        <f>SUM(V10:Y10)</f>
        <v>34.75</v>
      </c>
      <c r="W26" s="44"/>
      <c r="X26" s="44"/>
      <c r="Y26" s="45"/>
      <c r="Z26" s="43">
        <f>SUM(Z10:AA10)</f>
        <v>8.5</v>
      </c>
      <c r="AA26" s="45"/>
      <c r="AB26" s="34">
        <f>SUM(AB10)</f>
        <v>18.100000000000001</v>
      </c>
      <c r="AC26" s="35">
        <f>SUM(AC10)</f>
        <v>3.65</v>
      </c>
    </row>
    <row r="27" spans="2:29" ht="21" customHeight="1" x14ac:dyDescent="0.15">
      <c r="B27" s="10" t="s">
        <v>36</v>
      </c>
      <c r="C27" s="11">
        <f>IFERROR(C26/$C26,0)</f>
        <v>1</v>
      </c>
      <c r="D27" s="40">
        <f>IFERROR(D26/$C26,0)</f>
        <v>1.9442832269297737E-2</v>
      </c>
      <c r="E27" s="41"/>
      <c r="F27" s="41"/>
      <c r="G27" s="41"/>
      <c r="H27" s="42"/>
      <c r="I27" s="40">
        <f>IFERROR(I26/$C26,0)</f>
        <v>0.10708067324434126</v>
      </c>
      <c r="J27" s="41"/>
      <c r="K27" s="41"/>
      <c r="L27" s="42"/>
      <c r="M27" s="40">
        <f>IFERROR(M26/$C26,0)</f>
        <v>0.49622751015670341</v>
      </c>
      <c r="N27" s="41"/>
      <c r="O27" s="41"/>
      <c r="P27" s="41"/>
      <c r="Q27" s="41"/>
      <c r="R27" s="41"/>
      <c r="S27" s="41"/>
      <c r="T27" s="41"/>
      <c r="U27" s="42"/>
      <c r="V27" s="40">
        <f>IFERROR(V26/$C26,0)</f>
        <v>0.20168311085316307</v>
      </c>
      <c r="W27" s="41"/>
      <c r="X27" s="41"/>
      <c r="Y27" s="42"/>
      <c r="Z27" s="40">
        <f>IFERROR(Z26/$C26,0)</f>
        <v>4.9332559489262913E-2</v>
      </c>
      <c r="AA27" s="42"/>
      <c r="AB27" s="12">
        <f>IFERROR(AB26/$C26,0)</f>
        <v>0.10504933255948927</v>
      </c>
      <c r="AC27" s="33">
        <f>IFERROR(AC26/$C26,0)</f>
        <v>2.1183981427742308E-2</v>
      </c>
    </row>
    <row r="28" spans="2:29" ht="21" customHeight="1" x14ac:dyDescent="0.15">
      <c r="B28" s="61" t="s">
        <v>40</v>
      </c>
      <c r="C28" s="7">
        <f>SUM(D28:AC28)</f>
        <v>0</v>
      </c>
      <c r="D28" s="43">
        <f>SUM(D12:H12)</f>
        <v>0</v>
      </c>
      <c r="E28" s="44"/>
      <c r="F28" s="44"/>
      <c r="G28" s="44"/>
      <c r="H28" s="45"/>
      <c r="I28" s="43">
        <f>SUM(I12:L12)</f>
        <v>0</v>
      </c>
      <c r="J28" s="44"/>
      <c r="K28" s="44"/>
      <c r="L28" s="45"/>
      <c r="M28" s="43">
        <f>SUM(M12:U12)</f>
        <v>0</v>
      </c>
      <c r="N28" s="44"/>
      <c r="O28" s="44"/>
      <c r="P28" s="44"/>
      <c r="Q28" s="44"/>
      <c r="R28" s="44"/>
      <c r="S28" s="44"/>
      <c r="T28" s="44"/>
      <c r="U28" s="45"/>
      <c r="V28" s="43">
        <f>SUM(V12:Y12)</f>
        <v>0</v>
      </c>
      <c r="W28" s="44"/>
      <c r="X28" s="44"/>
      <c r="Y28" s="45"/>
      <c r="Z28" s="43">
        <f>SUM(Z12:AA12)</f>
        <v>0</v>
      </c>
      <c r="AA28" s="45"/>
      <c r="AB28" s="34">
        <f>SUM(AB12)</f>
        <v>0</v>
      </c>
      <c r="AC28" s="35">
        <f>SUM(AC12)</f>
        <v>0</v>
      </c>
    </row>
    <row r="29" spans="2:29" ht="21" customHeight="1" x14ac:dyDescent="0.15">
      <c r="B29" s="19" t="s">
        <v>36</v>
      </c>
      <c r="C29" s="11">
        <f>IFERROR(C28/$C28,0)</f>
        <v>0</v>
      </c>
      <c r="D29" s="40">
        <f>IFERROR(D28/$C28,0)</f>
        <v>0</v>
      </c>
      <c r="E29" s="41"/>
      <c r="F29" s="41"/>
      <c r="G29" s="41"/>
      <c r="H29" s="42"/>
      <c r="I29" s="40">
        <f>IFERROR(I28/$C28,0)</f>
        <v>0</v>
      </c>
      <c r="J29" s="41"/>
      <c r="K29" s="41"/>
      <c r="L29" s="42"/>
      <c r="M29" s="40">
        <f>IFERROR(M28/$C28,0)</f>
        <v>0</v>
      </c>
      <c r="N29" s="41"/>
      <c r="O29" s="41"/>
      <c r="P29" s="41"/>
      <c r="Q29" s="41"/>
      <c r="R29" s="41"/>
      <c r="S29" s="41"/>
      <c r="T29" s="41"/>
      <c r="U29" s="42"/>
      <c r="V29" s="40">
        <f>IFERROR(V28/$C28,0)</f>
        <v>0</v>
      </c>
      <c r="W29" s="41"/>
      <c r="X29" s="41"/>
      <c r="Y29" s="42"/>
      <c r="Z29" s="40">
        <f>IFERROR(Z28/$C28,0)</f>
        <v>0</v>
      </c>
      <c r="AA29" s="42"/>
      <c r="AB29" s="12">
        <f>IFERROR(AB28/$C28,0)</f>
        <v>0</v>
      </c>
      <c r="AC29" s="33">
        <f>IFERROR(AC28/$C28,0)</f>
        <v>0</v>
      </c>
    </row>
    <row r="30" spans="2:29" ht="21" customHeight="1" x14ac:dyDescent="0.15">
      <c r="B30" s="61" t="s">
        <v>41</v>
      </c>
      <c r="C30" s="7">
        <f>SUM(D30:AC30)</f>
        <v>0</v>
      </c>
      <c r="D30" s="43">
        <f>SUM(D14:H14)</f>
        <v>0</v>
      </c>
      <c r="E30" s="44"/>
      <c r="F30" s="44"/>
      <c r="G30" s="44"/>
      <c r="H30" s="45"/>
      <c r="I30" s="43">
        <f>SUM(I14:L14)</f>
        <v>0</v>
      </c>
      <c r="J30" s="44"/>
      <c r="K30" s="44"/>
      <c r="L30" s="45"/>
      <c r="M30" s="43">
        <f>SUM(M14:U14)</f>
        <v>0</v>
      </c>
      <c r="N30" s="44"/>
      <c r="O30" s="44"/>
      <c r="P30" s="44"/>
      <c r="Q30" s="44"/>
      <c r="R30" s="44"/>
      <c r="S30" s="44"/>
      <c r="T30" s="44"/>
      <c r="U30" s="45"/>
      <c r="V30" s="43">
        <f>SUM(V14:Y14)</f>
        <v>0</v>
      </c>
      <c r="W30" s="44"/>
      <c r="X30" s="44"/>
      <c r="Y30" s="45"/>
      <c r="Z30" s="43">
        <f>SUM(Z14:AA14)</f>
        <v>0</v>
      </c>
      <c r="AA30" s="45"/>
      <c r="AB30" s="34">
        <f>SUM(AB14)</f>
        <v>0</v>
      </c>
      <c r="AC30" s="35">
        <f>SUM(AC14)</f>
        <v>0</v>
      </c>
    </row>
    <row r="31" spans="2:29" ht="21" customHeight="1" thickBot="1" x14ac:dyDescent="0.2">
      <c r="B31" s="60" t="s">
        <v>36</v>
      </c>
      <c r="C31" s="23">
        <f>IFERROR(C30/$C30,0)</f>
        <v>0</v>
      </c>
      <c r="D31" s="37">
        <f>IFERROR(D30/$C30,0)</f>
        <v>0</v>
      </c>
      <c r="E31" s="38"/>
      <c r="F31" s="38"/>
      <c r="G31" s="38"/>
      <c r="H31" s="39"/>
      <c r="I31" s="37">
        <f>IFERROR(I30/$C30,0)</f>
        <v>0</v>
      </c>
      <c r="J31" s="38"/>
      <c r="K31" s="38"/>
      <c r="L31" s="39"/>
      <c r="M31" s="37">
        <f>IFERROR(M30/$C30,0)</f>
        <v>0</v>
      </c>
      <c r="N31" s="38"/>
      <c r="O31" s="38"/>
      <c r="P31" s="38"/>
      <c r="Q31" s="38"/>
      <c r="R31" s="38"/>
      <c r="S31" s="38"/>
      <c r="T31" s="38"/>
      <c r="U31" s="39"/>
      <c r="V31" s="37">
        <f>IFERROR(V30/$C30,0)</f>
        <v>0</v>
      </c>
      <c r="W31" s="38"/>
      <c r="X31" s="38"/>
      <c r="Y31" s="39"/>
      <c r="Z31" s="37">
        <f>IFERROR(Z30/$C30,0)</f>
        <v>0</v>
      </c>
      <c r="AA31" s="39"/>
      <c r="AB31" s="24">
        <f>IFERROR(AB30/$C30,0)</f>
        <v>0</v>
      </c>
      <c r="AC31" s="36">
        <f>IFERROR(AC30/$C30,0)</f>
        <v>0</v>
      </c>
    </row>
  </sheetData>
  <mergeCells count="78">
    <mergeCell ref="D31:H31"/>
    <mergeCell ref="I31:L31"/>
    <mergeCell ref="M31:U31"/>
    <mergeCell ref="V31:Y31"/>
    <mergeCell ref="Z31:AA31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AB18:AB19"/>
    <mergeCell ref="AC18:AC19"/>
    <mergeCell ref="D20:H20"/>
    <mergeCell ref="I20:L20"/>
    <mergeCell ref="M20:U20"/>
    <mergeCell ref="V20:Y20"/>
    <mergeCell ref="Z20:AA20"/>
    <mergeCell ref="B2:B3"/>
    <mergeCell ref="C2:C3"/>
    <mergeCell ref="D2:H2"/>
    <mergeCell ref="I2:L2"/>
    <mergeCell ref="M2:U2"/>
    <mergeCell ref="V2:Y2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&amp;P+18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5E9AC1-5352-45C8-87C0-70ABB9F8F7CD}"/>
</file>

<file path=customXml/itemProps2.xml><?xml version="1.0" encoding="utf-8"?>
<ds:datastoreItem xmlns:ds="http://schemas.openxmlformats.org/officeDocument/2006/customXml" ds:itemID="{34E91522-AF4A-4194-B676-758F25D8074B}"/>
</file>

<file path=customXml/itemProps3.xml><?xml version="1.0" encoding="utf-8"?>
<ds:datastoreItem xmlns:ds="http://schemas.openxmlformats.org/officeDocument/2006/customXml" ds:itemID="{F009B12F-DDAC-48F2-A569-195D6D3CA6A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