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分割版\"/>
    </mc:Choice>
  </mc:AlternateContent>
  <xr:revisionPtr revIDLastSave="0" documentId="13_ncr:1_{06252C1B-C977-4A5C-86C4-AEA3C0AA2BBE}" xr6:coauthVersionLast="47" xr6:coauthVersionMax="47" xr10:uidLastSave="{00000000-0000-0000-0000-000000000000}"/>
  <bookViews>
    <workbookView xWindow="-28920" yWindow="-120" windowWidth="29040" windowHeight="15720" xr2:uid="{B6F9BCC5-6553-498D-90AD-F0BD97631C6E}"/>
  </bookViews>
  <sheets>
    <sheet name="034" sheetId="1" r:id="rId1"/>
    <sheet name="034（再掲）" sheetId="2" r:id="rId2"/>
  </sheets>
  <definedNames>
    <definedName name="_xlnm.Print_Area" localSheetId="0">'034'!$A$1:$AC$31</definedName>
    <definedName name="_xlnm.Print_Area" localSheetId="1">'034（再掲）'!$A$1:$AC$31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 s="1"/>
  <c r="G5" i="2"/>
  <c r="H5" i="2"/>
  <c r="J5" i="2"/>
  <c r="L5" i="2"/>
  <c r="N5" i="2"/>
  <c r="P5" i="2"/>
  <c r="R5" i="2"/>
  <c r="S5" i="2"/>
  <c r="T5" i="2"/>
  <c r="V5" i="2"/>
  <c r="X5" i="2"/>
  <c r="Y5" i="2"/>
  <c r="Z5" i="2"/>
  <c r="AB5" i="2"/>
  <c r="C6" i="2"/>
  <c r="D7" i="2" s="1"/>
  <c r="H7" i="2"/>
  <c r="N7" i="2"/>
  <c r="O7" i="2"/>
  <c r="T7" i="2"/>
  <c r="Z7" i="2"/>
  <c r="AA7" i="2"/>
  <c r="C8" i="2"/>
  <c r="F9" i="2" s="1"/>
  <c r="D9" i="2"/>
  <c r="N9" i="2"/>
  <c r="P9" i="2"/>
  <c r="Z9" i="2"/>
  <c r="AB9" i="2"/>
  <c r="C10" i="2"/>
  <c r="C11" i="2" s="1"/>
  <c r="D11" i="2"/>
  <c r="F11" i="2"/>
  <c r="G11" i="2"/>
  <c r="H11" i="2"/>
  <c r="J11" i="2"/>
  <c r="L11" i="2"/>
  <c r="M11" i="2"/>
  <c r="N11" i="2"/>
  <c r="P11" i="2"/>
  <c r="R11" i="2"/>
  <c r="S11" i="2"/>
  <c r="T11" i="2"/>
  <c r="V11" i="2"/>
  <c r="X11" i="2"/>
  <c r="Y11" i="2"/>
  <c r="Z11" i="2"/>
  <c r="AB11" i="2"/>
  <c r="C12" i="2"/>
  <c r="D13" i="2" s="1"/>
  <c r="C13" i="2"/>
  <c r="F13" i="2"/>
  <c r="H13" i="2"/>
  <c r="I13" i="2"/>
  <c r="N13" i="2"/>
  <c r="O13" i="2"/>
  <c r="R13" i="2"/>
  <c r="T13" i="2"/>
  <c r="U13" i="2"/>
  <c r="X13" i="2"/>
  <c r="Z13" i="2"/>
  <c r="AA13" i="2"/>
  <c r="C14" i="2"/>
  <c r="F15" i="2" s="1"/>
  <c r="K15" i="2"/>
  <c r="Q15" i="2"/>
  <c r="V15" i="2"/>
  <c r="W15" i="2"/>
  <c r="AC15" i="2"/>
  <c r="D20" i="2"/>
  <c r="I20" i="2"/>
  <c r="M20" i="2"/>
  <c r="V20" i="2"/>
  <c r="Z20" i="2"/>
  <c r="AB20" i="2"/>
  <c r="AC20" i="2"/>
  <c r="D22" i="2"/>
  <c r="I22" i="2"/>
  <c r="M22" i="2"/>
  <c r="V22" i="2"/>
  <c r="Z22" i="2"/>
  <c r="AB22" i="2"/>
  <c r="AC22" i="2"/>
  <c r="D24" i="2"/>
  <c r="I24" i="2"/>
  <c r="M24" i="2"/>
  <c r="V24" i="2"/>
  <c r="Z24" i="2"/>
  <c r="AB24" i="2"/>
  <c r="AC24" i="2"/>
  <c r="D26" i="2"/>
  <c r="I26" i="2"/>
  <c r="M26" i="2"/>
  <c r="V26" i="2"/>
  <c r="Z26" i="2"/>
  <c r="AB26" i="2"/>
  <c r="AC26" i="2"/>
  <c r="D28" i="2"/>
  <c r="I28" i="2"/>
  <c r="M28" i="2"/>
  <c r="V28" i="2"/>
  <c r="Z28" i="2"/>
  <c r="AB28" i="2"/>
  <c r="AC28" i="2"/>
  <c r="D30" i="2"/>
  <c r="I30" i="2"/>
  <c r="M30" i="2"/>
  <c r="V30" i="2"/>
  <c r="Z30" i="2"/>
  <c r="AB30" i="2"/>
  <c r="AC30" i="2"/>
  <c r="C20" i="2" l="1"/>
  <c r="H15" i="2"/>
  <c r="T15" i="2"/>
  <c r="E15" i="2"/>
  <c r="W9" i="2"/>
  <c r="K9" i="2"/>
  <c r="I7" i="2"/>
  <c r="V9" i="2"/>
  <c r="J9" i="2"/>
  <c r="F5" i="2"/>
  <c r="C26" i="2"/>
  <c r="M27" i="2" s="1"/>
  <c r="AB15" i="2"/>
  <c r="P15" i="2"/>
  <c r="T9" i="2"/>
  <c r="H9" i="2"/>
  <c r="U7" i="2"/>
  <c r="C7" i="2"/>
  <c r="M5" i="2"/>
  <c r="D5" i="2"/>
  <c r="V21" i="2"/>
  <c r="Z15" i="2"/>
  <c r="N15" i="2"/>
  <c r="AC9" i="2"/>
  <c r="Q9" i="2"/>
  <c r="E9" i="2"/>
  <c r="C21" i="2"/>
  <c r="AB21" i="2"/>
  <c r="D21" i="2"/>
  <c r="I21" i="2"/>
  <c r="M21" i="2"/>
  <c r="AC21" i="2"/>
  <c r="AB27" i="2"/>
  <c r="Z21" i="2"/>
  <c r="C28" i="2"/>
  <c r="AC29" i="2" s="1"/>
  <c r="C22" i="2"/>
  <c r="AC23" i="2" s="1"/>
  <c r="J15" i="2"/>
  <c r="D15" i="2"/>
  <c r="AA15" i="2"/>
  <c r="U15" i="2"/>
  <c r="O15" i="2"/>
  <c r="I15" i="2"/>
  <c r="C15" i="2"/>
  <c r="Y13" i="2"/>
  <c r="S13" i="2"/>
  <c r="M13" i="2"/>
  <c r="G13" i="2"/>
  <c r="AC11" i="2"/>
  <c r="W11" i="2"/>
  <c r="Q11" i="2"/>
  <c r="K11" i="2"/>
  <c r="E11" i="2"/>
  <c r="AA9" i="2"/>
  <c r="U9" i="2"/>
  <c r="O9" i="2"/>
  <c r="I9" i="2"/>
  <c r="C9" i="2"/>
  <c r="Y7" i="2"/>
  <c r="S7" i="2"/>
  <c r="M7" i="2"/>
  <c r="G7" i="2"/>
  <c r="AC5" i="2"/>
  <c r="W5" i="2"/>
  <c r="Q5" i="2"/>
  <c r="K5" i="2"/>
  <c r="E5" i="2"/>
  <c r="C24" i="2"/>
  <c r="L13" i="2"/>
  <c r="X7" i="2"/>
  <c r="R7" i="2"/>
  <c r="L7" i="2"/>
  <c r="F7" i="2"/>
  <c r="Y15" i="2"/>
  <c r="S15" i="2"/>
  <c r="M15" i="2"/>
  <c r="G15" i="2"/>
  <c r="AC13" i="2"/>
  <c r="W13" i="2"/>
  <c r="Q13" i="2"/>
  <c r="K13" i="2"/>
  <c r="E13" i="2"/>
  <c r="AA11" i="2"/>
  <c r="U11" i="2"/>
  <c r="O11" i="2"/>
  <c r="I11" i="2"/>
  <c r="Y9" i="2"/>
  <c r="S9" i="2"/>
  <c r="M9" i="2"/>
  <c r="G9" i="2"/>
  <c r="AC7" i="2"/>
  <c r="W7" i="2"/>
  <c r="Q7" i="2"/>
  <c r="K7" i="2"/>
  <c r="E7" i="2"/>
  <c r="AA5" i="2"/>
  <c r="U5" i="2"/>
  <c r="O5" i="2"/>
  <c r="I5" i="2"/>
  <c r="C30" i="2"/>
  <c r="M31" i="2" s="1"/>
  <c r="X15" i="2"/>
  <c r="R15" i="2"/>
  <c r="L15" i="2"/>
  <c r="AB13" i="2"/>
  <c r="V13" i="2"/>
  <c r="P13" i="2"/>
  <c r="J13" i="2"/>
  <c r="X9" i="2"/>
  <c r="R9" i="2"/>
  <c r="L9" i="2"/>
  <c r="AB7" i="2"/>
  <c r="V7" i="2"/>
  <c r="P7" i="2"/>
  <c r="J7" i="2"/>
  <c r="AC30" i="1"/>
  <c r="AB30" i="1"/>
  <c r="Z30" i="1"/>
  <c r="V30" i="1"/>
  <c r="M30" i="1"/>
  <c r="I30" i="1"/>
  <c r="D30" i="1"/>
  <c r="AC28" i="1"/>
  <c r="AC29" i="1" s="1"/>
  <c r="AB28" i="1"/>
  <c r="Z28" i="1"/>
  <c r="Z29" i="1" s="1"/>
  <c r="V28" i="1"/>
  <c r="M28" i="1"/>
  <c r="I28" i="1"/>
  <c r="C28" i="1" s="1"/>
  <c r="D28" i="1"/>
  <c r="D29" i="1" s="1"/>
  <c r="AC26" i="1"/>
  <c r="AB26" i="1"/>
  <c r="AB27" i="1" s="1"/>
  <c r="Z26" i="1"/>
  <c r="Z27" i="1" s="1"/>
  <c r="V26" i="1"/>
  <c r="M26" i="1"/>
  <c r="M27" i="1" s="1"/>
  <c r="I26" i="1"/>
  <c r="I27" i="1" s="1"/>
  <c r="D26" i="1"/>
  <c r="C26" i="1"/>
  <c r="V27" i="1" s="1"/>
  <c r="AC24" i="1"/>
  <c r="AB24" i="1"/>
  <c r="Z24" i="1"/>
  <c r="V24" i="1"/>
  <c r="M24" i="1"/>
  <c r="I24" i="1"/>
  <c r="D24" i="1"/>
  <c r="AC22" i="1"/>
  <c r="AC23" i="1" s="1"/>
  <c r="AB22" i="1"/>
  <c r="Z22" i="1"/>
  <c r="Z23" i="1" s="1"/>
  <c r="V22" i="1"/>
  <c r="V23" i="1" s="1"/>
  <c r="M22" i="1"/>
  <c r="I22" i="1"/>
  <c r="C22" i="1" s="1"/>
  <c r="D22" i="1"/>
  <c r="D23" i="1" s="1"/>
  <c r="AC20" i="1"/>
  <c r="AB20" i="1"/>
  <c r="AB21" i="1" s="1"/>
  <c r="Z20" i="1"/>
  <c r="Z21" i="1" s="1"/>
  <c r="V20" i="1"/>
  <c r="M20" i="1"/>
  <c r="M21" i="1" s="1"/>
  <c r="I20" i="1"/>
  <c r="I21" i="1" s="1"/>
  <c r="D20" i="1"/>
  <c r="C20" i="1"/>
  <c r="V21" i="1" s="1"/>
  <c r="X15" i="1"/>
  <c r="R15" i="1"/>
  <c r="L15" i="1"/>
  <c r="F15" i="1"/>
  <c r="C14" i="1"/>
  <c r="AC15" i="1" s="1"/>
  <c r="AB13" i="1"/>
  <c r="X13" i="1"/>
  <c r="V13" i="1"/>
  <c r="R13" i="1"/>
  <c r="P13" i="1"/>
  <c r="L13" i="1"/>
  <c r="J13" i="1"/>
  <c r="F13" i="1"/>
  <c r="D13" i="1"/>
  <c r="C12" i="1"/>
  <c r="AA13" i="1" s="1"/>
  <c r="C10" i="1"/>
  <c r="Y11" i="1" s="1"/>
  <c r="X9" i="1"/>
  <c r="R9" i="1"/>
  <c r="L9" i="1"/>
  <c r="F9" i="1"/>
  <c r="C8" i="1"/>
  <c r="AC9" i="1" s="1"/>
  <c r="AB7" i="1"/>
  <c r="X7" i="1"/>
  <c r="V7" i="1"/>
  <c r="R7" i="1"/>
  <c r="P7" i="1"/>
  <c r="L7" i="1"/>
  <c r="J7" i="1"/>
  <c r="F7" i="1"/>
  <c r="D7" i="1"/>
  <c r="C6" i="1"/>
  <c r="AA7" i="1" s="1"/>
  <c r="C4" i="1"/>
  <c r="Y5" i="1" s="1"/>
  <c r="C27" i="2" l="1"/>
  <c r="Z27" i="2"/>
  <c r="I27" i="2"/>
  <c r="D29" i="2"/>
  <c r="AC27" i="2"/>
  <c r="D27" i="2"/>
  <c r="V27" i="2"/>
  <c r="V25" i="2"/>
  <c r="AC25" i="2"/>
  <c r="C25" i="2"/>
  <c r="AB25" i="2"/>
  <c r="D25" i="2"/>
  <c r="I31" i="2"/>
  <c r="C23" i="2"/>
  <c r="I23" i="2"/>
  <c r="Z23" i="2"/>
  <c r="V23" i="2"/>
  <c r="I25" i="2"/>
  <c r="D23" i="2"/>
  <c r="C29" i="2"/>
  <c r="Z29" i="2"/>
  <c r="I29" i="2"/>
  <c r="M29" i="2"/>
  <c r="V29" i="2"/>
  <c r="AB23" i="2"/>
  <c r="M23" i="2"/>
  <c r="V31" i="2"/>
  <c r="AC31" i="2"/>
  <c r="C31" i="2"/>
  <c r="AB31" i="2"/>
  <c r="D31" i="2"/>
  <c r="Z31" i="2"/>
  <c r="M25" i="2"/>
  <c r="Z25" i="2"/>
  <c r="AB29" i="2"/>
  <c r="M23" i="1"/>
  <c r="C23" i="1"/>
  <c r="AB23" i="1"/>
  <c r="V29" i="1"/>
  <c r="AB25" i="1"/>
  <c r="AB31" i="1"/>
  <c r="C29" i="1"/>
  <c r="M29" i="1"/>
  <c r="AB29" i="1"/>
  <c r="T11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1" i="1"/>
  <c r="I11" i="1"/>
  <c r="O11" i="1"/>
  <c r="U11" i="1"/>
  <c r="AA11" i="1"/>
  <c r="E13" i="1"/>
  <c r="K13" i="1"/>
  <c r="Q13" i="1"/>
  <c r="W13" i="1"/>
  <c r="AC13" i="1"/>
  <c r="G15" i="1"/>
  <c r="M15" i="1"/>
  <c r="S15" i="1"/>
  <c r="Y15" i="1"/>
  <c r="H5" i="1"/>
  <c r="H11" i="1"/>
  <c r="Z11" i="1"/>
  <c r="D5" i="1"/>
  <c r="J5" i="1"/>
  <c r="P5" i="1"/>
  <c r="V5" i="1"/>
  <c r="AB5" i="1"/>
  <c r="H9" i="1"/>
  <c r="N9" i="1"/>
  <c r="T9" i="1"/>
  <c r="Z9" i="1"/>
  <c r="D11" i="1"/>
  <c r="J11" i="1"/>
  <c r="P11" i="1"/>
  <c r="V11" i="1"/>
  <c r="AB11" i="1"/>
  <c r="H15" i="1"/>
  <c r="N15" i="1"/>
  <c r="T15" i="1"/>
  <c r="Z15" i="1"/>
  <c r="C21" i="1"/>
  <c r="I23" i="1"/>
  <c r="C24" i="1"/>
  <c r="AC25" i="1" s="1"/>
  <c r="C27" i="1"/>
  <c r="I29" i="1"/>
  <c r="C30" i="1"/>
  <c r="V31" i="1" s="1"/>
  <c r="Z5" i="1"/>
  <c r="E5" i="1"/>
  <c r="K5" i="1"/>
  <c r="Q5" i="1"/>
  <c r="W5" i="1"/>
  <c r="AC5" i="1"/>
  <c r="G7" i="1"/>
  <c r="M7" i="1"/>
  <c r="S7" i="1"/>
  <c r="Y7" i="1"/>
  <c r="C9" i="1"/>
  <c r="I9" i="1"/>
  <c r="O9" i="1"/>
  <c r="U9" i="1"/>
  <c r="AA9" i="1"/>
  <c r="E11" i="1"/>
  <c r="K11" i="1"/>
  <c r="Q11" i="1"/>
  <c r="W11" i="1"/>
  <c r="AC11" i="1"/>
  <c r="G13" i="1"/>
  <c r="M13" i="1"/>
  <c r="S13" i="1"/>
  <c r="Y13" i="1"/>
  <c r="C15" i="1"/>
  <c r="I15" i="1"/>
  <c r="O15" i="1"/>
  <c r="U15" i="1"/>
  <c r="AA15" i="1"/>
  <c r="D21" i="1"/>
  <c r="AC21" i="1"/>
  <c r="D27" i="1"/>
  <c r="AC27" i="1"/>
  <c r="N5" i="1"/>
  <c r="N11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D15" i="1"/>
  <c r="J15" i="1"/>
  <c r="P15" i="1"/>
  <c r="V15" i="1"/>
  <c r="AB15" i="1"/>
  <c r="T5" i="1"/>
  <c r="G5" i="1"/>
  <c r="M5" i="1"/>
  <c r="S5" i="1"/>
  <c r="C7" i="1"/>
  <c r="I7" i="1"/>
  <c r="O7" i="1"/>
  <c r="U7" i="1"/>
  <c r="E9" i="1"/>
  <c r="K9" i="1"/>
  <c r="Q9" i="1"/>
  <c r="W9" i="1"/>
  <c r="G11" i="1"/>
  <c r="M11" i="1"/>
  <c r="S11" i="1"/>
  <c r="C13" i="1"/>
  <c r="I13" i="1"/>
  <c r="O13" i="1"/>
  <c r="U13" i="1"/>
  <c r="E15" i="1"/>
  <c r="K15" i="1"/>
  <c r="Q15" i="1"/>
  <c r="W15" i="1"/>
  <c r="AC31" i="1" l="1"/>
  <c r="V25" i="1"/>
  <c r="I25" i="1"/>
  <c r="C25" i="1"/>
  <c r="Z25" i="1"/>
  <c r="D31" i="1"/>
  <c r="M25" i="1"/>
  <c r="D25" i="1"/>
  <c r="C31" i="1"/>
  <c r="Z31" i="1"/>
  <c r="I31" i="1"/>
  <c r="M31" i="1"/>
</calcChain>
</file>

<file path=xl/sharedStrings.xml><?xml version="1.0" encoding="utf-8"?>
<sst xmlns="http://schemas.openxmlformats.org/spreadsheetml/2006/main" count="188" uniqueCount="48">
  <si>
    <t>表034（1） 保健所設置市・特別区常勤保健師の平日の実働時間　職位別（活動項目別）</t>
    <phoneticPr fontId="3"/>
  </si>
  <si>
    <t>(単位：時間)</t>
    <rPh sb="1" eb="3">
      <t>タンイ</t>
    </rPh>
    <rPh sb="4" eb="6">
      <t>ジカン</t>
    </rPh>
    <phoneticPr fontId="3"/>
  </si>
  <si>
    <t>職位</t>
    <rPh sb="0" eb="2">
      <t>ショクイ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</si>
  <si>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</si>
  <si>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</si>
  <si>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</si>
  <si>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</si>
  <si>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</si>
  <si>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</si>
  <si>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</si>
  <si>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</si>
  <si>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</si>
  <si>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</si>
  <si>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</si>
  <si>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</si>
  <si>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</si>
  <si>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</si>
  <si>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</si>
  <si>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</si>
  <si>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</si>
  <si>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</si>
  <si>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</si>
  <si>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</si>
  <si>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</si>
  <si>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</si>
  <si>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</si>
  <si>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</si>
  <si>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</si>
  <si>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</si>
  <si>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</si>
  <si>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</si>
  <si>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</si>
  <si>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</si>
  <si>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</si>
  <si>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</si>
  <si>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部局長級</t>
    <rPh sb="0" eb="3">
      <t>ブキョクチョウ</t>
    </rPh>
    <rPh sb="3" eb="4">
      <t>キュウ</t>
    </rPh>
    <phoneticPr fontId="3"/>
  </si>
  <si>
    <t>割合(%)</t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</si>
  <si>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</si>
  <si>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</si>
  <si>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</si>
  <si>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</si>
  <si>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</si>
  <si>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表034（2） 保健所設置市・特別区常勤保健師の平日の実働時間　職位別（活動分類別）</t>
    <phoneticPr fontId="3"/>
  </si>
  <si>
    <t>課長補佐級</t>
    <rPh sb="0" eb="1">
      <t>カ</t>
    </rPh>
    <rPh sb="2" eb="4">
      <t>ホサ</t>
    </rPh>
    <phoneticPr fontId="3"/>
  </si>
  <si>
    <t>課長級</t>
    <rPh sb="0" eb="1">
      <t>カ</t>
    </rPh>
    <phoneticPr fontId="3"/>
  </si>
  <si>
    <t>次長級</t>
    <rPh sb="0" eb="1">
      <t>ジ</t>
    </rPh>
    <phoneticPr fontId="3"/>
  </si>
  <si>
    <t>表034（4） 保健所設置市・特別区常勤保健師の平日の実働時間　職位別（再掲：統括的な役割を担う保健師）（活動分類別）</t>
    <phoneticPr fontId="3"/>
  </si>
  <si>
    <t>表034（3） 保健所設置市・特別区常勤保健師の平日の実働時間　職位別（再掲：統括的な役割を担う保健師）（活動項目別）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</si>
</sst>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-&quot;#,##0.0;&quot;-&quot;"/>
    <numFmt numFmtId="177" formatCode="0.0%;\-0.0%;&quot;-&quot;"/>
    <numFmt numFmtId="178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176" fontId="4" fillId="0" borderId="26" xfId="1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77" fontId="4" fillId="0" borderId="0" xfId="1" applyNumberFormat="1" applyFont="1" applyBorder="1" applyAlignment="1">
      <alignment vertical="center"/>
    </xf>
    <xf numFmtId="0" fontId="2" fillId="0" borderId="0" xfId="0" applyFont="1" applyAlignment="1">
      <alignment horizontal="left"/>
    </xf>
    <xf numFmtId="178" fontId="4" fillId="0" borderId="0" xfId="1" applyNumberFormat="1" applyFont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6" fontId="4" fillId="0" borderId="35" xfId="0" applyNumberFormat="1" applyFont="1" applyBorder="1" applyAlignment="1">
      <alignment vertical="center"/>
    </xf>
    <xf numFmtId="177" fontId="4" fillId="0" borderId="39" xfId="1" applyNumberFormat="1" applyFont="1" applyFill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7" fontId="4" fillId="0" borderId="48" xfId="1" applyNumberFormat="1" applyFont="1" applyFill="1" applyBorder="1" applyAlignment="1">
      <alignment vertical="center"/>
    </xf>
    <xf numFmtId="11" fontId="4" fillId="0" borderId="0" xfId="0" applyNumberFormat="1" applyFont="1"/>
    <xf numFmtId="177" fontId="4" fillId="0" borderId="45" xfId="1" applyNumberFormat="1" applyFont="1" applyFill="1" applyBorder="1" applyAlignment="1">
      <alignment vertical="center"/>
    </xf>
    <xf numFmtId="177" fontId="4" fillId="0" borderId="46" xfId="1" applyNumberFormat="1" applyFont="1" applyFill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</cellXfs>
  <cellStyles count="3">
    <cellStyle name="桁区切り" xfId="1" builtinId="6"/>
    <cellStyle name="標準" xfId="0" builtinId="0"/>
    <cellStyle name="標準_久米 ☆結果公表版" xfId="2" xr:uid="{F3A0E11E-5B35-4A20-972A-9098A0499C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2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  <Relationship Id="rId9" Type="http://schemas.openxmlformats.org/officeDocument/2006/relationships/customXml" Target="../customXml/item3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009E-A765-4EDB-A3F2-4A97CAF2F5C2}">
  <sheetPr codeName="Sheet47">
    <tabColor rgb="FFFFC000"/>
    <pageSetUpPr fitToPage="1"/>
  </sheetPr>
  <dimension ref="B1:AC47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0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" t="s">
        <v>35</v>
      </c>
      <c r="C4" s="7">
        <f>SUM(D4:AC4)</f>
        <v>167.82857142857142</v>
      </c>
      <c r="D4" s="8">
        <v>0.4</v>
      </c>
      <c r="E4" s="8">
        <v>0.25714285714285712</v>
      </c>
      <c r="F4" s="8">
        <v>1.4285714285714286</v>
      </c>
      <c r="G4" s="8">
        <v>0.11428571428571428</v>
      </c>
      <c r="H4" s="8">
        <v>2.8571428571428571E-2</v>
      </c>
      <c r="I4" s="8">
        <v>0.97142857142857142</v>
      </c>
      <c r="J4" s="8">
        <v>0</v>
      </c>
      <c r="K4" s="8">
        <v>5.8285714285714283</v>
      </c>
      <c r="L4" s="8">
        <v>10.6</v>
      </c>
      <c r="M4" s="8">
        <v>11.942857142857143</v>
      </c>
      <c r="N4" s="8">
        <v>3.342857142857143</v>
      </c>
      <c r="O4" s="8">
        <v>61.74285714285714</v>
      </c>
      <c r="P4" s="8">
        <v>14.028571428571428</v>
      </c>
      <c r="Q4" s="8">
        <v>7.1142857142857139</v>
      </c>
      <c r="R4" s="8">
        <v>18</v>
      </c>
      <c r="S4" s="8">
        <v>0.2857142857142857</v>
      </c>
      <c r="T4" s="8">
        <v>0.8</v>
      </c>
      <c r="U4" s="8">
        <v>1.4285714285714286</v>
      </c>
      <c r="V4" s="8">
        <v>4.1428571428571432</v>
      </c>
      <c r="W4" s="8">
        <v>0.34285714285714286</v>
      </c>
      <c r="X4" s="8">
        <v>0.17142857142857143</v>
      </c>
      <c r="Y4" s="8">
        <v>1.9142857142857144</v>
      </c>
      <c r="Z4" s="8">
        <v>1.4857142857142858</v>
      </c>
      <c r="AA4" s="8">
        <v>0.37142857142857144</v>
      </c>
      <c r="AB4" s="8">
        <v>5.9428571428571431</v>
      </c>
      <c r="AC4" s="9">
        <v>15.142857142857142</v>
      </c>
    </row>
    <row r="5" spans="2:29" ht="21" customHeight="1" x14ac:dyDescent="0.15">
      <c r="B5" s="10" t="s">
        <v>36</v>
      </c>
      <c r="C5" s="11">
        <f t="shared" ref="C5:AC5" si="0">IFERROR(C4/$C4,0)</f>
        <v>1</v>
      </c>
      <c r="D5" s="12">
        <f t="shared" si="0"/>
        <v>2.3833844058563161E-3</v>
      </c>
      <c r="E5" s="12">
        <f t="shared" si="0"/>
        <v>1.5321756894790602E-3</v>
      </c>
      <c r="F5" s="12">
        <f t="shared" si="0"/>
        <v>8.5120871637725578E-3</v>
      </c>
      <c r="G5" s="12">
        <f t="shared" si="0"/>
        <v>6.8096697310180462E-4</v>
      </c>
      <c r="H5" s="12">
        <f t="shared" si="0"/>
        <v>1.7024174327545115E-4</v>
      </c>
      <c r="I5" s="12">
        <f t="shared" si="0"/>
        <v>5.7882192713653389E-3</v>
      </c>
      <c r="J5" s="12">
        <f t="shared" si="0"/>
        <v>0</v>
      </c>
      <c r="K5" s="12">
        <f t="shared" si="0"/>
        <v>3.472931562819203E-2</v>
      </c>
      <c r="L5" s="12">
        <f t="shared" si="0"/>
        <v>6.3159686755192374E-2</v>
      </c>
      <c r="M5" s="12">
        <f t="shared" si="0"/>
        <v>7.1161048689138584E-2</v>
      </c>
      <c r="N5" s="12">
        <f t="shared" si="0"/>
        <v>1.9918283963227784E-2</v>
      </c>
      <c r="O5" s="12">
        <f t="shared" si="0"/>
        <v>0.36789240721824989</v>
      </c>
      <c r="P5" s="12">
        <f t="shared" si="0"/>
        <v>8.3588695948246514E-2</v>
      </c>
      <c r="Q5" s="12">
        <f t="shared" si="0"/>
        <v>4.2390194075587334E-2</v>
      </c>
      <c r="R5" s="12">
        <f t="shared" si="0"/>
        <v>0.10725229826353422</v>
      </c>
      <c r="S5" s="12">
        <f t="shared" si="0"/>
        <v>1.7024174327545114E-3</v>
      </c>
      <c r="T5" s="12">
        <f t="shared" si="0"/>
        <v>4.7667688117126322E-3</v>
      </c>
      <c r="U5" s="12">
        <f t="shared" si="0"/>
        <v>8.5120871637725578E-3</v>
      </c>
      <c r="V5" s="12">
        <f t="shared" si="0"/>
        <v>2.468505277494042E-2</v>
      </c>
      <c r="W5" s="12">
        <f t="shared" si="0"/>
        <v>2.0429009193054137E-3</v>
      </c>
      <c r="X5" s="12">
        <f t="shared" si="0"/>
        <v>1.0214504596527069E-3</v>
      </c>
      <c r="Y5" s="12">
        <f t="shared" si="0"/>
        <v>1.1406196799455228E-2</v>
      </c>
      <c r="Z5" s="12">
        <f t="shared" si="0"/>
        <v>8.8525706503234606E-3</v>
      </c>
      <c r="AA5" s="12">
        <f t="shared" si="0"/>
        <v>2.2131426625808651E-3</v>
      </c>
      <c r="AB5" s="12">
        <f t="shared" si="0"/>
        <v>3.5410282601293842E-2</v>
      </c>
      <c r="AC5" s="13">
        <f t="shared" si="0"/>
        <v>9.0228123935989099E-2</v>
      </c>
    </row>
    <row r="6" spans="2:29" ht="21" customHeight="1" x14ac:dyDescent="0.15">
      <c r="B6" s="14" t="s">
        <v>37</v>
      </c>
      <c r="C6" s="15">
        <f>SUM(D6:AC6)</f>
        <v>171.38888888888889</v>
      </c>
      <c r="D6" s="16">
        <v>0.5</v>
      </c>
      <c r="E6" s="16">
        <v>0.3888888888888889</v>
      </c>
      <c r="F6" s="16">
        <v>2.6388888888888888</v>
      </c>
      <c r="G6" s="16">
        <v>0.5</v>
      </c>
      <c r="H6" s="16">
        <v>0.1111111111111111</v>
      </c>
      <c r="I6" s="16">
        <v>0.94444444444444442</v>
      </c>
      <c r="J6" s="16">
        <v>0.16666666666666666</v>
      </c>
      <c r="K6" s="16">
        <v>6.5</v>
      </c>
      <c r="L6" s="16">
        <v>11.083333333333334</v>
      </c>
      <c r="M6" s="16">
        <v>19.472222222222221</v>
      </c>
      <c r="N6" s="16">
        <v>4.0277777777777777</v>
      </c>
      <c r="O6" s="16">
        <v>55.138888888888886</v>
      </c>
      <c r="P6" s="16">
        <v>11.305555555555555</v>
      </c>
      <c r="Q6" s="16">
        <v>5.5277777777777777</v>
      </c>
      <c r="R6" s="16">
        <v>20.638888888888889</v>
      </c>
      <c r="S6" s="16">
        <v>0.1388888888888889</v>
      </c>
      <c r="T6" s="16">
        <v>1.1666666666666667</v>
      </c>
      <c r="U6" s="16">
        <v>0.94444444444444442</v>
      </c>
      <c r="V6" s="16">
        <v>11.555555555555555</v>
      </c>
      <c r="W6" s="16">
        <v>0.52777777777777779</v>
      </c>
      <c r="X6" s="16">
        <v>0.33333333333333331</v>
      </c>
      <c r="Y6" s="16">
        <v>2.8055555555555554</v>
      </c>
      <c r="Z6" s="16">
        <v>5.75</v>
      </c>
      <c r="AA6" s="16">
        <v>0.16666666666666666</v>
      </c>
      <c r="AB6" s="16">
        <v>6.4722222222222223</v>
      </c>
      <c r="AC6" s="17">
        <v>2.5833333333333335</v>
      </c>
    </row>
    <row r="7" spans="2:29" ht="21" customHeight="1" x14ac:dyDescent="0.15">
      <c r="B7" s="18" t="s">
        <v>36</v>
      </c>
      <c r="C7" s="11">
        <f t="shared" ref="C7:AC7" si="1">IFERROR(C6/$C6,0)</f>
        <v>1</v>
      </c>
      <c r="D7" s="12">
        <f t="shared" si="1"/>
        <v>2.9173419773095626E-3</v>
      </c>
      <c r="E7" s="12">
        <f t="shared" si="1"/>
        <v>2.2690437601296598E-3</v>
      </c>
      <c r="F7" s="12">
        <f t="shared" si="1"/>
        <v>1.539708265802269E-2</v>
      </c>
      <c r="G7" s="12">
        <f t="shared" si="1"/>
        <v>2.9173419773095626E-3</v>
      </c>
      <c r="H7" s="12">
        <f t="shared" si="1"/>
        <v>6.482982171799027E-4</v>
      </c>
      <c r="I7" s="12">
        <f t="shared" si="1"/>
        <v>5.510534846029173E-3</v>
      </c>
      <c r="J7" s="12">
        <f t="shared" si="1"/>
        <v>9.7244732576985411E-4</v>
      </c>
      <c r="K7" s="12">
        <f t="shared" si="1"/>
        <v>3.7925445705024312E-2</v>
      </c>
      <c r="L7" s="12">
        <f t="shared" si="1"/>
        <v>6.4667747163695305E-2</v>
      </c>
      <c r="M7" s="12">
        <f t="shared" si="1"/>
        <v>0.11361426256077796</v>
      </c>
      <c r="N7" s="12">
        <f t="shared" si="1"/>
        <v>2.3500810372771474E-2</v>
      </c>
      <c r="O7" s="12">
        <f t="shared" si="1"/>
        <v>0.32171799027552672</v>
      </c>
      <c r="P7" s="12">
        <f t="shared" si="1"/>
        <v>6.59643435980551E-2</v>
      </c>
      <c r="Q7" s="12">
        <f t="shared" si="1"/>
        <v>3.2252836304700161E-2</v>
      </c>
      <c r="R7" s="12">
        <f t="shared" si="1"/>
        <v>0.12042139384116694</v>
      </c>
      <c r="S7" s="12">
        <f t="shared" si="1"/>
        <v>8.1037277147487851E-4</v>
      </c>
      <c r="T7" s="12">
        <f t="shared" si="1"/>
        <v>6.8071312803889795E-3</v>
      </c>
      <c r="U7" s="12">
        <f t="shared" si="1"/>
        <v>5.510534846029173E-3</v>
      </c>
      <c r="V7" s="12">
        <f t="shared" si="1"/>
        <v>6.7423014586709892E-2</v>
      </c>
      <c r="W7" s="12">
        <f t="shared" si="1"/>
        <v>3.0794165316045384E-3</v>
      </c>
      <c r="X7" s="12">
        <f t="shared" si="1"/>
        <v>1.9448946515397082E-3</v>
      </c>
      <c r="Y7" s="12">
        <f t="shared" si="1"/>
        <v>1.6369529983792545E-2</v>
      </c>
      <c r="Z7" s="12">
        <f t="shared" si="1"/>
        <v>3.354943273905997E-2</v>
      </c>
      <c r="AA7" s="12">
        <f t="shared" si="1"/>
        <v>9.7244732576985411E-4</v>
      </c>
      <c r="AB7" s="12">
        <f t="shared" si="1"/>
        <v>3.7763371150729336E-2</v>
      </c>
      <c r="AC7" s="13">
        <f t="shared" si="1"/>
        <v>1.5072933549432741E-2</v>
      </c>
    </row>
    <row r="8" spans="2:29" ht="21" customHeight="1" x14ac:dyDescent="0.15">
      <c r="B8" s="14" t="s">
        <v>38</v>
      </c>
      <c r="C8" s="15">
        <f>SUM(D8:AC8)</f>
        <v>169.80620155038761</v>
      </c>
      <c r="D8" s="16">
        <v>0.91989664082687339</v>
      </c>
      <c r="E8" s="16">
        <v>0.78811369509043927</v>
      </c>
      <c r="F8" s="16">
        <v>1.1550387596899225</v>
      </c>
      <c r="G8" s="16">
        <v>0.89664082687338498</v>
      </c>
      <c r="H8" s="16">
        <v>1.5658914728682169</v>
      </c>
      <c r="I8" s="16">
        <v>2.1782945736434107</v>
      </c>
      <c r="J8" s="16">
        <v>0.36434108527131781</v>
      </c>
      <c r="K8" s="16">
        <v>6.7002583979328163</v>
      </c>
      <c r="L8" s="16">
        <v>6.5090439276485785</v>
      </c>
      <c r="M8" s="16">
        <v>13.713178294573643</v>
      </c>
      <c r="N8" s="16">
        <v>4.2196382428940566</v>
      </c>
      <c r="O8" s="16">
        <v>68.922480620155042</v>
      </c>
      <c r="P8" s="16">
        <v>12.894056847545219</v>
      </c>
      <c r="Q8" s="16">
        <v>5.1085271317829459</v>
      </c>
      <c r="R8" s="16">
        <v>8.6253229974160206</v>
      </c>
      <c r="S8" s="16">
        <v>0.66149870801033595</v>
      </c>
      <c r="T8" s="16">
        <v>0.57622739018087854</v>
      </c>
      <c r="U8" s="16">
        <v>0.55038759689922478</v>
      </c>
      <c r="V8" s="16">
        <v>9.2118863049095605</v>
      </c>
      <c r="W8" s="16">
        <v>1.3255813953488371</v>
      </c>
      <c r="X8" s="16">
        <v>0.28165374677002586</v>
      </c>
      <c r="Y8" s="16">
        <v>2.4883720930232558</v>
      </c>
      <c r="Z8" s="16">
        <v>2.702842377260982</v>
      </c>
      <c r="AA8" s="16">
        <v>0.56330749354005172</v>
      </c>
      <c r="AB8" s="16">
        <v>9.6434108527131777</v>
      </c>
      <c r="AC8" s="17">
        <v>7.2403100775193803</v>
      </c>
    </row>
    <row r="9" spans="2:29" ht="21" customHeight="1" x14ac:dyDescent="0.15">
      <c r="B9" s="19" t="s">
        <v>36</v>
      </c>
      <c r="C9" s="11">
        <f t="shared" ref="C9:AC9" si="2">IFERROR(C8/$C8,0)</f>
        <v>1</v>
      </c>
      <c r="D9" s="12">
        <f t="shared" si="2"/>
        <v>5.4173324202997789E-3</v>
      </c>
      <c r="E9" s="12">
        <f t="shared" si="2"/>
        <v>4.6412538994141366E-3</v>
      </c>
      <c r="F9" s="12">
        <f t="shared" si="2"/>
        <v>6.8020999771741609E-3</v>
      </c>
      <c r="G9" s="12">
        <f t="shared" si="2"/>
        <v>5.280377387202312E-3</v>
      </c>
      <c r="H9" s="12">
        <f t="shared" si="2"/>
        <v>9.2216388952293983E-3</v>
      </c>
      <c r="I9" s="12">
        <f t="shared" si="2"/>
        <v>1.2828121433462679E-2</v>
      </c>
      <c r="J9" s="12">
        <f t="shared" si="2"/>
        <v>2.1456288518603055E-3</v>
      </c>
      <c r="K9" s="12">
        <f t="shared" si="2"/>
        <v>3.9458266757970019E-2</v>
      </c>
      <c r="L9" s="12">
        <f t="shared" si="2"/>
        <v>3.833219204139085E-2</v>
      </c>
      <c r="M9" s="12">
        <f t="shared" si="2"/>
        <v>8.0757817849805971E-2</v>
      </c>
      <c r="N9" s="12">
        <f t="shared" si="2"/>
        <v>2.4849729894240277E-2</v>
      </c>
      <c r="O9" s="12">
        <f t="shared" si="2"/>
        <v>0.40588906642319106</v>
      </c>
      <c r="P9" s="12">
        <f t="shared" si="2"/>
        <v>7.5933957239595215E-2</v>
      </c>
      <c r="Q9" s="12">
        <f t="shared" si="2"/>
        <v>3.0084455603743437E-2</v>
      </c>
      <c r="R9" s="12">
        <f t="shared" si="2"/>
        <v>5.0795100053260288E-2</v>
      </c>
      <c r="S9" s="12">
        <f t="shared" si="2"/>
        <v>3.8956098303279309E-3</v>
      </c>
      <c r="T9" s="12">
        <f t="shared" si="2"/>
        <v>3.3934413756372211E-3</v>
      </c>
      <c r="U9" s="12">
        <f t="shared" si="2"/>
        <v>3.2412691166400359E-3</v>
      </c>
      <c r="V9" s="12">
        <f t="shared" si="2"/>
        <v>5.4249410332496383E-2</v>
      </c>
      <c r="W9" s="12">
        <f t="shared" si="2"/>
        <v>7.8064368865555797E-3</v>
      </c>
      <c r="X9" s="12">
        <f t="shared" si="2"/>
        <v>1.6586776230693144E-3</v>
      </c>
      <c r="Y9" s="12">
        <f t="shared" si="2"/>
        <v>1.4654188541428897E-2</v>
      </c>
      <c r="Z9" s="12">
        <f t="shared" si="2"/>
        <v>1.5917218291105529E-2</v>
      </c>
      <c r="AA9" s="12">
        <f t="shared" si="2"/>
        <v>3.3173552461386287E-3</v>
      </c>
      <c r="AB9" s="12">
        <f t="shared" si="2"/>
        <v>5.679068705774936E-2</v>
      </c>
      <c r="AC9" s="13">
        <f t="shared" si="2"/>
        <v>4.263866697101118E-2</v>
      </c>
    </row>
    <row r="10" spans="2:29" ht="21" customHeight="1" x14ac:dyDescent="0.15">
      <c r="B10" s="20" t="s">
        <v>39</v>
      </c>
      <c r="C10" s="15">
        <f>SUM(D10:AC10)</f>
        <v>170.8487804878049</v>
      </c>
      <c r="D10" s="16">
        <v>5.0975609756097562</v>
      </c>
      <c r="E10" s="16">
        <v>3.1203252032520323</v>
      </c>
      <c r="F10" s="16">
        <v>6.8634146341463413</v>
      </c>
      <c r="G10" s="16">
        <v>4.28130081300813</v>
      </c>
      <c r="H10" s="16">
        <v>3.5983739837398372</v>
      </c>
      <c r="I10" s="16">
        <v>2.1056910569105689</v>
      </c>
      <c r="J10" s="16">
        <v>0.80487804878048785</v>
      </c>
      <c r="K10" s="16">
        <v>15.87479674796748</v>
      </c>
      <c r="L10" s="16">
        <v>10.998373983739837</v>
      </c>
      <c r="M10" s="16">
        <v>17.252032520325205</v>
      </c>
      <c r="N10" s="16">
        <v>3.0455284552845527</v>
      </c>
      <c r="O10" s="16">
        <v>42.523577235772358</v>
      </c>
      <c r="P10" s="16">
        <v>4.3219512195121954</v>
      </c>
      <c r="Q10" s="16">
        <v>5.7479674796747968</v>
      </c>
      <c r="R10" s="16">
        <v>3.5691056910569108</v>
      </c>
      <c r="S10" s="16">
        <v>1</v>
      </c>
      <c r="T10" s="16">
        <v>0.43577235772357725</v>
      </c>
      <c r="U10" s="16">
        <v>1.3040650406504064</v>
      </c>
      <c r="V10" s="16">
        <v>9.6813008130081304</v>
      </c>
      <c r="W10" s="16">
        <v>1.8130081300813008</v>
      </c>
      <c r="X10" s="16">
        <v>0.51219512195121952</v>
      </c>
      <c r="Y10" s="16">
        <v>3.6471544715447153</v>
      </c>
      <c r="Z10" s="16">
        <v>2.2325203252032519</v>
      </c>
      <c r="AA10" s="16">
        <v>0.30081300813008133</v>
      </c>
      <c r="AB10" s="16">
        <v>16.62439024390244</v>
      </c>
      <c r="AC10" s="17">
        <v>4.0926829268292684</v>
      </c>
    </row>
    <row r="11" spans="2:29" ht="21" customHeight="1" x14ac:dyDescent="0.15">
      <c r="B11" s="10" t="s">
        <v>36</v>
      </c>
      <c r="C11" s="11">
        <f t="shared" ref="C11:AC11" si="3">IFERROR(C10/$C10,0)</f>
        <v>1</v>
      </c>
      <c r="D11" s="12">
        <f t="shared" si="3"/>
        <v>2.9836683417085424E-2</v>
      </c>
      <c r="E11" s="12">
        <f t="shared" si="3"/>
        <v>1.8263666818943196E-2</v>
      </c>
      <c r="F11" s="12">
        <f t="shared" si="3"/>
        <v>4.0172453174965733E-2</v>
      </c>
      <c r="G11" s="12">
        <f t="shared" si="3"/>
        <v>2.5059007156997104E-2</v>
      </c>
      <c r="H11" s="12">
        <f t="shared" si="3"/>
        <v>2.1061748134612451E-2</v>
      </c>
      <c r="I11" s="12">
        <f t="shared" si="3"/>
        <v>1.2324881985686003E-2</v>
      </c>
      <c r="J11" s="12">
        <f t="shared" si="3"/>
        <v>4.7110552763819091E-3</v>
      </c>
      <c r="K11" s="12">
        <f t="shared" si="3"/>
        <v>9.2917237703669858E-2</v>
      </c>
      <c r="L11" s="12">
        <f t="shared" si="3"/>
        <v>6.4374904827166124E-2</v>
      </c>
      <c r="M11" s="12">
        <f t="shared" si="3"/>
        <v>0.10097837673214557</v>
      </c>
      <c r="N11" s="12">
        <f t="shared" si="3"/>
        <v>1.7825871783158212E-2</v>
      </c>
      <c r="O11" s="12">
        <f t="shared" si="3"/>
        <v>0.24889599512715088</v>
      </c>
      <c r="P11" s="12">
        <f t="shared" si="3"/>
        <v>2.5296939241662857E-2</v>
      </c>
      <c r="Q11" s="12">
        <f t="shared" si="3"/>
        <v>3.364359677173747E-2</v>
      </c>
      <c r="R11" s="12">
        <f t="shared" si="3"/>
        <v>2.0890437033653113E-2</v>
      </c>
      <c r="S11" s="12">
        <f t="shared" si="3"/>
        <v>5.8531292827775231E-3</v>
      </c>
      <c r="T11" s="12">
        <f t="shared" si="3"/>
        <v>2.5506319476168719E-3</v>
      </c>
      <c r="U11" s="12">
        <f t="shared" si="3"/>
        <v>7.6328612760773549E-3</v>
      </c>
      <c r="V11" s="12">
        <f t="shared" si="3"/>
        <v>5.6665905283995732E-2</v>
      </c>
      <c r="W11" s="12">
        <f t="shared" si="3"/>
        <v>1.0611770976092583E-2</v>
      </c>
      <c r="X11" s="12">
        <f t="shared" si="3"/>
        <v>2.9979442667884874E-3</v>
      </c>
      <c r="Y11" s="12">
        <f t="shared" si="3"/>
        <v>2.1347266636211355E-2</v>
      </c>
      <c r="Z11" s="12">
        <f t="shared" si="3"/>
        <v>1.3067230089843153E-2</v>
      </c>
      <c r="AA11" s="12">
        <f t="shared" si="3"/>
        <v>1.7606974265265722E-3</v>
      </c>
      <c r="AB11" s="12">
        <f t="shared" si="3"/>
        <v>9.7304705344906345E-2</v>
      </c>
      <c r="AC11" s="13">
        <f t="shared" si="3"/>
        <v>2.395500228414801E-2</v>
      </c>
    </row>
    <row r="12" spans="2:29" ht="21" customHeight="1" x14ac:dyDescent="0.15">
      <c r="B12" s="20" t="s">
        <v>40</v>
      </c>
      <c r="C12" s="15">
        <f>SUM(D12:AC12)</f>
        <v>166.43962678375411</v>
      </c>
      <c r="D12" s="16">
        <v>8.2107574094401752</v>
      </c>
      <c r="E12" s="16">
        <v>4.7705817782656421</v>
      </c>
      <c r="F12" s="16">
        <v>13.195938529088913</v>
      </c>
      <c r="G12" s="16">
        <v>7.6009879253567512</v>
      </c>
      <c r="H12" s="16">
        <v>5.5367727771679469</v>
      </c>
      <c r="I12" s="16">
        <v>2.2129527991218443</v>
      </c>
      <c r="J12" s="16">
        <v>0.6097694840834248</v>
      </c>
      <c r="K12" s="16">
        <v>17.415477497255765</v>
      </c>
      <c r="L12" s="16">
        <v>9.6679473106476408</v>
      </c>
      <c r="M12" s="16">
        <v>15.886937431394072</v>
      </c>
      <c r="N12" s="16">
        <v>2.3293084522502743</v>
      </c>
      <c r="O12" s="16">
        <v>27.547749725576288</v>
      </c>
      <c r="P12" s="16">
        <v>2.5444566410537872</v>
      </c>
      <c r="Q12" s="16">
        <v>4.7738748627881451</v>
      </c>
      <c r="R12" s="16">
        <v>1.0192096597145994</v>
      </c>
      <c r="S12" s="16">
        <v>0.82436882546652035</v>
      </c>
      <c r="T12" s="16">
        <v>0.34577387486278816</v>
      </c>
      <c r="U12" s="16">
        <v>1.053238199780461</v>
      </c>
      <c r="V12" s="16">
        <v>7.5669593852908887</v>
      </c>
      <c r="W12" s="16">
        <v>1.4187705817782656</v>
      </c>
      <c r="X12" s="16">
        <v>0.12623490669593854</v>
      </c>
      <c r="Y12" s="16">
        <v>4.0768386388583977</v>
      </c>
      <c r="Z12" s="16">
        <v>2.1103183315038421</v>
      </c>
      <c r="AA12" s="16">
        <v>0.56586169045005486</v>
      </c>
      <c r="AB12" s="16">
        <v>20.138858397365532</v>
      </c>
      <c r="AC12" s="17">
        <v>4.8896816684961584</v>
      </c>
    </row>
    <row r="13" spans="2:29" ht="21" customHeight="1" x14ac:dyDescent="0.15">
      <c r="B13" s="10" t="s">
        <v>36</v>
      </c>
      <c r="C13" s="11">
        <f t="shared" ref="C13:AC13" si="4">IFERROR(C12/$C12,0)</f>
        <v>1</v>
      </c>
      <c r="D13" s="12">
        <f t="shared" si="4"/>
        <v>4.9331746099791261E-2</v>
      </c>
      <c r="E13" s="12">
        <f t="shared" si="4"/>
        <v>2.8662535902365352E-2</v>
      </c>
      <c r="F13" s="12">
        <f t="shared" si="4"/>
        <v>7.9283634457037525E-2</v>
      </c>
      <c r="G13" s="12">
        <f t="shared" si="4"/>
        <v>4.5668138485027356E-2</v>
      </c>
      <c r="H13" s="12">
        <f t="shared" si="4"/>
        <v>3.3265952851249614E-2</v>
      </c>
      <c r="I13" s="12">
        <f t="shared" si="4"/>
        <v>1.3295828895344813E-2</v>
      </c>
      <c r="J13" s="12">
        <f t="shared" si="4"/>
        <v>3.6636076147639101E-3</v>
      </c>
      <c r="K13" s="12">
        <f t="shared" si="4"/>
        <v>0.10463540344201049</v>
      </c>
      <c r="L13" s="12">
        <f t="shared" si="4"/>
        <v>5.808681200185984E-2</v>
      </c>
      <c r="M13" s="12">
        <f t="shared" si="4"/>
        <v>9.5451652580518576E-2</v>
      </c>
      <c r="N13" s="12">
        <f t="shared" si="4"/>
        <v>1.3994915136865916E-2</v>
      </c>
      <c r="O13" s="12">
        <f t="shared" si="4"/>
        <v>0.16551196525673284</v>
      </c>
      <c r="P13" s="12">
        <f t="shared" si="4"/>
        <v>1.5287565168357775E-2</v>
      </c>
      <c r="Q13" s="12">
        <f t="shared" si="4"/>
        <v>2.8682321362031048E-2</v>
      </c>
      <c r="R13" s="12">
        <f t="shared" si="4"/>
        <v>6.1235997665315765E-3</v>
      </c>
      <c r="S13" s="12">
        <f t="shared" si="4"/>
        <v>4.9529600696448187E-3</v>
      </c>
      <c r="T13" s="12">
        <f t="shared" si="4"/>
        <v>2.0774732648976271E-3</v>
      </c>
      <c r="U13" s="12">
        <f t="shared" si="4"/>
        <v>6.3280495164103898E-3</v>
      </c>
      <c r="V13" s="12">
        <f t="shared" si="4"/>
        <v>4.5463688735148541E-2</v>
      </c>
      <c r="W13" s="12">
        <f t="shared" si="4"/>
        <v>8.524235539302167E-3</v>
      </c>
      <c r="X13" s="12">
        <f t="shared" si="4"/>
        <v>7.5844262051818123E-4</v>
      </c>
      <c r="Y13" s="12">
        <f t="shared" si="4"/>
        <v>2.4494399066126306E-2</v>
      </c>
      <c r="Z13" s="12">
        <f t="shared" si="4"/>
        <v>1.2679182069097421E-2</v>
      </c>
      <c r="AA13" s="12">
        <f t="shared" si="4"/>
        <v>3.3998014858880208E-3</v>
      </c>
      <c r="AB13" s="12">
        <f t="shared" si="4"/>
        <v>0.12099797858553749</v>
      </c>
      <c r="AC13" s="13">
        <f t="shared" si="4"/>
        <v>2.9378110026941205E-2</v>
      </c>
    </row>
    <row r="14" spans="2:29" ht="21" customHeight="1" x14ac:dyDescent="0.15">
      <c r="B14" s="20" t="s">
        <v>41</v>
      </c>
      <c r="C14" s="7">
        <f>SUM(D14:AC14)</f>
        <v>153.96825396825398</v>
      </c>
      <c r="D14" s="8">
        <v>16.314118629908105</v>
      </c>
      <c r="E14" s="8">
        <v>7.5015873015873016</v>
      </c>
      <c r="F14" s="8">
        <v>27.645446950710109</v>
      </c>
      <c r="G14" s="8">
        <v>12.310442773600668</v>
      </c>
      <c r="H14" s="8">
        <v>9.9298245614035086</v>
      </c>
      <c r="I14" s="8">
        <v>2.4646616541353383</v>
      </c>
      <c r="J14" s="8">
        <v>1.1548872180451129</v>
      </c>
      <c r="K14" s="8">
        <v>17.161236424394318</v>
      </c>
      <c r="L14" s="8">
        <v>6.6028404344193818</v>
      </c>
      <c r="M14" s="8">
        <v>9.4369256474519627</v>
      </c>
      <c r="N14" s="8">
        <v>0.59899749373433586</v>
      </c>
      <c r="O14" s="8">
        <v>4.4315789473684211</v>
      </c>
      <c r="P14" s="8">
        <v>0.18997493734335841</v>
      </c>
      <c r="Q14" s="8">
        <v>1.0855472013366749</v>
      </c>
      <c r="R14" s="8">
        <v>0.11562238930659983</v>
      </c>
      <c r="S14" s="8">
        <v>0.50476190476190474</v>
      </c>
      <c r="T14" s="8">
        <v>0.28287385129490394</v>
      </c>
      <c r="U14" s="8">
        <v>0.61186299081035922</v>
      </c>
      <c r="V14" s="8">
        <v>2.5687552213868003</v>
      </c>
      <c r="W14" s="8">
        <v>1.0243943191311613</v>
      </c>
      <c r="X14" s="8">
        <v>0.10192147034252297</v>
      </c>
      <c r="Y14" s="8">
        <v>5.5856307435254804</v>
      </c>
      <c r="Z14" s="8">
        <v>1.1670843776106934</v>
      </c>
      <c r="AA14" s="8">
        <v>0.64878863826232247</v>
      </c>
      <c r="AB14" s="8">
        <v>20.810860484544694</v>
      </c>
      <c r="AC14" s="21">
        <v>3.7176274018379281</v>
      </c>
    </row>
    <row r="15" spans="2:29" ht="21" customHeight="1" thickBot="1" x14ac:dyDescent="0.2">
      <c r="B15" s="22" t="s">
        <v>36</v>
      </c>
      <c r="C15" s="23">
        <f t="shared" ref="C15:AC15" si="5">IFERROR(C14/$C14,0)</f>
        <v>1</v>
      </c>
      <c r="D15" s="24">
        <f t="shared" si="5"/>
        <v>0.10595767769940315</v>
      </c>
      <c r="E15" s="24">
        <f t="shared" si="5"/>
        <v>4.8721649484536077E-2</v>
      </c>
      <c r="F15" s="24">
        <f t="shared" si="5"/>
        <v>0.17955290287574607</v>
      </c>
      <c r="G15" s="24">
        <f t="shared" si="5"/>
        <v>7.9954422137818768E-2</v>
      </c>
      <c r="H15" s="24">
        <f t="shared" si="5"/>
        <v>6.4492674986435156E-2</v>
      </c>
      <c r="I15" s="24">
        <f t="shared" si="5"/>
        <v>1.6007596310363536E-2</v>
      </c>
      <c r="J15" s="24">
        <f t="shared" si="5"/>
        <v>7.5008138903960931E-3</v>
      </c>
      <c r="K15" s="24">
        <f t="shared" si="5"/>
        <v>0.11145957677699402</v>
      </c>
      <c r="L15" s="24">
        <f t="shared" si="5"/>
        <v>4.2884427563754747E-2</v>
      </c>
      <c r="M15" s="24">
        <f t="shared" si="5"/>
        <v>6.1291372761801403E-2</v>
      </c>
      <c r="N15" s="24">
        <f t="shared" si="5"/>
        <v>3.8903960933260985E-3</v>
      </c>
      <c r="O15" s="24">
        <f t="shared" si="5"/>
        <v>2.8782419967444382E-2</v>
      </c>
      <c r="P15" s="24">
        <f t="shared" si="5"/>
        <v>1.2338578404774824E-3</v>
      </c>
      <c r="Q15" s="24">
        <f t="shared" si="5"/>
        <v>7.0504612045577857E-3</v>
      </c>
      <c r="R15" s="24">
        <f t="shared" si="5"/>
        <v>7.5094953879544218E-4</v>
      </c>
      <c r="S15" s="24">
        <f t="shared" si="5"/>
        <v>3.2783505154639174E-3</v>
      </c>
      <c r="T15" s="24">
        <f t="shared" si="5"/>
        <v>1.8372219207813349E-3</v>
      </c>
      <c r="U15" s="24">
        <f t="shared" si="5"/>
        <v>3.9739555073250131E-3</v>
      </c>
      <c r="V15" s="24">
        <f t="shared" si="5"/>
        <v>1.6683667932718395E-2</v>
      </c>
      <c r="W15" s="24">
        <f t="shared" si="5"/>
        <v>6.6532826912642428E-3</v>
      </c>
      <c r="X15" s="24">
        <f t="shared" si="5"/>
        <v>6.6196418882257186E-4</v>
      </c>
      <c r="Y15" s="24">
        <f t="shared" si="5"/>
        <v>3.6277807921866523E-2</v>
      </c>
      <c r="Z15" s="24">
        <f t="shared" si="5"/>
        <v>7.5800325556158437E-3</v>
      </c>
      <c r="AA15" s="24">
        <f t="shared" si="5"/>
        <v>4.213781877373847E-3</v>
      </c>
      <c r="AB15" s="24">
        <f t="shared" si="5"/>
        <v>0.13516332067281606</v>
      </c>
      <c r="AC15" s="25">
        <f t="shared" si="5"/>
        <v>2.4145415084102007E-2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3.25" customHeight="1" thickBot="1" x14ac:dyDescent="0.25">
      <c r="B17" s="28" t="s">
        <v>42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" t="s">
        <v>35</v>
      </c>
      <c r="C20" s="30">
        <f>SUM(D20:AC20)</f>
        <v>167.82857142857145</v>
      </c>
      <c r="D20" s="51">
        <f>SUM(D4:H4)</f>
        <v>2.2285714285714286</v>
      </c>
      <c r="E20" s="52"/>
      <c r="F20" s="52"/>
      <c r="G20" s="52"/>
      <c r="H20" s="53"/>
      <c r="I20" s="51">
        <f>SUM(I4:L4)</f>
        <v>17.399999999999999</v>
      </c>
      <c r="J20" s="52"/>
      <c r="K20" s="52"/>
      <c r="L20" s="53"/>
      <c r="M20" s="51">
        <f>SUM(M4:U4)</f>
        <v>118.68571428571428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6.5714285714285721</v>
      </c>
      <c r="W20" s="52"/>
      <c r="X20" s="52"/>
      <c r="Y20" s="53"/>
      <c r="Z20" s="51">
        <f>SUM(Z4:AA4)</f>
        <v>1.8571428571428572</v>
      </c>
      <c r="AA20" s="53"/>
      <c r="AB20" s="31">
        <f>SUM(AB4)</f>
        <v>5.9428571428571431</v>
      </c>
      <c r="AC20" s="32">
        <f>SUM(AC4)</f>
        <v>15.142857142857142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1.3278855975485188E-2</v>
      </c>
      <c r="E21" s="42"/>
      <c r="F21" s="42"/>
      <c r="G21" s="42"/>
      <c r="H21" s="43"/>
      <c r="I21" s="41">
        <f>IFERROR(I20/$C20,0)</f>
        <v>0.10367722165474973</v>
      </c>
      <c r="J21" s="42"/>
      <c r="K21" s="42"/>
      <c r="L21" s="43"/>
      <c r="M21" s="41">
        <f>IFERROR(M20/$C20,0)</f>
        <v>0.70718420156622397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3.9155600953353763E-2</v>
      </c>
      <c r="W21" s="42"/>
      <c r="X21" s="42"/>
      <c r="Y21" s="43"/>
      <c r="Z21" s="41">
        <f>IFERROR(Z20/$C20,0)</f>
        <v>1.1065713312904324E-2</v>
      </c>
      <c r="AA21" s="43"/>
      <c r="AB21" s="12">
        <f>IFERROR(AB20/$C20,0)</f>
        <v>3.5410282601293835E-2</v>
      </c>
      <c r="AC21" s="33">
        <f>IFERROR(AC20/$C20,0)</f>
        <v>9.0228123935989085E-2</v>
      </c>
    </row>
    <row r="22" spans="2:29" ht="21" customHeight="1" x14ac:dyDescent="0.15">
      <c r="B22" s="14" t="s">
        <v>37</v>
      </c>
      <c r="C22" s="7">
        <f>SUM(D22:AC22)</f>
        <v>171.38888888888889</v>
      </c>
      <c r="D22" s="44">
        <f>SUM(D6:H6)</f>
        <v>4.1388888888888884</v>
      </c>
      <c r="E22" s="45"/>
      <c r="F22" s="45"/>
      <c r="G22" s="45"/>
      <c r="H22" s="46"/>
      <c r="I22" s="44">
        <f>SUM(I6:L6)</f>
        <v>18.694444444444443</v>
      </c>
      <c r="J22" s="45"/>
      <c r="K22" s="45"/>
      <c r="L22" s="46"/>
      <c r="M22" s="44">
        <f>SUM(M6:U6)</f>
        <v>118.3611111111111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15.222222222222223</v>
      </c>
      <c r="W22" s="45"/>
      <c r="X22" s="45"/>
      <c r="Y22" s="46"/>
      <c r="Z22" s="44">
        <f>SUM(Z6:AA6)</f>
        <v>5.916666666666667</v>
      </c>
      <c r="AA22" s="46"/>
      <c r="AB22" s="34">
        <f>SUM(AB6)</f>
        <v>6.4722222222222223</v>
      </c>
      <c r="AC22" s="35">
        <f>SUM(AC6)</f>
        <v>2.5833333333333335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2.4149108589951375E-2</v>
      </c>
      <c r="E23" s="42"/>
      <c r="F23" s="42"/>
      <c r="G23" s="42"/>
      <c r="H23" s="43"/>
      <c r="I23" s="41">
        <f>IFERROR(I22/$C22,0)</f>
        <v>0.10907617504051863</v>
      </c>
      <c r="J23" s="42"/>
      <c r="K23" s="42"/>
      <c r="L23" s="43"/>
      <c r="M23" s="41">
        <f>IFERROR(M22/$C22,0)</f>
        <v>0.69059967585089133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8.8816855753646687E-2</v>
      </c>
      <c r="W23" s="42"/>
      <c r="X23" s="42"/>
      <c r="Y23" s="43"/>
      <c r="Z23" s="41">
        <f>IFERROR(Z22/$C22,0)</f>
        <v>3.4521880064829827E-2</v>
      </c>
      <c r="AA23" s="43"/>
      <c r="AB23" s="12">
        <f>IFERROR(AB22/$C22,0)</f>
        <v>3.7763371150729336E-2</v>
      </c>
      <c r="AC23" s="33">
        <f>IFERROR(AC22/$C22,0)</f>
        <v>1.5072933549432741E-2</v>
      </c>
    </row>
    <row r="24" spans="2:29" ht="21" customHeight="1" x14ac:dyDescent="0.15">
      <c r="B24" s="14" t="s">
        <v>38</v>
      </c>
      <c r="C24" s="7">
        <f>SUM(D24:AC24)</f>
        <v>169.80620155038761</v>
      </c>
      <c r="D24" s="44">
        <f>SUM(D8:H8)</f>
        <v>5.3255813953488369</v>
      </c>
      <c r="E24" s="45"/>
      <c r="F24" s="45"/>
      <c r="G24" s="45"/>
      <c r="H24" s="46"/>
      <c r="I24" s="44">
        <f>SUM(I8:L8)</f>
        <v>15.751937984496124</v>
      </c>
      <c r="J24" s="45"/>
      <c r="K24" s="45"/>
      <c r="L24" s="46"/>
      <c r="M24" s="44">
        <f>SUM(M8:U8)</f>
        <v>115.27131782945737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13.307493540051681</v>
      </c>
      <c r="W24" s="45"/>
      <c r="X24" s="45"/>
      <c r="Y24" s="46"/>
      <c r="Z24" s="44">
        <f>SUM(Z8:AA8)</f>
        <v>3.2661498708010335</v>
      </c>
      <c r="AA24" s="46"/>
      <c r="AB24" s="34">
        <f>SUM(AB8)</f>
        <v>9.6434108527131777</v>
      </c>
      <c r="AC24" s="35">
        <f>SUM(AC8)</f>
        <v>7.2403100775193803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3.1362702579319786E-2</v>
      </c>
      <c r="E25" s="42"/>
      <c r="F25" s="42"/>
      <c r="G25" s="42"/>
      <c r="H25" s="43"/>
      <c r="I25" s="41">
        <f>IFERROR(I24/$C24,0)</f>
        <v>9.2764209084683857E-2</v>
      </c>
      <c r="J25" s="42"/>
      <c r="K25" s="42"/>
      <c r="L25" s="43"/>
      <c r="M25" s="41">
        <f>IFERROR(M24/$C24,0)</f>
        <v>0.67884044738644145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7.8368713383550184E-2</v>
      </c>
      <c r="W25" s="42"/>
      <c r="X25" s="42"/>
      <c r="Y25" s="43"/>
      <c r="Z25" s="41">
        <f>IFERROR(Z24/$C24,0)</f>
        <v>1.9234573537244157E-2</v>
      </c>
      <c r="AA25" s="43"/>
      <c r="AB25" s="12">
        <f>IFERROR(AB24/$C24,0)</f>
        <v>5.679068705774936E-2</v>
      </c>
      <c r="AC25" s="33">
        <f>IFERROR(AC24/$C24,0)</f>
        <v>4.263866697101118E-2</v>
      </c>
    </row>
    <row r="26" spans="2:29" ht="21" customHeight="1" x14ac:dyDescent="0.15">
      <c r="B26" s="20" t="s">
        <v>39</v>
      </c>
      <c r="C26" s="7">
        <f>SUM(D26:AC26)</f>
        <v>170.84878048780487</v>
      </c>
      <c r="D26" s="44">
        <f>SUM(D10:H10)</f>
        <v>22.960975609756098</v>
      </c>
      <c r="E26" s="45"/>
      <c r="F26" s="45"/>
      <c r="G26" s="45"/>
      <c r="H26" s="46"/>
      <c r="I26" s="44">
        <f>SUM(I10:L10)</f>
        <v>29.783739837398372</v>
      </c>
      <c r="J26" s="45"/>
      <c r="K26" s="45"/>
      <c r="L26" s="46"/>
      <c r="M26" s="44">
        <f>SUM(M10:U10)</f>
        <v>79.2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15.653658536585365</v>
      </c>
      <c r="W26" s="45"/>
      <c r="X26" s="45"/>
      <c r="Y26" s="46"/>
      <c r="Z26" s="44">
        <f>SUM(Z10:AA10)</f>
        <v>2.5333333333333332</v>
      </c>
      <c r="AA26" s="46"/>
      <c r="AB26" s="34">
        <f>SUM(AB10)</f>
        <v>16.62439024390244</v>
      </c>
      <c r="AC26" s="35">
        <f>SUM(AC10)</f>
        <v>4.0926829268292684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0.13439355870260394</v>
      </c>
      <c r="E27" s="42"/>
      <c r="F27" s="42"/>
      <c r="G27" s="42"/>
      <c r="H27" s="43"/>
      <c r="I27" s="41">
        <f>IFERROR(I26/$C26,0)</f>
        <v>0.17432807979290391</v>
      </c>
      <c r="J27" s="42"/>
      <c r="K27" s="42"/>
      <c r="L27" s="43"/>
      <c r="M27" s="41">
        <f>IFERROR(M26/$C26,0)</f>
        <v>0.46356783919597994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9.1622887163088168E-2</v>
      </c>
      <c r="W27" s="42"/>
      <c r="X27" s="42"/>
      <c r="Y27" s="43"/>
      <c r="Z27" s="41">
        <f>IFERROR(Z26/$C26,0)</f>
        <v>1.4827927516369728E-2</v>
      </c>
      <c r="AA27" s="43"/>
      <c r="AB27" s="12">
        <f>IFERROR(AB26/$C26,0)</f>
        <v>9.7304705344906359E-2</v>
      </c>
      <c r="AC27" s="33">
        <f>IFERROR(AC26/$C26,0)</f>
        <v>2.3955002284148014E-2</v>
      </c>
    </row>
    <row r="28" spans="2:29" ht="21" customHeight="1" x14ac:dyDescent="0.15">
      <c r="B28" s="20" t="s">
        <v>40</v>
      </c>
      <c r="C28" s="7">
        <f>SUM(D28:AC28)</f>
        <v>166.43962678375414</v>
      </c>
      <c r="D28" s="44">
        <f>SUM(D12:H12)</f>
        <v>39.315038419319428</v>
      </c>
      <c r="E28" s="45"/>
      <c r="F28" s="45"/>
      <c r="G28" s="45"/>
      <c r="H28" s="46"/>
      <c r="I28" s="44">
        <f>SUM(I12:L12)</f>
        <v>29.906147091108675</v>
      </c>
      <c r="J28" s="45"/>
      <c r="K28" s="45"/>
      <c r="L28" s="46"/>
      <c r="M28" s="44">
        <f>SUM(M12:U12)</f>
        <v>56.324917672886933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13.18880351262349</v>
      </c>
      <c r="W28" s="45"/>
      <c r="X28" s="45"/>
      <c r="Y28" s="46"/>
      <c r="Z28" s="44">
        <f>SUM(Z12:AA12)</f>
        <v>2.6761800219538969</v>
      </c>
      <c r="AA28" s="46"/>
      <c r="AB28" s="34">
        <f>SUM(AB12)</f>
        <v>20.138858397365532</v>
      </c>
      <c r="AC28" s="35">
        <f>SUM(AC12)</f>
        <v>4.8896816684961584</v>
      </c>
    </row>
    <row r="29" spans="2:29" ht="21" customHeight="1" x14ac:dyDescent="0.15">
      <c r="B29" s="10" t="s">
        <v>36</v>
      </c>
      <c r="C29" s="11">
        <f>IFERROR(C28/$C28,0)</f>
        <v>1</v>
      </c>
      <c r="D29" s="41">
        <f>IFERROR(D28/$C28,0)</f>
        <v>0.23621200779547108</v>
      </c>
      <c r="E29" s="42"/>
      <c r="F29" s="42"/>
      <c r="G29" s="42"/>
      <c r="H29" s="43"/>
      <c r="I29" s="41">
        <f>IFERROR(I28/$C28,0)</f>
        <v>0.17968165195397903</v>
      </c>
      <c r="J29" s="42"/>
      <c r="K29" s="42"/>
      <c r="L29" s="43"/>
      <c r="M29" s="41">
        <f>IFERROR(M28/$C28,0)</f>
        <v>0.33841050212199048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7.924076596109518E-2</v>
      </c>
      <c r="W29" s="42"/>
      <c r="X29" s="42"/>
      <c r="Y29" s="43"/>
      <c r="Z29" s="41">
        <f>IFERROR(Z28/$C28,0)</f>
        <v>1.6078983554985441E-2</v>
      </c>
      <c r="AA29" s="43"/>
      <c r="AB29" s="12">
        <f>IFERROR(AB28/$C28,0)</f>
        <v>0.12099797858553747</v>
      </c>
      <c r="AC29" s="33">
        <f>IFERROR(AC28/$C28,0)</f>
        <v>2.9378110026941198E-2</v>
      </c>
    </row>
    <row r="30" spans="2:29" ht="21" customHeight="1" x14ac:dyDescent="0.15">
      <c r="B30" s="20" t="s">
        <v>41</v>
      </c>
      <c r="C30" s="7">
        <f>SUM(D30:AC30)</f>
        <v>153.96825396825398</v>
      </c>
      <c r="D30" s="44">
        <f>SUM(D14:H14)</f>
        <v>73.701420217209701</v>
      </c>
      <c r="E30" s="45"/>
      <c r="F30" s="45"/>
      <c r="G30" s="45"/>
      <c r="H30" s="46"/>
      <c r="I30" s="44">
        <f>SUM(I14:L14)</f>
        <v>27.383625730994151</v>
      </c>
      <c r="J30" s="45"/>
      <c r="K30" s="45"/>
      <c r="L30" s="46"/>
      <c r="M30" s="44">
        <f>SUM(M14:U14)</f>
        <v>17.25814536340852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9.2807017543859658</v>
      </c>
      <c r="W30" s="45"/>
      <c r="X30" s="45"/>
      <c r="Y30" s="46"/>
      <c r="Z30" s="44">
        <f>SUM(Z14:AA14)</f>
        <v>1.8158730158730159</v>
      </c>
      <c r="AA30" s="46"/>
      <c r="AB30" s="34">
        <f>SUM(AB14)</f>
        <v>20.810860484544694</v>
      </c>
      <c r="AC30" s="35">
        <f>SUM(AC14)</f>
        <v>3.7176274018379281</v>
      </c>
    </row>
    <row r="31" spans="2:29" ht="21" customHeight="1" thickBot="1" x14ac:dyDescent="0.2">
      <c r="B31" s="22" t="s">
        <v>36</v>
      </c>
      <c r="C31" s="23">
        <f>IFERROR(C30/$C30,0)</f>
        <v>1</v>
      </c>
      <c r="D31" s="38">
        <f>IFERROR(D30/$C30,0)</f>
        <v>0.4786793271839393</v>
      </c>
      <c r="E31" s="39"/>
      <c r="F31" s="39"/>
      <c r="G31" s="39"/>
      <c r="H31" s="40"/>
      <c r="I31" s="38">
        <f>IFERROR(I30/$C30,0)</f>
        <v>0.17785241454150841</v>
      </c>
      <c r="J31" s="39"/>
      <c r="K31" s="39"/>
      <c r="L31" s="40"/>
      <c r="M31" s="38">
        <f>IFERROR(M30/$C30,0)</f>
        <v>0.11208898534997286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6.0276722734671731E-2</v>
      </c>
      <c r="W31" s="39"/>
      <c r="X31" s="39"/>
      <c r="Y31" s="40"/>
      <c r="Z31" s="38">
        <f>IFERROR(Z30/$C30,0)</f>
        <v>1.1793814432989691E-2</v>
      </c>
      <c r="AA31" s="40"/>
      <c r="AB31" s="24">
        <f>IFERROR(AB30/$C30,0)</f>
        <v>0.13516332067281606</v>
      </c>
      <c r="AC31" s="36">
        <f>IFERROR(AC30/$C30,0)</f>
        <v>2.4145415084102007E-2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  <mergeCell ref="B2:B3"/>
    <mergeCell ref="C2:C3"/>
    <mergeCell ref="D2:H2"/>
    <mergeCell ref="I2:L2"/>
    <mergeCell ref="M2:U2"/>
    <mergeCell ref="V2:Y2"/>
    <mergeCell ref="AB18:AB19"/>
    <mergeCell ref="AC18:AC19"/>
    <mergeCell ref="D20:H20"/>
    <mergeCell ref="I20:L20"/>
    <mergeCell ref="M20:U20"/>
    <mergeCell ref="V20:Y20"/>
    <mergeCell ref="Z20:AA20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31:H31"/>
    <mergeCell ref="I31:L31"/>
    <mergeCell ref="M31:U31"/>
    <mergeCell ref="V31:Y31"/>
    <mergeCell ref="Z31:AA31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&amp;P+49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38D59-F12E-4AC0-82A7-75A70FB038F8}">
  <sheetPr>
    <tabColor rgb="FFFFC000"/>
    <pageSetUpPr fitToPage="1"/>
  </sheetPr>
  <dimension ref="B1:AC47"/>
  <sheetViews>
    <sheetView showGridLines="0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36" style="3" customWidth="1"/>
    <col min="3" max="3" width="8.75" style="3" customWidth="1"/>
    <col min="4" max="24" width="6.75" style="3" customWidth="1"/>
    <col min="25" max="29" width="6.875" style="3" customWidth="1"/>
    <col min="30" max="16384" width="9" style="3"/>
  </cols>
  <sheetData>
    <row r="1" spans="2:29" ht="23.25" customHeight="1" thickBot="1" x14ac:dyDescent="0.25">
      <c r="B1" s="1" t="s">
        <v>47</v>
      </c>
      <c r="C1" s="2"/>
      <c r="D1" s="2"/>
      <c r="X1" s="4"/>
      <c r="AC1" s="4" t="s">
        <v>1</v>
      </c>
    </row>
    <row r="2" spans="2:29" ht="17.25" customHeight="1" x14ac:dyDescent="0.15">
      <c r="B2" s="56" t="s">
        <v>2</v>
      </c>
      <c r="C2" s="58" t="s">
        <v>3</v>
      </c>
      <c r="D2" s="54" t="s">
        <v>4</v>
      </c>
      <c r="E2" s="60"/>
      <c r="F2" s="60"/>
      <c r="G2" s="60"/>
      <c r="H2" s="55"/>
      <c r="I2" s="54" t="s">
        <v>5</v>
      </c>
      <c r="J2" s="60"/>
      <c r="K2" s="60"/>
      <c r="L2" s="55"/>
      <c r="M2" s="54" t="s">
        <v>6</v>
      </c>
      <c r="N2" s="60"/>
      <c r="O2" s="60"/>
      <c r="P2" s="60"/>
      <c r="Q2" s="60"/>
      <c r="R2" s="60"/>
      <c r="S2" s="60"/>
      <c r="T2" s="60"/>
      <c r="U2" s="55"/>
      <c r="V2" s="54" t="s">
        <v>7</v>
      </c>
      <c r="W2" s="60"/>
      <c r="X2" s="60"/>
      <c r="Y2" s="55"/>
      <c r="Z2" s="54" t="s">
        <v>8</v>
      </c>
      <c r="AA2" s="55"/>
      <c r="AB2" s="47" t="s">
        <v>9</v>
      </c>
      <c r="AC2" s="49" t="s">
        <v>10</v>
      </c>
    </row>
    <row r="3" spans="2:29" ht="135.75" customHeight="1" thickBot="1" x14ac:dyDescent="0.2">
      <c r="B3" s="57"/>
      <c r="C3" s="59"/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5" t="s">
        <v>23</v>
      </c>
      <c r="Q3" s="5" t="s">
        <v>24</v>
      </c>
      <c r="R3" s="5" t="s">
        <v>25</v>
      </c>
      <c r="S3" s="5" t="s">
        <v>26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33</v>
      </c>
      <c r="AA3" s="5" t="s">
        <v>34</v>
      </c>
      <c r="AB3" s="48"/>
      <c r="AC3" s="50"/>
    </row>
    <row r="4" spans="2:29" ht="21" customHeight="1" x14ac:dyDescent="0.15">
      <c r="B4" s="63" t="s">
        <v>35</v>
      </c>
      <c r="C4" s="7">
        <f>SUM(D4:AC4)</f>
        <v>165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0.4</v>
      </c>
      <c r="J4" s="8">
        <v>0</v>
      </c>
      <c r="K4" s="8">
        <v>0</v>
      </c>
      <c r="L4" s="8">
        <v>35.4</v>
      </c>
      <c r="M4" s="8">
        <v>26.2</v>
      </c>
      <c r="N4" s="8">
        <v>0.4</v>
      </c>
      <c r="O4" s="8">
        <v>52.6</v>
      </c>
      <c r="P4" s="8">
        <v>19.399999999999999</v>
      </c>
      <c r="Q4" s="8">
        <v>0.6</v>
      </c>
      <c r="R4" s="8">
        <v>9.6</v>
      </c>
      <c r="S4" s="8">
        <v>0</v>
      </c>
      <c r="T4" s="8">
        <v>0</v>
      </c>
      <c r="U4" s="8">
        <v>0.6</v>
      </c>
      <c r="V4" s="8">
        <v>9</v>
      </c>
      <c r="W4" s="8">
        <v>0</v>
      </c>
      <c r="X4" s="8">
        <v>0</v>
      </c>
      <c r="Y4" s="8">
        <v>1.4</v>
      </c>
      <c r="Z4" s="8">
        <v>4</v>
      </c>
      <c r="AA4" s="8">
        <v>0</v>
      </c>
      <c r="AB4" s="8">
        <v>3.6</v>
      </c>
      <c r="AC4" s="9">
        <v>1.8</v>
      </c>
    </row>
    <row r="5" spans="2:29" ht="21" customHeight="1" x14ac:dyDescent="0.15">
      <c r="B5" s="10" t="s">
        <v>36</v>
      </c>
      <c r="C5" s="11">
        <f>IFERROR(C4/$C4,0)</f>
        <v>1</v>
      </c>
      <c r="D5" s="12">
        <f>IFERROR(D4/$C4,0)</f>
        <v>0</v>
      </c>
      <c r="E5" s="12">
        <f>IFERROR(E4/$C4,0)</f>
        <v>0</v>
      </c>
      <c r="F5" s="12">
        <f>IFERROR(F4/$C4,0)</f>
        <v>0</v>
      </c>
      <c r="G5" s="12">
        <f>IFERROR(G4/$C4,0)</f>
        <v>0</v>
      </c>
      <c r="H5" s="12">
        <f>IFERROR(H4/$C4,0)</f>
        <v>0</v>
      </c>
      <c r="I5" s="12">
        <f>IFERROR(I4/$C4,0)</f>
        <v>2.4242424242424242E-3</v>
      </c>
      <c r="J5" s="12">
        <f>IFERROR(J4/$C4,0)</f>
        <v>0</v>
      </c>
      <c r="K5" s="12">
        <f>IFERROR(K4/$C4,0)</f>
        <v>0</v>
      </c>
      <c r="L5" s="12">
        <f>IFERROR(L4/$C4,0)</f>
        <v>0.21454545454545454</v>
      </c>
      <c r="M5" s="12">
        <f>IFERROR(M4/$C4,0)</f>
        <v>0.15878787878787878</v>
      </c>
      <c r="N5" s="12">
        <f>IFERROR(N4/$C4,0)</f>
        <v>2.4242424242424242E-3</v>
      </c>
      <c r="O5" s="12">
        <f>IFERROR(O4/$C4,0)</f>
        <v>0.31878787878787879</v>
      </c>
      <c r="P5" s="12">
        <f>IFERROR(P4/$C4,0)</f>
        <v>0.11757575757575757</v>
      </c>
      <c r="Q5" s="12">
        <f>IFERROR(Q4/$C4,0)</f>
        <v>3.6363636363636364E-3</v>
      </c>
      <c r="R5" s="12">
        <f>IFERROR(R4/$C4,0)</f>
        <v>5.8181818181818182E-2</v>
      </c>
      <c r="S5" s="12">
        <f>IFERROR(S4/$C4,0)</f>
        <v>0</v>
      </c>
      <c r="T5" s="12">
        <f>IFERROR(T4/$C4,0)</f>
        <v>0</v>
      </c>
      <c r="U5" s="12">
        <f>IFERROR(U4/$C4,0)</f>
        <v>3.6363636363636364E-3</v>
      </c>
      <c r="V5" s="12">
        <f>IFERROR(V4/$C4,0)</f>
        <v>5.4545454545454543E-2</v>
      </c>
      <c r="W5" s="12">
        <f>IFERROR(W4/$C4,0)</f>
        <v>0</v>
      </c>
      <c r="X5" s="12">
        <f>IFERROR(X4/$C4,0)</f>
        <v>0</v>
      </c>
      <c r="Y5" s="12">
        <f>IFERROR(Y4/$C4,0)</f>
        <v>8.484848484848484E-3</v>
      </c>
      <c r="Z5" s="12">
        <f>IFERROR(Z4/$C4,0)</f>
        <v>2.4242424242424242E-2</v>
      </c>
      <c r="AA5" s="12">
        <f>IFERROR(AA4/$C4,0)</f>
        <v>0</v>
      </c>
      <c r="AB5" s="12">
        <f>IFERROR(AB4/$C4,0)</f>
        <v>2.181818181818182E-2</v>
      </c>
      <c r="AC5" s="13">
        <f>IFERROR(AC4/$C4,0)</f>
        <v>1.090909090909091E-2</v>
      </c>
    </row>
    <row r="6" spans="2:29" ht="21" customHeight="1" x14ac:dyDescent="0.15">
      <c r="B6" s="14" t="s">
        <v>45</v>
      </c>
      <c r="C6" s="15">
        <f>SUM(D6:AC6)</f>
        <v>170.16666666666666</v>
      </c>
      <c r="D6" s="16">
        <v>0</v>
      </c>
      <c r="E6" s="16">
        <v>0</v>
      </c>
      <c r="F6" s="16">
        <v>0</v>
      </c>
      <c r="G6" s="16">
        <v>0.33333333333333331</v>
      </c>
      <c r="H6" s="16">
        <v>0.33333333333333331</v>
      </c>
      <c r="I6" s="16">
        <v>0</v>
      </c>
      <c r="J6" s="16">
        <v>0.33333333333333331</v>
      </c>
      <c r="K6" s="16">
        <v>1.6666666666666667</v>
      </c>
      <c r="L6" s="16">
        <v>5.25</v>
      </c>
      <c r="M6" s="16">
        <v>11.666666666666666</v>
      </c>
      <c r="N6" s="16">
        <v>3.0833333333333335</v>
      </c>
      <c r="O6" s="16">
        <v>69.083333333333329</v>
      </c>
      <c r="P6" s="16">
        <v>16.25</v>
      </c>
      <c r="Q6" s="16">
        <v>4.916666666666667</v>
      </c>
      <c r="R6" s="16">
        <v>13.666666666666666</v>
      </c>
      <c r="S6" s="16">
        <v>0.16666666666666666</v>
      </c>
      <c r="T6" s="16">
        <v>2.5</v>
      </c>
      <c r="U6" s="16">
        <v>1.5</v>
      </c>
      <c r="V6" s="16">
        <v>17.083333333333332</v>
      </c>
      <c r="W6" s="16">
        <v>1.3333333333333333</v>
      </c>
      <c r="X6" s="16">
        <v>0.66666666666666663</v>
      </c>
      <c r="Y6" s="16">
        <v>4.916666666666667</v>
      </c>
      <c r="Z6" s="16">
        <v>12</v>
      </c>
      <c r="AA6" s="16">
        <v>0</v>
      </c>
      <c r="AB6" s="16">
        <v>2.4166666666666665</v>
      </c>
      <c r="AC6" s="17">
        <v>1</v>
      </c>
    </row>
    <row r="7" spans="2:29" ht="21" customHeight="1" x14ac:dyDescent="0.15">
      <c r="B7" s="18" t="s">
        <v>36</v>
      </c>
      <c r="C7" s="11">
        <f>IFERROR(C6/$C6,0)</f>
        <v>1</v>
      </c>
      <c r="D7" s="12">
        <f>IFERROR(D6/$C6,0)</f>
        <v>0</v>
      </c>
      <c r="E7" s="12">
        <f>IFERROR(E6/$C6,0)</f>
        <v>0</v>
      </c>
      <c r="F7" s="12">
        <f>IFERROR(F6/$C6,0)</f>
        <v>0</v>
      </c>
      <c r="G7" s="12">
        <f>IFERROR(G6/$C6,0)</f>
        <v>1.9588638589618022E-3</v>
      </c>
      <c r="H7" s="12">
        <f>IFERROR(H6/$C6,0)</f>
        <v>1.9588638589618022E-3</v>
      </c>
      <c r="I7" s="12">
        <f>IFERROR(I6/$C6,0)</f>
        <v>0</v>
      </c>
      <c r="J7" s="12">
        <f>IFERROR(J6/$C6,0)</f>
        <v>1.9588638589618022E-3</v>
      </c>
      <c r="K7" s="12">
        <f>IFERROR(K6/$C6,0)</f>
        <v>9.7943192948090115E-3</v>
      </c>
      <c r="L7" s="12">
        <f>IFERROR(L6/$C6,0)</f>
        <v>3.0852105778648387E-2</v>
      </c>
      <c r="M7" s="12">
        <f>IFERROR(M6/$C6,0)</f>
        <v>6.8560235063663072E-2</v>
      </c>
      <c r="N7" s="12">
        <f>IFERROR(N6/$C6,0)</f>
        <v>1.8119490695396673E-2</v>
      </c>
      <c r="O7" s="12">
        <f>IFERROR(O6/$C6,0)</f>
        <v>0.40597453476983347</v>
      </c>
      <c r="P7" s="12">
        <f>IFERROR(P6/$C6,0)</f>
        <v>9.5494613124387867E-2</v>
      </c>
      <c r="Q7" s="12">
        <f>IFERROR(Q6/$C6,0)</f>
        <v>2.8893241919686584E-2</v>
      </c>
      <c r="R7" s="12">
        <f>IFERROR(R6/$C6,0)</f>
        <v>8.0313418217433888E-2</v>
      </c>
      <c r="S7" s="12">
        <f>IFERROR(S6/$C6,0)</f>
        <v>9.7943192948090111E-4</v>
      </c>
      <c r="T7" s="12">
        <f>IFERROR(T6/$C6,0)</f>
        <v>1.4691478942213516E-2</v>
      </c>
      <c r="U7" s="12">
        <f>IFERROR(U6/$C6,0)</f>
        <v>8.8148873653281102E-3</v>
      </c>
      <c r="V7" s="12">
        <f>IFERROR(V6/$C6,0)</f>
        <v>0.10039177277179236</v>
      </c>
      <c r="W7" s="12">
        <f>IFERROR(W6/$C6,0)</f>
        <v>7.8354554358472089E-3</v>
      </c>
      <c r="X7" s="12">
        <f>IFERROR(X6/$C6,0)</f>
        <v>3.9177277179236044E-3</v>
      </c>
      <c r="Y7" s="12">
        <f>IFERROR(Y6/$C6,0)</f>
        <v>2.8893241919686584E-2</v>
      </c>
      <c r="Z7" s="12">
        <f>IFERROR(Z6/$C6,0)</f>
        <v>7.0519098922624882E-2</v>
      </c>
      <c r="AA7" s="12">
        <f>IFERROR(AA6/$C6,0)</f>
        <v>0</v>
      </c>
      <c r="AB7" s="12">
        <f>IFERROR(AB6/$C6,0)</f>
        <v>1.4201762977473066E-2</v>
      </c>
      <c r="AC7" s="13">
        <f>IFERROR(AC6/$C6,0)</f>
        <v>5.8765915768854071E-3</v>
      </c>
    </row>
    <row r="8" spans="2:29" ht="21" customHeight="1" x14ac:dyDescent="0.15">
      <c r="B8" s="62" t="s">
        <v>44</v>
      </c>
      <c r="C8" s="15">
        <f>SUM(D8:AC8)</f>
        <v>170.43589743589743</v>
      </c>
      <c r="D8" s="16">
        <v>0.10256410256410256</v>
      </c>
      <c r="E8" s="16">
        <v>0.25641025641025639</v>
      </c>
      <c r="F8" s="16">
        <v>2.564102564102564E-2</v>
      </c>
      <c r="G8" s="16">
        <v>0.12820512820512819</v>
      </c>
      <c r="H8" s="16">
        <v>1.3076923076923077</v>
      </c>
      <c r="I8" s="16">
        <v>1.4615384615384615</v>
      </c>
      <c r="J8" s="16">
        <v>0.15384615384615385</v>
      </c>
      <c r="K8" s="16">
        <v>0.53846153846153844</v>
      </c>
      <c r="L8" s="16">
        <v>5.5384615384615383</v>
      </c>
      <c r="M8" s="16">
        <v>19.282051282051281</v>
      </c>
      <c r="N8" s="16">
        <v>6.1282051282051286</v>
      </c>
      <c r="O8" s="16">
        <v>55.025641025641029</v>
      </c>
      <c r="P8" s="16">
        <v>14</v>
      </c>
      <c r="Q8" s="16">
        <v>8.3333333333333339</v>
      </c>
      <c r="R8" s="16">
        <v>10.794871794871796</v>
      </c>
      <c r="S8" s="16">
        <v>1.5384615384615385</v>
      </c>
      <c r="T8" s="16">
        <v>1.0512820512820513</v>
      </c>
      <c r="U8" s="16">
        <v>1.5897435897435896</v>
      </c>
      <c r="V8" s="16">
        <v>20.615384615384617</v>
      </c>
      <c r="W8" s="16">
        <v>3.1538461538461537</v>
      </c>
      <c r="X8" s="16">
        <v>0</v>
      </c>
      <c r="Y8" s="16">
        <v>1.7692307692307692</v>
      </c>
      <c r="Z8" s="16">
        <v>6.666666666666667</v>
      </c>
      <c r="AA8" s="16">
        <v>0.46153846153846156</v>
      </c>
      <c r="AB8" s="16">
        <v>9.4358974358974361</v>
      </c>
      <c r="AC8" s="17">
        <v>1.0769230769230769</v>
      </c>
    </row>
    <row r="9" spans="2:29" ht="21" customHeight="1" x14ac:dyDescent="0.15">
      <c r="B9" s="19" t="s">
        <v>36</v>
      </c>
      <c r="C9" s="11">
        <f>IFERROR(C8/$C8,0)</f>
        <v>1</v>
      </c>
      <c r="D9" s="12">
        <f>IFERROR(D8/$C8,0)</f>
        <v>6.0177523694899952E-4</v>
      </c>
      <c r="E9" s="12">
        <f>IFERROR(E8/$C8,0)</f>
        <v>1.5044380923724988E-3</v>
      </c>
      <c r="F9" s="12">
        <f>IFERROR(F8/$C8,0)</f>
        <v>1.5044380923724988E-4</v>
      </c>
      <c r="G9" s="12">
        <f>IFERROR(G8/$C8,0)</f>
        <v>7.5221904618624942E-4</v>
      </c>
      <c r="H9" s="12">
        <f>IFERROR(H8/$C8,0)</f>
        <v>7.6726342710997444E-3</v>
      </c>
      <c r="I9" s="12">
        <f>IFERROR(I8/$C8,0)</f>
        <v>8.5752971265232441E-3</v>
      </c>
      <c r="J9" s="12">
        <f>IFERROR(J8/$C8,0)</f>
        <v>9.0266285542349944E-4</v>
      </c>
      <c r="K9" s="12">
        <f>IFERROR(K8/$C8,0)</f>
        <v>3.1593199939822475E-3</v>
      </c>
      <c r="L9" s="12">
        <f>IFERROR(L8/$C8,0)</f>
        <v>3.2495862795245974E-2</v>
      </c>
      <c r="M9" s="12">
        <f>IFERROR(M8/$C8,0)</f>
        <v>0.11313374454641191</v>
      </c>
      <c r="N9" s="12">
        <f>IFERROR(N8/$C8,0)</f>
        <v>3.5956070407702725E-2</v>
      </c>
      <c r="O9" s="12">
        <f>IFERROR(O8/$C8,0)</f>
        <v>0.3228524146231383</v>
      </c>
      <c r="P9" s="12">
        <f>IFERROR(P8/$C8,0)</f>
        <v>8.2142319843538439E-2</v>
      </c>
      <c r="Q9" s="12">
        <f>IFERROR(Q8/$C8,0)</f>
        <v>4.8894238002106218E-2</v>
      </c>
      <c r="R9" s="12">
        <f>IFERROR(R8/$C8,0)</f>
        <v>6.3336843688882205E-2</v>
      </c>
      <c r="S9" s="12">
        <f>IFERROR(S8/$C8,0)</f>
        <v>9.0266285542349948E-3</v>
      </c>
      <c r="T9" s="12">
        <f>IFERROR(T8/$C8,0)</f>
        <v>6.1681961787272456E-3</v>
      </c>
      <c r="U9" s="12">
        <f>IFERROR(U8/$C8,0)</f>
        <v>9.3275161727094935E-3</v>
      </c>
      <c r="V9" s="12">
        <f>IFERROR(V8/$C8,0)</f>
        <v>0.12095682262674892</v>
      </c>
      <c r="W9" s="12">
        <f>IFERROR(W8/$C8,0)</f>
        <v>1.8504588536181737E-2</v>
      </c>
      <c r="X9" s="12">
        <f>IFERROR(X8/$C8,0)</f>
        <v>0</v>
      </c>
      <c r="Y9" s="12">
        <f>IFERROR(Y8/$C8,0)</f>
        <v>1.0380622837370242E-2</v>
      </c>
      <c r="Z9" s="12">
        <f>IFERROR(Z8/$C8,0)</f>
        <v>3.9115390401684977E-2</v>
      </c>
      <c r="AA9" s="12">
        <f>IFERROR(AA8/$C8,0)</f>
        <v>2.7079885662704981E-3</v>
      </c>
      <c r="AB9" s="12">
        <f>IFERROR(AB8/$C8,0)</f>
        <v>5.536332179930796E-2</v>
      </c>
      <c r="AC9" s="13">
        <f>IFERROR(AC8/$C8,0)</f>
        <v>6.318639987964495E-3</v>
      </c>
    </row>
    <row r="10" spans="2:29" ht="21" customHeight="1" x14ac:dyDescent="0.15">
      <c r="B10" s="62" t="s">
        <v>43</v>
      </c>
      <c r="C10" s="15">
        <f>SUM(D10:AC10)</f>
        <v>169.6428571428572</v>
      </c>
      <c r="D10" s="16">
        <v>0.8214285714285714</v>
      </c>
      <c r="E10" s="16">
        <v>0.17857142857142858</v>
      </c>
      <c r="F10" s="16">
        <v>0.9642857142857143</v>
      </c>
      <c r="G10" s="16">
        <v>0.4642857142857143</v>
      </c>
      <c r="H10" s="16">
        <v>0.7857142857142857</v>
      </c>
      <c r="I10" s="16">
        <v>0.5357142857142857</v>
      </c>
      <c r="J10" s="16">
        <v>3.4285714285714284</v>
      </c>
      <c r="K10" s="16">
        <v>2.3928571428571428</v>
      </c>
      <c r="L10" s="16">
        <v>5.3928571428571432</v>
      </c>
      <c r="M10" s="16">
        <v>13.5</v>
      </c>
      <c r="N10" s="16">
        <v>4.3928571428571432</v>
      </c>
      <c r="O10" s="16">
        <v>45.571428571428569</v>
      </c>
      <c r="P10" s="16">
        <v>9.1071428571428577</v>
      </c>
      <c r="Q10" s="16">
        <v>6.9285714285714288</v>
      </c>
      <c r="R10" s="16">
        <v>4.6785714285714288</v>
      </c>
      <c r="S10" s="16">
        <v>1.3571428571428572</v>
      </c>
      <c r="T10" s="16">
        <v>0.6071428571428571</v>
      </c>
      <c r="U10" s="16">
        <v>2.25</v>
      </c>
      <c r="V10" s="16">
        <v>26.642857142857142</v>
      </c>
      <c r="W10" s="16">
        <v>3.1428571428571428</v>
      </c>
      <c r="X10" s="16">
        <v>0</v>
      </c>
      <c r="Y10" s="16">
        <v>4.8214285714285712</v>
      </c>
      <c r="Z10" s="16">
        <v>10.321428571428571</v>
      </c>
      <c r="AA10" s="16">
        <v>0.35714285714285715</v>
      </c>
      <c r="AB10" s="16">
        <v>15.25</v>
      </c>
      <c r="AC10" s="17">
        <v>5.75</v>
      </c>
    </row>
    <row r="11" spans="2:29" ht="21" customHeight="1" x14ac:dyDescent="0.15">
      <c r="B11" s="10" t="s">
        <v>36</v>
      </c>
      <c r="C11" s="11">
        <f>IFERROR(C10/$C10,0)</f>
        <v>1</v>
      </c>
      <c r="D11" s="12">
        <f>IFERROR(D10/$C10,0)</f>
        <v>4.8421052631578932E-3</v>
      </c>
      <c r="E11" s="12">
        <f>IFERROR(E10/$C10,0)</f>
        <v>1.0526315789473682E-3</v>
      </c>
      <c r="F11" s="12">
        <f>IFERROR(F10/$C10,0)</f>
        <v>5.6842105263157881E-3</v>
      </c>
      <c r="G11" s="12">
        <f>IFERROR(G10/$C10,0)</f>
        <v>2.7368421052631573E-3</v>
      </c>
      <c r="H11" s="12">
        <f>IFERROR(H10/$C10,0)</f>
        <v>4.6315789473684197E-3</v>
      </c>
      <c r="I11" s="12">
        <f>IFERROR(I10/$C10,0)</f>
        <v>3.1578947368421043E-3</v>
      </c>
      <c r="J11" s="12">
        <f>IFERROR(J10/$C10,0)</f>
        <v>2.0210526315789467E-2</v>
      </c>
      <c r="K11" s="12">
        <f>IFERROR(K10/$C10,0)</f>
        <v>1.4105263157894732E-2</v>
      </c>
      <c r="L11" s="12">
        <f>IFERROR(L10/$C10,0)</f>
        <v>3.178947368421052E-2</v>
      </c>
      <c r="M11" s="12">
        <f>IFERROR(M10/$C10,0)</f>
        <v>7.9578947368421027E-2</v>
      </c>
      <c r="N11" s="12">
        <f>IFERROR(N10/$C10,0)</f>
        <v>2.5894736842105259E-2</v>
      </c>
      <c r="O11" s="12">
        <f>IFERROR(O10/$C10,0)</f>
        <v>0.26863157894736833</v>
      </c>
      <c r="P11" s="12">
        <f>IFERROR(P10/$C10,0)</f>
        <v>5.3684210526315779E-2</v>
      </c>
      <c r="Q11" s="12">
        <f>IFERROR(Q10/$C10,0)</f>
        <v>4.0842105263157881E-2</v>
      </c>
      <c r="R11" s="12">
        <f>IFERROR(R10/$C10,0)</f>
        <v>2.7578947368421047E-2</v>
      </c>
      <c r="S11" s="12">
        <f>IFERROR(S10/$C10,0)</f>
        <v>7.9999999999999984E-3</v>
      </c>
      <c r="T11" s="12">
        <f>IFERROR(T10/$C10,0)</f>
        <v>3.5789473684210513E-3</v>
      </c>
      <c r="U11" s="12">
        <f>IFERROR(U10/$C10,0)</f>
        <v>1.3263157894736838E-2</v>
      </c>
      <c r="V11" s="12">
        <f>IFERROR(V10/$C10,0)</f>
        <v>0.1570526315789473</v>
      </c>
      <c r="W11" s="12">
        <f>IFERROR(W10/$C10,0)</f>
        <v>1.8526315789473679E-2</v>
      </c>
      <c r="X11" s="12">
        <f>IFERROR(X10/$C10,0)</f>
        <v>0</v>
      </c>
      <c r="Y11" s="12">
        <f>IFERROR(Y10/$C10,0)</f>
        <v>2.8421052631578937E-2</v>
      </c>
      <c r="Z11" s="12">
        <f>IFERROR(Z10/$C10,0)</f>
        <v>6.0842105263157871E-2</v>
      </c>
      <c r="AA11" s="12">
        <f>IFERROR(AA10/$C10,0)</f>
        <v>2.1052631578947364E-3</v>
      </c>
      <c r="AB11" s="12">
        <f>IFERROR(AB10/$C10,0)</f>
        <v>8.9894736842105236E-2</v>
      </c>
      <c r="AC11" s="13">
        <f>IFERROR(AC10/$C10,0)</f>
        <v>3.3894736842105255E-2</v>
      </c>
    </row>
    <row r="12" spans="2:29" ht="21" customHeight="1" x14ac:dyDescent="0.15">
      <c r="B12" s="62" t="s">
        <v>40</v>
      </c>
      <c r="C12" s="15">
        <f>SUM(D12:AC12)</f>
        <v>166.25</v>
      </c>
      <c r="D12" s="16">
        <v>0</v>
      </c>
      <c r="E12" s="16">
        <v>0</v>
      </c>
      <c r="F12" s="16">
        <v>4.5</v>
      </c>
      <c r="G12" s="16">
        <v>0</v>
      </c>
      <c r="H12" s="16">
        <v>0</v>
      </c>
      <c r="I12" s="16">
        <v>0.5</v>
      </c>
      <c r="J12" s="16">
        <v>0</v>
      </c>
      <c r="K12" s="16">
        <v>1.75</v>
      </c>
      <c r="L12" s="16">
        <v>0</v>
      </c>
      <c r="M12" s="16">
        <v>14.25</v>
      </c>
      <c r="N12" s="16">
        <v>10.5</v>
      </c>
      <c r="O12" s="16">
        <v>22.25</v>
      </c>
      <c r="P12" s="16">
        <v>1.75</v>
      </c>
      <c r="Q12" s="16">
        <v>4</v>
      </c>
      <c r="R12" s="16">
        <v>0</v>
      </c>
      <c r="S12" s="16">
        <v>1.5</v>
      </c>
      <c r="T12" s="16">
        <v>0</v>
      </c>
      <c r="U12" s="16">
        <v>0</v>
      </c>
      <c r="V12" s="16">
        <v>23</v>
      </c>
      <c r="W12" s="16">
        <v>0.5</v>
      </c>
      <c r="X12" s="16">
        <v>2</v>
      </c>
      <c r="Y12" s="16">
        <v>3.25</v>
      </c>
      <c r="Z12" s="16">
        <v>43.5</v>
      </c>
      <c r="AA12" s="16">
        <v>0</v>
      </c>
      <c r="AB12" s="16">
        <v>29.25</v>
      </c>
      <c r="AC12" s="17">
        <v>3.75</v>
      </c>
    </row>
    <row r="13" spans="2:29" ht="21" customHeight="1" x14ac:dyDescent="0.15">
      <c r="B13" s="19" t="s">
        <v>36</v>
      </c>
      <c r="C13" s="11">
        <f>IFERROR(C12/$C12,0)</f>
        <v>1</v>
      </c>
      <c r="D13" s="12">
        <f>IFERROR(D12/$C12,0)</f>
        <v>0</v>
      </c>
      <c r="E13" s="12">
        <f>IFERROR(E12/$C12,0)</f>
        <v>0</v>
      </c>
      <c r="F13" s="12">
        <f>IFERROR(F12/$C12,0)</f>
        <v>2.7067669172932331E-2</v>
      </c>
      <c r="G13" s="12">
        <f>IFERROR(G12/$C12,0)</f>
        <v>0</v>
      </c>
      <c r="H13" s="12">
        <f>IFERROR(H12/$C12,0)</f>
        <v>0</v>
      </c>
      <c r="I13" s="12">
        <f>IFERROR(I12/$C12,0)</f>
        <v>3.0075187969924814E-3</v>
      </c>
      <c r="J13" s="12">
        <f>IFERROR(J12/$C12,0)</f>
        <v>0</v>
      </c>
      <c r="K13" s="12">
        <f>IFERROR(K12/$C12,0)</f>
        <v>1.0526315789473684E-2</v>
      </c>
      <c r="L13" s="12">
        <f>IFERROR(L12/$C12,0)</f>
        <v>0</v>
      </c>
      <c r="M13" s="12">
        <f>IFERROR(M12/$C12,0)</f>
        <v>8.5714285714285715E-2</v>
      </c>
      <c r="N13" s="12">
        <f>IFERROR(N12/$C12,0)</f>
        <v>6.3157894736842107E-2</v>
      </c>
      <c r="O13" s="12">
        <f>IFERROR(O12/$C12,0)</f>
        <v>0.13383458646616542</v>
      </c>
      <c r="P13" s="12">
        <f>IFERROR(P12/$C12,0)</f>
        <v>1.0526315789473684E-2</v>
      </c>
      <c r="Q13" s="12">
        <f>IFERROR(Q12/$C12,0)</f>
        <v>2.4060150375939851E-2</v>
      </c>
      <c r="R13" s="12">
        <f>IFERROR(R12/$C12,0)</f>
        <v>0</v>
      </c>
      <c r="S13" s="12">
        <f>IFERROR(S12/$C12,0)</f>
        <v>9.0225563909774441E-3</v>
      </c>
      <c r="T13" s="12">
        <f>IFERROR(T12/$C12,0)</f>
        <v>0</v>
      </c>
      <c r="U13" s="12">
        <f>IFERROR(U12/$C12,0)</f>
        <v>0</v>
      </c>
      <c r="V13" s="12">
        <f>IFERROR(V12/$C12,0)</f>
        <v>0.13834586466165413</v>
      </c>
      <c r="W13" s="12">
        <f>IFERROR(W12/$C12,0)</f>
        <v>3.0075187969924814E-3</v>
      </c>
      <c r="X13" s="12">
        <f>IFERROR(X12/$C12,0)</f>
        <v>1.2030075187969926E-2</v>
      </c>
      <c r="Y13" s="12">
        <f>IFERROR(Y12/$C12,0)</f>
        <v>1.9548872180451128E-2</v>
      </c>
      <c r="Z13" s="12">
        <f>IFERROR(Z12/$C12,0)</f>
        <v>0.26165413533834586</v>
      </c>
      <c r="AA13" s="12">
        <f>IFERROR(AA12/$C12,0)</f>
        <v>0</v>
      </c>
      <c r="AB13" s="12">
        <f>IFERROR(AB12/$C12,0)</f>
        <v>0.17593984962406015</v>
      </c>
      <c r="AC13" s="13">
        <f>IFERROR(AC12/$C12,0)</f>
        <v>2.2556390977443608E-2</v>
      </c>
    </row>
    <row r="14" spans="2:29" ht="21" customHeight="1" x14ac:dyDescent="0.15">
      <c r="B14" s="62" t="s">
        <v>41</v>
      </c>
      <c r="C14" s="7">
        <f>SUM(D14:AC14)</f>
        <v>183</v>
      </c>
      <c r="D14" s="8">
        <v>20</v>
      </c>
      <c r="E14" s="8">
        <v>4</v>
      </c>
      <c r="F14" s="8">
        <v>45</v>
      </c>
      <c r="G14" s="8">
        <v>0</v>
      </c>
      <c r="H14" s="8">
        <v>0</v>
      </c>
      <c r="I14" s="8">
        <v>0</v>
      </c>
      <c r="J14" s="8">
        <v>0</v>
      </c>
      <c r="K14" s="8">
        <v>14</v>
      </c>
      <c r="L14" s="8">
        <v>0</v>
      </c>
      <c r="M14" s="8">
        <v>0</v>
      </c>
      <c r="N14" s="8">
        <v>0</v>
      </c>
      <c r="O14" s="8">
        <v>2</v>
      </c>
      <c r="P14" s="8">
        <v>0</v>
      </c>
      <c r="Q14" s="8">
        <v>0</v>
      </c>
      <c r="R14" s="8">
        <v>0</v>
      </c>
      <c r="S14" s="8">
        <v>0</v>
      </c>
      <c r="T14" s="8">
        <v>18</v>
      </c>
      <c r="U14" s="8">
        <v>5</v>
      </c>
      <c r="V14" s="8">
        <v>0</v>
      </c>
      <c r="W14" s="8">
        <v>0</v>
      </c>
      <c r="X14" s="8">
        <v>0</v>
      </c>
      <c r="Y14" s="8">
        <v>2</v>
      </c>
      <c r="Z14" s="8">
        <v>0</v>
      </c>
      <c r="AA14" s="8">
        <v>0</v>
      </c>
      <c r="AB14" s="8">
        <v>72</v>
      </c>
      <c r="AC14" s="21">
        <v>1</v>
      </c>
    </row>
    <row r="15" spans="2:29" ht="21" customHeight="1" thickBot="1" x14ac:dyDescent="0.2">
      <c r="B15" s="61" t="s">
        <v>36</v>
      </c>
      <c r="C15" s="23">
        <f>IFERROR(C14/$C14,0)</f>
        <v>1</v>
      </c>
      <c r="D15" s="24">
        <f>IFERROR(D14/$C14,0)</f>
        <v>0.10928961748633879</v>
      </c>
      <c r="E15" s="24">
        <f>IFERROR(E14/$C14,0)</f>
        <v>2.185792349726776E-2</v>
      </c>
      <c r="F15" s="24">
        <f>IFERROR(F14/$C14,0)</f>
        <v>0.24590163934426229</v>
      </c>
      <c r="G15" s="24">
        <f>IFERROR(G14/$C14,0)</f>
        <v>0</v>
      </c>
      <c r="H15" s="24">
        <f>IFERROR(H14/$C14,0)</f>
        <v>0</v>
      </c>
      <c r="I15" s="24">
        <f>IFERROR(I14/$C14,0)</f>
        <v>0</v>
      </c>
      <c r="J15" s="24">
        <f>IFERROR(J14/$C14,0)</f>
        <v>0</v>
      </c>
      <c r="K15" s="24">
        <f>IFERROR(K14/$C14,0)</f>
        <v>7.650273224043716E-2</v>
      </c>
      <c r="L15" s="24">
        <f>IFERROR(L14/$C14,0)</f>
        <v>0</v>
      </c>
      <c r="M15" s="24">
        <f>IFERROR(M14/$C14,0)</f>
        <v>0</v>
      </c>
      <c r="N15" s="24">
        <f>IFERROR(N14/$C14,0)</f>
        <v>0</v>
      </c>
      <c r="O15" s="24">
        <f>IFERROR(O14/$C14,0)</f>
        <v>1.092896174863388E-2</v>
      </c>
      <c r="P15" s="24">
        <f>IFERROR(P14/$C14,0)</f>
        <v>0</v>
      </c>
      <c r="Q15" s="24">
        <f>IFERROR(Q14/$C14,0)</f>
        <v>0</v>
      </c>
      <c r="R15" s="24">
        <f>IFERROR(R14/$C14,0)</f>
        <v>0</v>
      </c>
      <c r="S15" s="24">
        <f>IFERROR(S14/$C14,0)</f>
        <v>0</v>
      </c>
      <c r="T15" s="24">
        <f>IFERROR(T14/$C14,0)</f>
        <v>9.8360655737704916E-2</v>
      </c>
      <c r="U15" s="24">
        <f>IFERROR(U14/$C14,0)</f>
        <v>2.7322404371584699E-2</v>
      </c>
      <c r="V15" s="24">
        <f>IFERROR(V14/$C14,0)</f>
        <v>0</v>
      </c>
      <c r="W15" s="24">
        <f>IFERROR(W14/$C14,0)</f>
        <v>0</v>
      </c>
      <c r="X15" s="24">
        <f>IFERROR(X14/$C14,0)</f>
        <v>0</v>
      </c>
      <c r="Y15" s="24">
        <f>IFERROR(Y14/$C14,0)</f>
        <v>1.092896174863388E-2</v>
      </c>
      <c r="Z15" s="24">
        <f>IFERROR(Z14/$C14,0)</f>
        <v>0</v>
      </c>
      <c r="AA15" s="24">
        <f>IFERROR(AA14/$C14,0)</f>
        <v>0</v>
      </c>
      <c r="AB15" s="24">
        <f>IFERROR(AB14/$C14,0)</f>
        <v>0.39344262295081966</v>
      </c>
      <c r="AC15" s="25">
        <f>IFERROR(AC14/$C14,0)</f>
        <v>5.4644808743169399E-3</v>
      </c>
    </row>
    <row r="16" spans="2:29" ht="14.25" customHeight="1" x14ac:dyDescent="0.15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ht="22.5" customHeight="1" thickBot="1" x14ac:dyDescent="0.25">
      <c r="B17" s="28" t="s">
        <v>46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C17" s="4" t="s">
        <v>1</v>
      </c>
    </row>
    <row r="18" spans="2:29" ht="17.25" customHeight="1" x14ac:dyDescent="0.15">
      <c r="B18" s="56" t="s">
        <v>2</v>
      </c>
      <c r="C18" s="58" t="s">
        <v>3</v>
      </c>
      <c r="D18" s="54" t="s">
        <v>4</v>
      </c>
      <c r="E18" s="60"/>
      <c r="F18" s="60"/>
      <c r="G18" s="60"/>
      <c r="H18" s="55"/>
      <c r="I18" s="54" t="s">
        <v>5</v>
      </c>
      <c r="J18" s="60"/>
      <c r="K18" s="60"/>
      <c r="L18" s="55"/>
      <c r="M18" s="54" t="s">
        <v>6</v>
      </c>
      <c r="N18" s="60"/>
      <c r="O18" s="60"/>
      <c r="P18" s="60"/>
      <c r="Q18" s="60"/>
      <c r="R18" s="60"/>
      <c r="S18" s="60"/>
      <c r="T18" s="60"/>
      <c r="U18" s="55"/>
      <c r="V18" s="54" t="s">
        <v>7</v>
      </c>
      <c r="W18" s="60"/>
      <c r="X18" s="60"/>
      <c r="Y18" s="55"/>
      <c r="Z18" s="54" t="s">
        <v>8</v>
      </c>
      <c r="AA18" s="55"/>
      <c r="AB18" s="47" t="s">
        <v>9</v>
      </c>
      <c r="AC18" s="49" t="s">
        <v>10</v>
      </c>
    </row>
    <row r="19" spans="2:29" ht="135.75" customHeight="1" thickBot="1" x14ac:dyDescent="0.2">
      <c r="B19" s="57"/>
      <c r="C19" s="59"/>
      <c r="D19" s="5" t="s">
        <v>11</v>
      </c>
      <c r="E19" s="5" t="s">
        <v>12</v>
      </c>
      <c r="F19" s="5" t="s">
        <v>13</v>
      </c>
      <c r="G19" s="5" t="s">
        <v>14</v>
      </c>
      <c r="H19" s="5" t="s">
        <v>15</v>
      </c>
      <c r="I19" s="5" t="s">
        <v>16</v>
      </c>
      <c r="J19" s="5" t="s">
        <v>17</v>
      </c>
      <c r="K19" s="5" t="s">
        <v>18</v>
      </c>
      <c r="L19" s="5" t="s">
        <v>19</v>
      </c>
      <c r="M19" s="5" t="s">
        <v>20</v>
      </c>
      <c r="N19" s="5" t="s">
        <v>21</v>
      </c>
      <c r="O19" s="5" t="s">
        <v>22</v>
      </c>
      <c r="P19" s="5" t="s">
        <v>23</v>
      </c>
      <c r="Q19" s="5" t="s">
        <v>24</v>
      </c>
      <c r="R19" s="5" t="s">
        <v>25</v>
      </c>
      <c r="S19" s="5" t="s">
        <v>26</v>
      </c>
      <c r="T19" s="5" t="s">
        <v>27</v>
      </c>
      <c r="U19" s="5" t="s">
        <v>28</v>
      </c>
      <c r="V19" s="5" t="s">
        <v>29</v>
      </c>
      <c r="W19" s="5" t="s">
        <v>30</v>
      </c>
      <c r="X19" s="5" t="s">
        <v>31</v>
      </c>
      <c r="Y19" s="5" t="s">
        <v>32</v>
      </c>
      <c r="Z19" s="5" t="s">
        <v>33</v>
      </c>
      <c r="AA19" s="5" t="s">
        <v>34</v>
      </c>
      <c r="AB19" s="48"/>
      <c r="AC19" s="50"/>
    </row>
    <row r="20" spans="2:29" ht="21" customHeight="1" x14ac:dyDescent="0.15">
      <c r="B20" s="63" t="s">
        <v>35</v>
      </c>
      <c r="C20" s="30">
        <f>SUM(D20:AC20)</f>
        <v>165</v>
      </c>
      <c r="D20" s="51">
        <f>SUM(D4:H4)</f>
        <v>0</v>
      </c>
      <c r="E20" s="52"/>
      <c r="F20" s="52"/>
      <c r="G20" s="52"/>
      <c r="H20" s="53"/>
      <c r="I20" s="51">
        <f>SUM(I4:L4)</f>
        <v>35.799999999999997</v>
      </c>
      <c r="J20" s="52"/>
      <c r="K20" s="52"/>
      <c r="L20" s="53"/>
      <c r="M20" s="51">
        <f>SUM(M4:U4)</f>
        <v>109.39999999999998</v>
      </c>
      <c r="N20" s="52"/>
      <c r="O20" s="52"/>
      <c r="P20" s="52"/>
      <c r="Q20" s="52"/>
      <c r="R20" s="52"/>
      <c r="S20" s="52"/>
      <c r="T20" s="52"/>
      <c r="U20" s="53"/>
      <c r="V20" s="51">
        <f>SUM(V4:Y4)</f>
        <v>10.4</v>
      </c>
      <c r="W20" s="52"/>
      <c r="X20" s="52"/>
      <c r="Y20" s="53"/>
      <c r="Z20" s="51">
        <f>SUM(Z4:AA4)</f>
        <v>4</v>
      </c>
      <c r="AA20" s="53"/>
      <c r="AB20" s="31">
        <f>SUM(AB4)</f>
        <v>3.6</v>
      </c>
      <c r="AC20" s="32">
        <f>SUM(AC4)</f>
        <v>1.8</v>
      </c>
    </row>
    <row r="21" spans="2:29" ht="21" customHeight="1" x14ac:dyDescent="0.15">
      <c r="B21" s="10" t="s">
        <v>36</v>
      </c>
      <c r="C21" s="11">
        <f>IFERROR(C20/$C20,0)</f>
        <v>1</v>
      </c>
      <c r="D21" s="41">
        <f>IFERROR(D20/$C20,0)</f>
        <v>0</v>
      </c>
      <c r="E21" s="42"/>
      <c r="F21" s="42"/>
      <c r="G21" s="42"/>
      <c r="H21" s="43"/>
      <c r="I21" s="41">
        <f>IFERROR(I20/$C20,0)</f>
        <v>0.21696969696969695</v>
      </c>
      <c r="J21" s="42"/>
      <c r="K21" s="42"/>
      <c r="L21" s="43"/>
      <c r="M21" s="41">
        <f>IFERROR(M20/$C20,0)</f>
        <v>0.66303030303030286</v>
      </c>
      <c r="N21" s="42"/>
      <c r="O21" s="42"/>
      <c r="P21" s="42"/>
      <c r="Q21" s="42"/>
      <c r="R21" s="42"/>
      <c r="S21" s="42"/>
      <c r="T21" s="42"/>
      <c r="U21" s="43"/>
      <c r="V21" s="41">
        <f>IFERROR(V20/$C20,0)</f>
        <v>6.3030303030303034E-2</v>
      </c>
      <c r="W21" s="42"/>
      <c r="X21" s="42"/>
      <c r="Y21" s="43"/>
      <c r="Z21" s="41">
        <f>IFERROR(Z20/$C20,0)</f>
        <v>2.4242424242424242E-2</v>
      </c>
      <c r="AA21" s="43"/>
      <c r="AB21" s="12">
        <f>IFERROR(AB20/$C20,0)</f>
        <v>2.181818181818182E-2</v>
      </c>
      <c r="AC21" s="33">
        <f>IFERROR(AC20/$C20,0)</f>
        <v>1.090909090909091E-2</v>
      </c>
    </row>
    <row r="22" spans="2:29" ht="21" customHeight="1" x14ac:dyDescent="0.15">
      <c r="B22" s="14" t="s">
        <v>45</v>
      </c>
      <c r="C22" s="7">
        <f>SUM(D22:AC22)</f>
        <v>170.16666666666666</v>
      </c>
      <c r="D22" s="44">
        <f>SUM(D6:H6)</f>
        <v>0.66666666666666663</v>
      </c>
      <c r="E22" s="45"/>
      <c r="F22" s="45"/>
      <c r="G22" s="45"/>
      <c r="H22" s="46"/>
      <c r="I22" s="44">
        <f>SUM(I6:L6)</f>
        <v>7.25</v>
      </c>
      <c r="J22" s="45"/>
      <c r="K22" s="45"/>
      <c r="L22" s="46"/>
      <c r="M22" s="44">
        <f>SUM(M6:U6)</f>
        <v>122.83333333333334</v>
      </c>
      <c r="N22" s="45"/>
      <c r="O22" s="45"/>
      <c r="P22" s="45"/>
      <c r="Q22" s="45"/>
      <c r="R22" s="45"/>
      <c r="S22" s="45"/>
      <c r="T22" s="45"/>
      <c r="U22" s="46"/>
      <c r="V22" s="44">
        <f>SUM(V6:Y6)</f>
        <v>24</v>
      </c>
      <c r="W22" s="45"/>
      <c r="X22" s="45"/>
      <c r="Y22" s="46"/>
      <c r="Z22" s="44">
        <f>SUM(Z6:AA6)</f>
        <v>12</v>
      </c>
      <c r="AA22" s="46"/>
      <c r="AB22" s="34">
        <f>SUM(AB6)</f>
        <v>2.4166666666666665</v>
      </c>
      <c r="AC22" s="35">
        <f>SUM(AC6)</f>
        <v>1</v>
      </c>
    </row>
    <row r="23" spans="2:29" ht="21" customHeight="1" x14ac:dyDescent="0.15">
      <c r="B23" s="18" t="s">
        <v>36</v>
      </c>
      <c r="C23" s="11">
        <f>IFERROR(C22/$C22,0)</f>
        <v>1</v>
      </c>
      <c r="D23" s="41">
        <f>IFERROR(D22/$C22,0)</f>
        <v>3.9177277179236044E-3</v>
      </c>
      <c r="E23" s="42"/>
      <c r="F23" s="42"/>
      <c r="G23" s="42"/>
      <c r="H23" s="43"/>
      <c r="I23" s="41">
        <f>IFERROR(I22/$C22,0)</f>
        <v>4.2605288932419202E-2</v>
      </c>
      <c r="J23" s="42"/>
      <c r="K23" s="42"/>
      <c r="L23" s="43"/>
      <c r="M23" s="41">
        <f>IFERROR(M22/$C22,0)</f>
        <v>0.72184133202742418</v>
      </c>
      <c r="N23" s="42"/>
      <c r="O23" s="42"/>
      <c r="P23" s="42"/>
      <c r="Q23" s="42"/>
      <c r="R23" s="42"/>
      <c r="S23" s="42"/>
      <c r="T23" s="42"/>
      <c r="U23" s="43"/>
      <c r="V23" s="41">
        <f>IFERROR(V22/$C22,0)</f>
        <v>0.14103819784524976</v>
      </c>
      <c r="W23" s="42"/>
      <c r="X23" s="42"/>
      <c r="Y23" s="43"/>
      <c r="Z23" s="41">
        <f>IFERROR(Z22/$C22,0)</f>
        <v>7.0519098922624882E-2</v>
      </c>
      <c r="AA23" s="43"/>
      <c r="AB23" s="12">
        <f>IFERROR(AB22/$C22,0)</f>
        <v>1.4201762977473066E-2</v>
      </c>
      <c r="AC23" s="33">
        <f>IFERROR(AC22/$C22,0)</f>
        <v>5.8765915768854071E-3</v>
      </c>
    </row>
    <row r="24" spans="2:29" ht="21" customHeight="1" x14ac:dyDescent="0.15">
      <c r="B24" s="62" t="s">
        <v>44</v>
      </c>
      <c r="C24" s="7">
        <f>SUM(D24:AC24)</f>
        <v>170.43589743589743</v>
      </c>
      <c r="D24" s="44">
        <f>SUM(D8:H8)</f>
        <v>1.8205128205128205</v>
      </c>
      <c r="E24" s="45"/>
      <c r="F24" s="45"/>
      <c r="G24" s="45"/>
      <c r="H24" s="46"/>
      <c r="I24" s="44">
        <f>SUM(I8:L8)</f>
        <v>7.6923076923076916</v>
      </c>
      <c r="J24" s="45"/>
      <c r="K24" s="45"/>
      <c r="L24" s="46"/>
      <c r="M24" s="44">
        <f>SUM(M8:U8)</f>
        <v>117.74358974358974</v>
      </c>
      <c r="N24" s="45"/>
      <c r="O24" s="45"/>
      <c r="P24" s="45"/>
      <c r="Q24" s="45"/>
      <c r="R24" s="45"/>
      <c r="S24" s="45"/>
      <c r="T24" s="45"/>
      <c r="U24" s="46"/>
      <c r="V24" s="44">
        <f>SUM(V8:Y8)</f>
        <v>25.53846153846154</v>
      </c>
      <c r="W24" s="45"/>
      <c r="X24" s="45"/>
      <c r="Y24" s="46"/>
      <c r="Z24" s="44">
        <f>SUM(Z8:AA8)</f>
        <v>7.1282051282051286</v>
      </c>
      <c r="AA24" s="46"/>
      <c r="AB24" s="34">
        <f>SUM(AB8)</f>
        <v>9.4358974358974361</v>
      </c>
      <c r="AC24" s="35">
        <f>SUM(AC8)</f>
        <v>1.0769230769230769</v>
      </c>
    </row>
    <row r="25" spans="2:29" ht="21" customHeight="1" x14ac:dyDescent="0.15">
      <c r="B25" s="19" t="s">
        <v>36</v>
      </c>
      <c r="C25" s="11">
        <f>IFERROR(C24/$C24,0)</f>
        <v>1</v>
      </c>
      <c r="D25" s="41">
        <f>IFERROR(D24/$C24,0)</f>
        <v>1.0681510455844742E-2</v>
      </c>
      <c r="E25" s="42"/>
      <c r="F25" s="42"/>
      <c r="G25" s="42"/>
      <c r="H25" s="43"/>
      <c r="I25" s="41">
        <f>IFERROR(I24/$C24,0)</f>
        <v>4.5133142771174965E-2</v>
      </c>
      <c r="J25" s="42"/>
      <c r="K25" s="42"/>
      <c r="L25" s="43"/>
      <c r="M25" s="41">
        <f>IFERROR(M24/$C24,0)</f>
        <v>0.69083797201745145</v>
      </c>
      <c r="N25" s="42"/>
      <c r="O25" s="42"/>
      <c r="P25" s="42"/>
      <c r="Q25" s="42"/>
      <c r="R25" s="42"/>
      <c r="S25" s="42"/>
      <c r="T25" s="42"/>
      <c r="U25" s="43"/>
      <c r="V25" s="41">
        <f>IFERROR(V24/$C24,0)</f>
        <v>0.14984203400030091</v>
      </c>
      <c r="W25" s="42"/>
      <c r="X25" s="42"/>
      <c r="Y25" s="43"/>
      <c r="Z25" s="41">
        <f>IFERROR(Z24/$C24,0)</f>
        <v>4.1823378967955474E-2</v>
      </c>
      <c r="AA25" s="43"/>
      <c r="AB25" s="12">
        <f>IFERROR(AB24/$C24,0)</f>
        <v>5.536332179930796E-2</v>
      </c>
      <c r="AC25" s="33">
        <f>IFERROR(AC24/$C24,0)</f>
        <v>6.318639987964495E-3</v>
      </c>
    </row>
    <row r="26" spans="2:29" ht="21" customHeight="1" x14ac:dyDescent="0.15">
      <c r="B26" s="62" t="s">
        <v>43</v>
      </c>
      <c r="C26" s="7">
        <f>SUM(D26:AC26)</f>
        <v>169.64285714285714</v>
      </c>
      <c r="D26" s="44">
        <f>SUM(D10:H10)</f>
        <v>3.2142857142857144</v>
      </c>
      <c r="E26" s="45"/>
      <c r="F26" s="45"/>
      <c r="G26" s="45"/>
      <c r="H26" s="46"/>
      <c r="I26" s="44">
        <f>SUM(I10:L10)</f>
        <v>11.75</v>
      </c>
      <c r="J26" s="45"/>
      <c r="K26" s="45"/>
      <c r="L26" s="46"/>
      <c r="M26" s="44">
        <f>SUM(M10:U10)</f>
        <v>88.392857142857153</v>
      </c>
      <c r="N26" s="45"/>
      <c r="O26" s="45"/>
      <c r="P26" s="45"/>
      <c r="Q26" s="45"/>
      <c r="R26" s="45"/>
      <c r="S26" s="45"/>
      <c r="T26" s="45"/>
      <c r="U26" s="46"/>
      <c r="V26" s="44">
        <f>SUM(V10:Y10)</f>
        <v>34.607142857142854</v>
      </c>
      <c r="W26" s="45"/>
      <c r="X26" s="45"/>
      <c r="Y26" s="46"/>
      <c r="Z26" s="44">
        <f>SUM(Z10:AA10)</f>
        <v>10.678571428571429</v>
      </c>
      <c r="AA26" s="46"/>
      <c r="AB26" s="34">
        <f>SUM(AB10)</f>
        <v>15.25</v>
      </c>
      <c r="AC26" s="35">
        <f>SUM(AC10)</f>
        <v>5.75</v>
      </c>
    </row>
    <row r="27" spans="2:29" ht="21" customHeight="1" x14ac:dyDescent="0.15">
      <c r="B27" s="10" t="s">
        <v>36</v>
      </c>
      <c r="C27" s="11">
        <f>IFERROR(C26/$C26,0)</f>
        <v>1</v>
      </c>
      <c r="D27" s="41">
        <f>IFERROR(D26/$C26,0)</f>
        <v>1.8947368421052633E-2</v>
      </c>
      <c r="E27" s="42"/>
      <c r="F27" s="42"/>
      <c r="G27" s="42"/>
      <c r="H27" s="43"/>
      <c r="I27" s="41">
        <f>IFERROR(I26/$C26,0)</f>
        <v>6.9263157894736846E-2</v>
      </c>
      <c r="J27" s="42"/>
      <c r="K27" s="42"/>
      <c r="L27" s="43"/>
      <c r="M27" s="41">
        <f>IFERROR(M26/$C26,0)</f>
        <v>0.52105263157894743</v>
      </c>
      <c r="N27" s="42"/>
      <c r="O27" s="42"/>
      <c r="P27" s="42"/>
      <c r="Q27" s="42"/>
      <c r="R27" s="42"/>
      <c r="S27" s="42"/>
      <c r="T27" s="42"/>
      <c r="U27" s="43"/>
      <c r="V27" s="41">
        <f>IFERROR(V26/$C26,0)</f>
        <v>0.20399999999999999</v>
      </c>
      <c r="W27" s="42"/>
      <c r="X27" s="42"/>
      <c r="Y27" s="43"/>
      <c r="Z27" s="41">
        <f>IFERROR(Z26/$C26,0)</f>
        <v>6.2947368421052641E-2</v>
      </c>
      <c r="AA27" s="43"/>
      <c r="AB27" s="12">
        <f>IFERROR(AB26/$C26,0)</f>
        <v>8.9894736842105263E-2</v>
      </c>
      <c r="AC27" s="33">
        <f>IFERROR(AC26/$C26,0)</f>
        <v>3.3894736842105262E-2</v>
      </c>
    </row>
    <row r="28" spans="2:29" ht="21" customHeight="1" x14ac:dyDescent="0.15">
      <c r="B28" s="62" t="s">
        <v>40</v>
      </c>
      <c r="C28" s="7">
        <f>SUM(D28:AC28)</f>
        <v>166.25</v>
      </c>
      <c r="D28" s="44">
        <f>SUM(D12:H12)</f>
        <v>4.5</v>
      </c>
      <c r="E28" s="45"/>
      <c r="F28" s="45"/>
      <c r="G28" s="45"/>
      <c r="H28" s="46"/>
      <c r="I28" s="44">
        <f>SUM(I12:L12)</f>
        <v>2.25</v>
      </c>
      <c r="J28" s="45"/>
      <c r="K28" s="45"/>
      <c r="L28" s="46"/>
      <c r="M28" s="44">
        <f>SUM(M12:U12)</f>
        <v>54.25</v>
      </c>
      <c r="N28" s="45"/>
      <c r="O28" s="45"/>
      <c r="P28" s="45"/>
      <c r="Q28" s="45"/>
      <c r="R28" s="45"/>
      <c r="S28" s="45"/>
      <c r="T28" s="45"/>
      <c r="U28" s="46"/>
      <c r="V28" s="44">
        <f>SUM(V12:Y12)</f>
        <v>28.75</v>
      </c>
      <c r="W28" s="45"/>
      <c r="X28" s="45"/>
      <c r="Y28" s="46"/>
      <c r="Z28" s="44">
        <f>SUM(Z12:AA12)</f>
        <v>43.5</v>
      </c>
      <c r="AA28" s="46"/>
      <c r="AB28" s="34">
        <f>SUM(AB12)</f>
        <v>29.25</v>
      </c>
      <c r="AC28" s="35">
        <f>SUM(AC12)</f>
        <v>3.75</v>
      </c>
    </row>
    <row r="29" spans="2:29" ht="21" customHeight="1" x14ac:dyDescent="0.15">
      <c r="B29" s="19" t="s">
        <v>36</v>
      </c>
      <c r="C29" s="11">
        <f>IFERROR(C28/$C28,0)</f>
        <v>1</v>
      </c>
      <c r="D29" s="41">
        <f>IFERROR(D28/$C28,0)</f>
        <v>2.7067669172932331E-2</v>
      </c>
      <c r="E29" s="42"/>
      <c r="F29" s="42"/>
      <c r="G29" s="42"/>
      <c r="H29" s="43"/>
      <c r="I29" s="41">
        <f>IFERROR(I28/$C28,0)</f>
        <v>1.3533834586466165E-2</v>
      </c>
      <c r="J29" s="42"/>
      <c r="K29" s="42"/>
      <c r="L29" s="43"/>
      <c r="M29" s="41">
        <f>IFERROR(M28/$C28,0)</f>
        <v>0.32631578947368423</v>
      </c>
      <c r="N29" s="42"/>
      <c r="O29" s="42"/>
      <c r="P29" s="42"/>
      <c r="Q29" s="42"/>
      <c r="R29" s="42"/>
      <c r="S29" s="42"/>
      <c r="T29" s="42"/>
      <c r="U29" s="43"/>
      <c r="V29" s="41">
        <f>IFERROR(V28/$C28,0)</f>
        <v>0.17293233082706766</v>
      </c>
      <c r="W29" s="42"/>
      <c r="X29" s="42"/>
      <c r="Y29" s="43"/>
      <c r="Z29" s="41">
        <f>IFERROR(Z28/$C28,0)</f>
        <v>0.26165413533834586</v>
      </c>
      <c r="AA29" s="43"/>
      <c r="AB29" s="12">
        <f>IFERROR(AB28/$C28,0)</f>
        <v>0.17593984962406015</v>
      </c>
      <c r="AC29" s="33">
        <f>IFERROR(AC28/$C28,0)</f>
        <v>2.2556390977443608E-2</v>
      </c>
    </row>
    <row r="30" spans="2:29" ht="21" customHeight="1" x14ac:dyDescent="0.15">
      <c r="B30" s="62" t="s">
        <v>41</v>
      </c>
      <c r="C30" s="7">
        <f>SUM(D30:AC30)</f>
        <v>183</v>
      </c>
      <c r="D30" s="44">
        <f>SUM(D14:H14)</f>
        <v>69</v>
      </c>
      <c r="E30" s="45"/>
      <c r="F30" s="45"/>
      <c r="G30" s="45"/>
      <c r="H30" s="46"/>
      <c r="I30" s="44">
        <f>SUM(I14:L14)</f>
        <v>14</v>
      </c>
      <c r="J30" s="45"/>
      <c r="K30" s="45"/>
      <c r="L30" s="46"/>
      <c r="M30" s="44">
        <f>SUM(M14:U14)</f>
        <v>25</v>
      </c>
      <c r="N30" s="45"/>
      <c r="O30" s="45"/>
      <c r="P30" s="45"/>
      <c r="Q30" s="45"/>
      <c r="R30" s="45"/>
      <c r="S30" s="45"/>
      <c r="T30" s="45"/>
      <c r="U30" s="46"/>
      <c r="V30" s="44">
        <f>SUM(V14:Y14)</f>
        <v>2</v>
      </c>
      <c r="W30" s="45"/>
      <c r="X30" s="45"/>
      <c r="Y30" s="46"/>
      <c r="Z30" s="44">
        <f>SUM(Z14:AA14)</f>
        <v>0</v>
      </c>
      <c r="AA30" s="46"/>
      <c r="AB30" s="34">
        <f>SUM(AB14)</f>
        <v>72</v>
      </c>
      <c r="AC30" s="35">
        <f>SUM(AC14)</f>
        <v>1</v>
      </c>
    </row>
    <row r="31" spans="2:29" ht="21" customHeight="1" thickBot="1" x14ac:dyDescent="0.2">
      <c r="B31" s="61" t="s">
        <v>36</v>
      </c>
      <c r="C31" s="23">
        <f>IFERROR(C30/$C30,0)</f>
        <v>1</v>
      </c>
      <c r="D31" s="38">
        <f>IFERROR(D30/$C30,0)</f>
        <v>0.37704918032786883</v>
      </c>
      <c r="E31" s="39"/>
      <c r="F31" s="39"/>
      <c r="G31" s="39"/>
      <c r="H31" s="40"/>
      <c r="I31" s="38">
        <f>IFERROR(I30/$C30,0)</f>
        <v>7.650273224043716E-2</v>
      </c>
      <c r="J31" s="39"/>
      <c r="K31" s="39"/>
      <c r="L31" s="40"/>
      <c r="M31" s="38">
        <f>IFERROR(M30/$C30,0)</f>
        <v>0.13661202185792351</v>
      </c>
      <c r="N31" s="39"/>
      <c r="O31" s="39"/>
      <c r="P31" s="39"/>
      <c r="Q31" s="39"/>
      <c r="R31" s="39"/>
      <c r="S31" s="39"/>
      <c r="T31" s="39"/>
      <c r="U31" s="40"/>
      <c r="V31" s="38">
        <f>IFERROR(V30/$C30,0)</f>
        <v>1.092896174863388E-2</v>
      </c>
      <c r="W31" s="39"/>
      <c r="X31" s="39"/>
      <c r="Y31" s="40"/>
      <c r="Z31" s="38">
        <f>IFERROR(Z30/$C30,0)</f>
        <v>0</v>
      </c>
      <c r="AA31" s="40"/>
      <c r="AB31" s="24">
        <f>IFERROR(AB30/$C30,0)</f>
        <v>0.39344262295081966</v>
      </c>
      <c r="AC31" s="36">
        <f>IFERROR(AC30/$C30,0)</f>
        <v>5.4644808743169399E-3</v>
      </c>
    </row>
    <row r="32" spans="2:29" ht="9.75" customHeight="1" x14ac:dyDescent="0.15"/>
    <row r="39" spans="6:18" x14ac:dyDescent="0.15">
      <c r="J39" s="37"/>
      <c r="L39" s="37"/>
    </row>
    <row r="40" spans="6:18" x14ac:dyDescent="0.15">
      <c r="J40" s="37"/>
    </row>
    <row r="45" spans="6:18" x14ac:dyDescent="0.15">
      <c r="F45" s="37"/>
    </row>
    <row r="47" spans="6:18" x14ac:dyDescent="0.15">
      <c r="R47" s="37"/>
    </row>
  </sheetData>
  <mergeCells count="78">
    <mergeCell ref="D31:H31"/>
    <mergeCell ref="I31:L31"/>
    <mergeCell ref="M31:U31"/>
    <mergeCell ref="V31:Y31"/>
    <mergeCell ref="Z31:AA31"/>
    <mergeCell ref="D30:H30"/>
    <mergeCell ref="I30:L30"/>
    <mergeCell ref="M30:U30"/>
    <mergeCell ref="V30:Y30"/>
    <mergeCell ref="Z30:AA30"/>
    <mergeCell ref="D29:H29"/>
    <mergeCell ref="I29:L29"/>
    <mergeCell ref="M29:U29"/>
    <mergeCell ref="V29:Y29"/>
    <mergeCell ref="Z29:AA29"/>
    <mergeCell ref="D28:H28"/>
    <mergeCell ref="I28:L28"/>
    <mergeCell ref="M28:U28"/>
    <mergeCell ref="V28:Y28"/>
    <mergeCell ref="Z28:AA28"/>
    <mergeCell ref="D27:H27"/>
    <mergeCell ref="I27:L27"/>
    <mergeCell ref="M27:U27"/>
    <mergeCell ref="V27:Y27"/>
    <mergeCell ref="Z27:AA27"/>
    <mergeCell ref="D26:H26"/>
    <mergeCell ref="I26:L26"/>
    <mergeCell ref="M26:U26"/>
    <mergeCell ref="V26:Y26"/>
    <mergeCell ref="Z26:AA26"/>
    <mergeCell ref="D25:H25"/>
    <mergeCell ref="I25:L25"/>
    <mergeCell ref="M25:U25"/>
    <mergeCell ref="V25:Y25"/>
    <mergeCell ref="Z25:AA25"/>
    <mergeCell ref="D24:H24"/>
    <mergeCell ref="I24:L24"/>
    <mergeCell ref="M24:U24"/>
    <mergeCell ref="V24:Y24"/>
    <mergeCell ref="Z24:AA24"/>
    <mergeCell ref="D23:H23"/>
    <mergeCell ref="I23:L23"/>
    <mergeCell ref="M23:U23"/>
    <mergeCell ref="V23:Y23"/>
    <mergeCell ref="Z23:AA23"/>
    <mergeCell ref="D22:H22"/>
    <mergeCell ref="I22:L22"/>
    <mergeCell ref="M22:U22"/>
    <mergeCell ref="V22:Y22"/>
    <mergeCell ref="Z22:AA22"/>
    <mergeCell ref="D21:H21"/>
    <mergeCell ref="I21:L21"/>
    <mergeCell ref="M21:U21"/>
    <mergeCell ref="V21:Y21"/>
    <mergeCell ref="Z21:AA21"/>
    <mergeCell ref="AB18:AB19"/>
    <mergeCell ref="AC18:AC19"/>
    <mergeCell ref="D20:H20"/>
    <mergeCell ref="I20:L20"/>
    <mergeCell ref="M20:U20"/>
    <mergeCell ref="V20:Y20"/>
    <mergeCell ref="Z20:AA20"/>
    <mergeCell ref="B2:B3"/>
    <mergeCell ref="C2:C3"/>
    <mergeCell ref="D2:H2"/>
    <mergeCell ref="I2:L2"/>
    <mergeCell ref="M2:U2"/>
    <mergeCell ref="V2:Y2"/>
    <mergeCell ref="Z2:AA2"/>
    <mergeCell ref="AB2:AB3"/>
    <mergeCell ref="AC2:AC3"/>
    <mergeCell ref="B18:B19"/>
    <mergeCell ref="C18:C19"/>
    <mergeCell ref="D18:H18"/>
    <mergeCell ref="I18:L18"/>
    <mergeCell ref="M18:U18"/>
    <mergeCell ref="V18:Y18"/>
    <mergeCell ref="Z18:AA18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&amp;P+50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574990-9F2E-4924-9212-1A3EA820778B}"/>
</file>

<file path=customXml/itemProps2.xml><?xml version="1.0" encoding="utf-8"?>
<ds:datastoreItem xmlns:ds="http://schemas.openxmlformats.org/officeDocument/2006/customXml" ds:itemID="{87380839-1C46-4DAC-B65C-ABF40615B569}"/>
</file>

<file path=customXml/itemProps3.xml><?xml version="1.0" encoding="utf-8"?>
<ds:datastoreItem xmlns:ds="http://schemas.openxmlformats.org/officeDocument/2006/customXml" ds:itemID="{1D6427E6-3F20-412C-A125-D30178C1D33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