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  <Relationship Id="rId4" Type="http://schemas.openxmlformats.org/officeDocument/2006/relationships/custom-properties" Target="docProps/custom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codeName="ThisWorkbook"/>
  <mc:AlternateContent xmlns:mc="http://schemas.openxmlformats.org/markup-compatibility/2006">
    <mc:Choice Requires="x15">
      <x15ac:absPath xmlns:x15ac="http://schemas.microsoft.com/office/spreadsheetml/2010/11/ac" url="Q:\31期\511\51131176保健師活動領域調査\08統計表作成\02活動調査\★提出\0218\"/>
    </mc:Choice>
  </mc:AlternateContent>
  <xr:revisionPtr revIDLastSave="0" documentId="8_{8400E239-9976-4968-BEC6-C61263382807}" xr6:coauthVersionLast="47" xr6:coauthVersionMax="47" xr10:uidLastSave="{00000000-0000-0000-0000-000000000000}"/>
  <bookViews>
    <workbookView xWindow="-28920" yWindow="-120" windowWidth="29040" windowHeight="15720" xr2:uid="{83C31908-A1F7-42F1-99A6-430CA83C661D}"/>
  </bookViews>
  <sheets>
    <sheet name="040" sheetId="1" r:id="rId1"/>
  </sheets>
  <definedNames>
    <definedName name="_xlnm.Print_Area" localSheetId="0">'040'!$A$1:$AC$19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C18" i="1" l="1"/>
  <c r="AB18" i="1"/>
  <c r="Z18" i="1"/>
  <c r="V18" i="1"/>
  <c r="M18" i="1"/>
  <c r="I18" i="1"/>
  <c r="D18" i="1"/>
  <c r="AC16" i="1"/>
  <c r="AC17" i="1" s="1"/>
  <c r="AB16" i="1"/>
  <c r="Z16" i="1"/>
  <c r="V16" i="1"/>
  <c r="M16" i="1"/>
  <c r="I16" i="1"/>
  <c r="C16" i="1" s="1"/>
  <c r="D16" i="1"/>
  <c r="D17" i="1" s="1"/>
  <c r="AC14" i="1"/>
  <c r="AC15" i="1" s="1"/>
  <c r="AB14" i="1"/>
  <c r="AB15" i="1" s="1"/>
  <c r="Z14" i="1"/>
  <c r="Z15" i="1" s="1"/>
  <c r="V14" i="1"/>
  <c r="M14" i="1"/>
  <c r="I14" i="1"/>
  <c r="I15" i="1" s="1"/>
  <c r="D14" i="1"/>
  <c r="D15" i="1" s="1"/>
  <c r="C14" i="1"/>
  <c r="M15" i="1" s="1"/>
  <c r="X9" i="1"/>
  <c r="R9" i="1"/>
  <c r="L9" i="1"/>
  <c r="F9" i="1"/>
  <c r="C8" i="1"/>
  <c r="AC9" i="1" s="1"/>
  <c r="AB7" i="1"/>
  <c r="X7" i="1"/>
  <c r="V7" i="1"/>
  <c r="R7" i="1"/>
  <c r="P7" i="1"/>
  <c r="L7" i="1"/>
  <c r="J7" i="1"/>
  <c r="F7" i="1"/>
  <c r="D7" i="1"/>
  <c r="C6" i="1"/>
  <c r="AA7" i="1" s="1"/>
  <c r="C4" i="1"/>
  <c r="Y5" i="1" s="1"/>
  <c r="V17" i="1" l="1"/>
  <c r="Z17" i="1"/>
  <c r="C17" i="1"/>
  <c r="M17" i="1"/>
  <c r="AB17" i="1"/>
  <c r="C5" i="1"/>
  <c r="I5" i="1"/>
  <c r="O5" i="1"/>
  <c r="U5" i="1"/>
  <c r="AA5" i="1"/>
  <c r="E7" i="1"/>
  <c r="K7" i="1"/>
  <c r="Q7" i="1"/>
  <c r="W7" i="1"/>
  <c r="AC7" i="1"/>
  <c r="G9" i="1"/>
  <c r="M9" i="1"/>
  <c r="S9" i="1"/>
  <c r="Y9" i="1"/>
  <c r="N5" i="1"/>
  <c r="Z5" i="1"/>
  <c r="V15" i="1"/>
  <c r="D5" i="1"/>
  <c r="J5" i="1"/>
  <c r="P5" i="1"/>
  <c r="V5" i="1"/>
  <c r="AB5" i="1"/>
  <c r="H9" i="1"/>
  <c r="N9" i="1"/>
  <c r="T9" i="1"/>
  <c r="Z9" i="1"/>
  <c r="C15" i="1"/>
  <c r="I17" i="1"/>
  <c r="C18" i="1"/>
  <c r="V19" i="1" s="1"/>
  <c r="H5" i="1"/>
  <c r="E5" i="1"/>
  <c r="K5" i="1"/>
  <c r="Q5" i="1"/>
  <c r="W5" i="1"/>
  <c r="AC5" i="1"/>
  <c r="G7" i="1"/>
  <c r="M7" i="1"/>
  <c r="S7" i="1"/>
  <c r="Y7" i="1"/>
  <c r="C9" i="1"/>
  <c r="I9" i="1"/>
  <c r="O9" i="1"/>
  <c r="U9" i="1"/>
  <c r="AA9" i="1"/>
  <c r="T5" i="1"/>
  <c r="F5" i="1"/>
  <c r="L5" i="1"/>
  <c r="R5" i="1"/>
  <c r="X5" i="1"/>
  <c r="H7" i="1"/>
  <c r="N7" i="1"/>
  <c r="T7" i="1"/>
  <c r="Z7" i="1"/>
  <c r="D9" i="1"/>
  <c r="J9" i="1"/>
  <c r="P9" i="1"/>
  <c r="V9" i="1"/>
  <c r="AB9" i="1"/>
  <c r="G5" i="1"/>
  <c r="M5" i="1"/>
  <c r="S5" i="1"/>
  <c r="C7" i="1"/>
  <c r="I7" i="1"/>
  <c r="O7" i="1"/>
  <c r="U7" i="1"/>
  <c r="E9" i="1"/>
  <c r="K9" i="1"/>
  <c r="Q9" i="1"/>
  <c r="W9" i="1"/>
  <c r="AB19" i="1" l="1"/>
  <c r="Z19" i="1"/>
  <c r="AC19" i="1"/>
  <c r="D19" i="1"/>
  <c r="C19" i="1"/>
  <c r="I19" i="1"/>
  <c r="M19" i="1"/>
</calcChain>
</file>

<file path=xl/sharedStrings.xml><?xml version="1.0" encoding="utf-8"?>
<sst xmlns="http://schemas.openxmlformats.org/spreadsheetml/2006/main" count="82" uniqueCount="40">
  <si>
    <t>表040（1） 保健所設置市・特別区常勤保健師の休日の実働時間　人口規模別（活動項目別）</t>
    <phoneticPr fontId="3"/>
  </si>
  <si>
    <t>(単位：時間)</t>
    <rPh sb="1" eb="3">
      <t>タンイ</t>
    </rPh>
    <rPh sb="4" eb="6">
      <t>ジカン</t>
    </rPh>
    <phoneticPr fontId="3"/>
  </si>
  <si>
    <t>人口規模</t>
    <phoneticPr fontId="3"/>
  </si>
  <si>
    <t>総計</t>
    <rPh sb="0" eb="2">
      <t>ソウケイ</t>
    </rPh>
    <phoneticPr fontId="3"/>
  </si>
  <si>
    <t>直接対人支援</t>
    <rPh sb="0" eb="2">
      <t>チョクセツ</t>
    </rPh>
    <rPh sb="2" eb="4">
      <t>タイジン</t>
    </rPh>
    <rPh sb="4" eb="6">
      <t>シエン</t>
    </rPh>
    <phoneticPr fontId="5"/>
  </si>
  <si>
    <t>地域・組織支援</t>
    <rPh sb="0" eb="2">
      <t>チイキ</t>
    </rPh>
    <rPh sb="3" eb="5">
      <t>ソシキ</t>
    </rPh>
    <rPh sb="5" eb="7">
      <t>シエン</t>
    </rPh>
    <phoneticPr fontId="5"/>
  </si>
  <si>
    <t>施策管理・業務及び組織マネジメント</t>
    <rPh sb="0" eb="2">
      <t>セサク</t>
    </rPh>
    <rPh sb="2" eb="4">
      <t>カンリ</t>
    </rPh>
    <rPh sb="5" eb="7">
      <t>ギョウム</t>
    </rPh>
    <rPh sb="7" eb="8">
      <t>オヨ</t>
    </rPh>
    <rPh sb="9" eb="11">
      <t>ソシキ</t>
    </rPh>
    <phoneticPr fontId="5"/>
  </si>
  <si>
    <t>人材育成</t>
    <rPh sb="0" eb="2">
      <t>ジンザイ</t>
    </rPh>
    <rPh sb="2" eb="4">
      <t>イクセイ</t>
    </rPh>
    <phoneticPr fontId="5"/>
  </si>
  <si>
    <t>健康危機管理</t>
    <rPh sb="0" eb="2">
      <t>ケンコウ</t>
    </rPh>
    <rPh sb="2" eb="4">
      <t>キキ</t>
    </rPh>
    <rPh sb="4" eb="6">
      <t>カンリ</t>
    </rPh>
    <phoneticPr fontId="5"/>
  </si>
  <si>
    <t>業務
連絡・
事務</t>
    <rPh sb="0" eb="2">
      <t>ギョウム</t>
    </rPh>
    <rPh sb="3" eb="5">
      <t>レンラク</t>
    </rPh>
    <rPh sb="7" eb="9">
      <t>ジム</t>
    </rPh>
    <phoneticPr fontId="5"/>
  </si>
  <si>
    <t>その他</t>
    <rPh sb="0" eb="3">
      <t>ソノタ</t>
    </rPh>
    <phoneticPr fontId="5"/>
  </si>
  <si>
    <t>訪問</t>
    <rPh sb="0" eb="2">
      <t>ホウモン</t>
    </rPh>
    <phoneticPr fontId="5"/>
  </si>
  <si>
    <t>健康
相談・
保健
指導
(日時
指定)</t>
    <rPh sb="0" eb="2">
      <t>ケンコウ</t>
    </rPh>
    <rPh sb="3" eb="5">
      <t>ソウダン</t>
    </rPh>
    <rPh sb="7" eb="9">
      <t>ホケン</t>
    </rPh>
    <rPh sb="10" eb="12">
      <t>シドウ</t>
    </rPh>
    <rPh sb="14" eb="16">
      <t>ニチジ</t>
    </rPh>
    <rPh sb="17" eb="19">
      <t>シテイ</t>
    </rPh>
    <phoneticPr fontId="5"/>
  </si>
  <si>
    <t>健康
相談・
保健
指導
(随時)</t>
    <rPh sb="0" eb="2">
      <t>ケンコウ</t>
    </rPh>
    <rPh sb="3" eb="5">
      <t>ソウダン</t>
    </rPh>
    <rPh sb="7" eb="9">
      <t>ホケン</t>
    </rPh>
    <rPh sb="10" eb="12">
      <t>シドウ</t>
    </rPh>
    <rPh sb="14" eb="16">
      <t>ズイジ</t>
    </rPh>
    <phoneticPr fontId="5"/>
  </si>
  <si>
    <t>健康
診査、
予防
接種</t>
    <rPh sb="0" eb="2">
      <t>ケンコウ</t>
    </rPh>
    <rPh sb="3" eb="5">
      <t>シンサ</t>
    </rPh>
    <rPh sb="7" eb="9">
      <t>ヨボウ</t>
    </rPh>
    <rPh sb="10" eb="12">
      <t>セッシュ</t>
    </rPh>
    <phoneticPr fontId="5"/>
  </si>
  <si>
    <t>集団
健康
教育、
教室
活動、
グル
ープ
支援</t>
    <rPh sb="0" eb="2">
      <t>シュウダン</t>
    </rPh>
    <rPh sb="3" eb="5">
      <t>ケンコウ</t>
    </rPh>
    <rPh sb="6" eb="8">
      <t>キョウイク</t>
    </rPh>
    <rPh sb="10" eb="12">
      <t>キョウシツ</t>
    </rPh>
    <rPh sb="13" eb="15">
      <t>カツドウ</t>
    </rPh>
    <rPh sb="23" eb="25">
      <t>シエン</t>
    </rPh>
    <phoneticPr fontId="5"/>
  </si>
  <si>
    <t>地区
組織
活動（ネット
ワーク
づくり）</t>
    <rPh sb="0" eb="2">
      <t>チク</t>
    </rPh>
    <rPh sb="3" eb="5">
      <t>ソシキ</t>
    </rPh>
    <rPh sb="6" eb="8">
      <t>カツドウ</t>
    </rPh>
    <phoneticPr fontId="5"/>
  </si>
  <si>
    <t>担当
地区
の
地区
診断</t>
    <rPh sb="0" eb="2">
      <t>タントウ</t>
    </rPh>
    <rPh sb="3" eb="5">
      <t>チク</t>
    </rPh>
    <rPh sb="8" eb="10">
      <t>チク</t>
    </rPh>
    <rPh sb="11" eb="13">
      <t>シンダン</t>
    </rPh>
    <phoneticPr fontId="5"/>
  </si>
  <si>
    <t>コー
ディ
ネート
（個別）</t>
    <rPh sb="11" eb="13">
      <t>コベツ</t>
    </rPh>
    <phoneticPr fontId="5"/>
  </si>
  <si>
    <t>コー
ディ
ネート
（地域）</t>
    <rPh sb="11" eb="13">
      <t>チイキ</t>
    </rPh>
    <phoneticPr fontId="5"/>
  </si>
  <si>
    <t>事業・
施策
の
企画
立案・
評価</t>
    <rPh sb="0" eb="2">
      <t>ジギョウ</t>
    </rPh>
    <rPh sb="4" eb="6">
      <t>セサク</t>
    </rPh>
    <rPh sb="9" eb="11">
      <t>キカク</t>
    </rPh>
    <rPh sb="12" eb="14">
      <t>リツアン</t>
    </rPh>
    <rPh sb="16" eb="18">
      <t>ヒョウカ</t>
    </rPh>
    <phoneticPr fontId="5"/>
  </si>
  <si>
    <t>保健
福祉
計画
等の
策定・
評価</t>
    <rPh sb="0" eb="2">
      <t>ホケン</t>
    </rPh>
    <rPh sb="3" eb="5">
      <t>フクシ</t>
    </rPh>
    <rPh sb="6" eb="8">
      <t>ケイカク</t>
    </rPh>
    <rPh sb="9" eb="10">
      <t>ナド</t>
    </rPh>
    <rPh sb="12" eb="14">
      <t>サクテイ</t>
    </rPh>
    <rPh sb="16" eb="18">
      <t>ヒョウカ</t>
    </rPh>
    <phoneticPr fontId="5"/>
  </si>
  <si>
    <t>業務
管理、
組織
運営
管理</t>
    <rPh sb="0" eb="2">
      <t>ギョウム</t>
    </rPh>
    <rPh sb="3" eb="5">
      <t>カンリ</t>
    </rPh>
    <rPh sb="7" eb="9">
      <t>ソシキ</t>
    </rPh>
    <rPh sb="10" eb="12">
      <t>ウンエイ</t>
    </rPh>
    <rPh sb="13" eb="15">
      <t>カンリ</t>
    </rPh>
    <phoneticPr fontId="5"/>
  </si>
  <si>
    <t>人事
管理</t>
    <rPh sb="0" eb="2">
      <t>ジンジ</t>
    </rPh>
    <rPh sb="3" eb="5">
      <t>カンリ</t>
    </rPh>
    <phoneticPr fontId="5"/>
  </si>
  <si>
    <t>予算
管理</t>
    <rPh sb="0" eb="2">
      <t>ヨサン</t>
    </rPh>
    <rPh sb="3" eb="5">
      <t>カンリ</t>
    </rPh>
    <phoneticPr fontId="5"/>
  </si>
  <si>
    <t>議会
対応</t>
    <rPh sb="0" eb="2">
      <t>ギカイ</t>
    </rPh>
    <rPh sb="3" eb="5">
      <t>タイオウ</t>
    </rPh>
    <phoneticPr fontId="5"/>
  </si>
  <si>
    <t>施設
立入
検査・
管理
指導
等</t>
    <rPh sb="0" eb="2">
      <t>シセツ</t>
    </rPh>
    <rPh sb="3" eb="5">
      <t>タチイリ</t>
    </rPh>
    <rPh sb="6" eb="8">
      <t>ケンサ</t>
    </rPh>
    <rPh sb="10" eb="12">
      <t>カンリ</t>
    </rPh>
    <rPh sb="13" eb="15">
      <t>シドウ</t>
    </rPh>
    <rPh sb="16" eb="17">
      <t>ナド</t>
    </rPh>
    <phoneticPr fontId="5"/>
  </si>
  <si>
    <t>学会
発表
等で
の
保健
活動
の
発信</t>
    <rPh sb="0" eb="2">
      <t>ガッカイ</t>
    </rPh>
    <rPh sb="3" eb="5">
      <t>ハッピョウ</t>
    </rPh>
    <rPh sb="6" eb="7">
      <t>ナド</t>
    </rPh>
    <rPh sb="11" eb="13">
      <t>ホケン</t>
    </rPh>
    <rPh sb="14" eb="16">
      <t>カツドウ</t>
    </rPh>
    <rPh sb="19" eb="21">
      <t>ハッシン</t>
    </rPh>
    <phoneticPr fontId="5"/>
  </si>
  <si>
    <t>調査・
研究
等の
依頼
への
協力</t>
    <rPh sb="0" eb="2">
      <t>チョウサ</t>
    </rPh>
    <rPh sb="4" eb="6">
      <t>ケンキュウ</t>
    </rPh>
    <rPh sb="7" eb="8">
      <t>ナド</t>
    </rPh>
    <rPh sb="10" eb="12">
      <t>イライ</t>
    </rPh>
    <rPh sb="16" eb="18">
      <t>キョウリョク</t>
    </rPh>
    <phoneticPr fontId="5"/>
  </si>
  <si>
    <t>人材
育成
体制
構築、
研修
会企
画・実施、
OJT
指導</t>
    <rPh sb="0" eb="2">
      <t>ジンザイ</t>
    </rPh>
    <rPh sb="3" eb="5">
      <t>イクセイ</t>
    </rPh>
    <rPh sb="6" eb="8">
      <t>タイセイ</t>
    </rPh>
    <rPh sb="9" eb="11">
      <t>コウチク</t>
    </rPh>
    <rPh sb="13" eb="15">
      <t>ケンシュウ</t>
    </rPh>
    <rPh sb="16" eb="17">
      <t>カイ</t>
    </rPh>
    <rPh sb="17" eb="18">
      <t>キ</t>
    </rPh>
    <rPh sb="19" eb="20">
      <t>ガ</t>
    </rPh>
    <rPh sb="21" eb="23">
      <t>ジッシ</t>
    </rPh>
    <rPh sb="29" eb="31">
      <t>シドウ</t>
    </rPh>
    <phoneticPr fontId="5"/>
  </si>
  <si>
    <t>実習
学生・
研修
生へ
の
教育</t>
    <rPh sb="0" eb="2">
      <t>ジッシュウ</t>
    </rPh>
    <rPh sb="3" eb="5">
      <t>ガクセイ</t>
    </rPh>
    <rPh sb="7" eb="9">
      <t>ケンシュウ</t>
    </rPh>
    <rPh sb="10" eb="11">
      <t>セイ</t>
    </rPh>
    <rPh sb="15" eb="17">
      <t>キョウイク</t>
    </rPh>
    <phoneticPr fontId="5"/>
  </si>
  <si>
    <t>保健
師等
学校
養成
所で
の
指導</t>
    <rPh sb="0" eb="2">
      <t>ホケン</t>
    </rPh>
    <rPh sb="3" eb="4">
      <t>シ</t>
    </rPh>
    <rPh sb="4" eb="5">
      <t>ナド</t>
    </rPh>
    <rPh sb="6" eb="8">
      <t>ガッコウ</t>
    </rPh>
    <rPh sb="9" eb="11">
      <t>ヨウセイ</t>
    </rPh>
    <rPh sb="12" eb="13">
      <t>ショ</t>
    </rPh>
    <rPh sb="17" eb="19">
      <t>シドウ</t>
    </rPh>
    <phoneticPr fontId="5"/>
  </si>
  <si>
    <t>研修
等へ
の
参加</t>
    <rPh sb="0" eb="2">
      <t>ケンシュウ</t>
    </rPh>
    <rPh sb="3" eb="4">
      <t>ナド</t>
    </rPh>
    <rPh sb="8" eb="10">
      <t>サンカ</t>
    </rPh>
    <phoneticPr fontId="5"/>
  </si>
  <si>
    <t>平時
の
対応</t>
    <rPh sb="0" eb="2">
      <t>ヘイジ</t>
    </rPh>
    <rPh sb="5" eb="7">
      <t>タイオウ</t>
    </rPh>
    <phoneticPr fontId="5"/>
  </si>
  <si>
    <t>発生
時の
対応</t>
    <rPh sb="0" eb="2">
      <t>ハッセイ</t>
    </rPh>
    <rPh sb="3" eb="4">
      <t>ジ</t>
    </rPh>
    <rPh sb="6" eb="8">
      <t>タイオウ</t>
    </rPh>
    <phoneticPr fontId="5"/>
  </si>
  <si>
    <t>35万人未満</t>
    <rPh sb="2" eb="3">
      <t>マン</t>
    </rPh>
    <rPh sb="3" eb="4">
      <t>ニン</t>
    </rPh>
    <rPh sb="4" eb="6">
      <t>ミマン</t>
    </rPh>
    <phoneticPr fontId="3"/>
  </si>
  <si>
    <t>割合(%)</t>
    <phoneticPr fontId="3"/>
  </si>
  <si>
    <t>35万人以上60万人未満</t>
    <rPh sb="2" eb="4">
      <t>マンニン</t>
    </rPh>
    <rPh sb="4" eb="6">
      <t>イジョウ</t>
    </rPh>
    <rPh sb="8" eb="10">
      <t>マンニン</t>
    </rPh>
    <rPh sb="10" eb="12">
      <t>ミマン</t>
    </rPh>
    <phoneticPr fontId="3"/>
  </si>
  <si>
    <t>60万人以上</t>
    <rPh sb="2" eb="4">
      <t>マンニン</t>
    </rPh>
    <rPh sb="4" eb="6">
      <t>イジョウ</t>
    </rPh>
    <phoneticPr fontId="3"/>
  </si>
  <si>
    <t>表040（2） 保健所設置市・特別区常勤保健師の休日の実働時間　人口規模別（活動分類別）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</si>
</sst>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;&quot;-&quot;#,##0.0;&quot;-&quot;"/>
    <numFmt numFmtId="177" formatCode="0.0%;\-0.0%;&quot;-&quot;"/>
    <numFmt numFmtId="178" formatCode="#,##0.0;[Red]\-#,##0.0"/>
    <numFmt numFmtId="179" formatCode="0.0%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14"/>
      <name val="ＭＳ Ｐゴシック"/>
      <family val="3"/>
      <charset val="128"/>
    </font>
    <font>
      <sz val="10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4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thin">
        <color indexed="64"/>
      </right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2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right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vertical="center"/>
    </xf>
    <xf numFmtId="176" fontId="4" fillId="0" borderId="14" xfId="1" applyNumberFormat="1" applyFont="1" applyFill="1" applyBorder="1" applyAlignment="1">
      <alignment vertical="center"/>
    </xf>
    <xf numFmtId="176" fontId="4" fillId="0" borderId="15" xfId="1" applyNumberFormat="1" applyFont="1" applyFill="1" applyBorder="1" applyAlignment="1">
      <alignment vertical="center"/>
    </xf>
    <xf numFmtId="176" fontId="4" fillId="0" borderId="7" xfId="1" applyNumberFormat="1" applyFont="1" applyFill="1" applyBorder="1" applyAlignment="1">
      <alignment vertical="center"/>
    </xf>
    <xf numFmtId="0" fontId="6" fillId="2" borderId="16" xfId="0" applyFont="1" applyFill="1" applyBorder="1" applyAlignment="1">
      <alignment horizontal="center" vertical="center"/>
    </xf>
    <xf numFmtId="177" fontId="4" fillId="0" borderId="17" xfId="1" applyNumberFormat="1" applyFont="1" applyFill="1" applyBorder="1" applyAlignment="1">
      <alignment vertical="center"/>
    </xf>
    <xf numFmtId="177" fontId="4" fillId="0" borderId="18" xfId="1" applyNumberFormat="1" applyFont="1" applyFill="1" applyBorder="1" applyAlignment="1">
      <alignment vertical="center"/>
    </xf>
    <xf numFmtId="177" fontId="4" fillId="0" borderId="19" xfId="1" applyNumberFormat="1" applyFont="1" applyFill="1" applyBorder="1" applyAlignment="1">
      <alignment vertical="center"/>
    </xf>
    <xf numFmtId="178" fontId="6" fillId="2" borderId="20" xfId="1" applyNumberFormat="1" applyFont="1" applyFill="1" applyBorder="1" applyAlignment="1">
      <alignment vertical="center"/>
    </xf>
    <xf numFmtId="176" fontId="4" fillId="0" borderId="21" xfId="1" applyNumberFormat="1" applyFont="1" applyFill="1" applyBorder="1" applyAlignment="1">
      <alignment vertical="center"/>
    </xf>
    <xf numFmtId="176" fontId="4" fillId="0" borderId="22" xfId="1" applyNumberFormat="1" applyFont="1" applyFill="1" applyBorder="1" applyAlignment="1">
      <alignment vertical="center"/>
    </xf>
    <xf numFmtId="176" fontId="4" fillId="0" borderId="23" xfId="1" applyNumberFormat="1" applyFont="1" applyFill="1" applyBorder="1" applyAlignment="1">
      <alignment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vertical="center"/>
    </xf>
    <xf numFmtId="0" fontId="6" fillId="2" borderId="24" xfId="0" applyFont="1" applyFill="1" applyBorder="1" applyAlignment="1">
      <alignment horizontal="center" vertical="center"/>
    </xf>
    <xf numFmtId="177" fontId="4" fillId="0" borderId="25" xfId="1" applyNumberFormat="1" applyFont="1" applyFill="1" applyBorder="1" applyAlignment="1">
      <alignment vertical="center"/>
    </xf>
    <xf numFmtId="177" fontId="4" fillId="0" borderId="26" xfId="1" applyNumberFormat="1" applyFont="1" applyFill="1" applyBorder="1" applyAlignment="1">
      <alignment vertical="center"/>
    </xf>
    <xf numFmtId="177" fontId="4" fillId="0" borderId="27" xfId="1" applyNumberFormat="1" applyFont="1" applyFill="1" applyBorder="1" applyAlignment="1">
      <alignment vertical="center"/>
    </xf>
    <xf numFmtId="0" fontId="4" fillId="0" borderId="0" xfId="0" applyFont="1" applyAlignment="1">
      <alignment horizontal="center"/>
    </xf>
    <xf numFmtId="0" fontId="6" fillId="0" borderId="0" xfId="2" applyNumberFormat="1" applyFont="1" applyAlignment="1">
      <alignment vertical="center"/>
    </xf>
    <xf numFmtId="179" fontId="2" fillId="0" borderId="0" xfId="0" applyNumberFormat="1" applyFont="1"/>
    <xf numFmtId="179" fontId="4" fillId="0" borderId="0" xfId="0" applyNumberFormat="1" applyFont="1"/>
    <xf numFmtId="0" fontId="4" fillId="2" borderId="28" xfId="0" applyFont="1" applyFill="1" applyBorder="1" applyAlignment="1">
      <alignment horizontal="center" vertical="center"/>
    </xf>
    <xf numFmtId="0" fontId="4" fillId="2" borderId="29" xfId="0" applyFont="1" applyFill="1" applyBorder="1" applyAlignment="1">
      <alignment horizontal="center" vertical="center"/>
    </xf>
    <xf numFmtId="176" fontId="4" fillId="0" borderId="28" xfId="1" applyNumberFormat="1" applyFont="1" applyFill="1" applyBorder="1" applyAlignment="1">
      <alignment vertical="center"/>
    </xf>
    <xf numFmtId="176" fontId="4" fillId="0" borderId="30" xfId="0" applyNumberFormat="1" applyFont="1" applyBorder="1" applyAlignment="1">
      <alignment vertical="center"/>
    </xf>
    <xf numFmtId="176" fontId="4" fillId="0" borderId="31" xfId="0" applyNumberFormat="1" applyFont="1" applyBorder="1" applyAlignment="1">
      <alignment vertical="center"/>
    </xf>
    <xf numFmtId="176" fontId="4" fillId="0" borderId="32" xfId="0" applyNumberFormat="1" applyFont="1" applyBorder="1" applyAlignment="1">
      <alignment vertical="center"/>
    </xf>
    <xf numFmtId="176" fontId="4" fillId="0" borderId="33" xfId="0" applyNumberFormat="1" applyFont="1" applyBorder="1" applyAlignment="1">
      <alignment vertical="center"/>
    </xf>
    <xf numFmtId="176" fontId="4" fillId="0" borderId="34" xfId="0" applyNumberFormat="1" applyFont="1" applyBorder="1" applyAlignment="1">
      <alignment vertical="center"/>
    </xf>
    <xf numFmtId="178" fontId="4" fillId="0" borderId="0" xfId="0" applyNumberFormat="1" applyFont="1"/>
    <xf numFmtId="177" fontId="4" fillId="0" borderId="35" xfId="1" applyNumberFormat="1" applyFont="1" applyFill="1" applyBorder="1" applyAlignment="1">
      <alignment vertical="center"/>
    </xf>
    <xf numFmtId="177" fontId="4" fillId="0" borderId="36" xfId="1" applyNumberFormat="1" applyFont="1" applyFill="1" applyBorder="1" applyAlignment="1">
      <alignment vertical="center"/>
    </xf>
    <xf numFmtId="177" fontId="4" fillId="0" borderId="37" xfId="1" applyNumberFormat="1" applyFont="1" applyFill="1" applyBorder="1" applyAlignment="1">
      <alignment vertical="center"/>
    </xf>
    <xf numFmtId="177" fontId="4" fillId="0" borderId="38" xfId="1" applyNumberFormat="1" applyFont="1" applyFill="1" applyBorder="1" applyAlignment="1">
      <alignment vertical="center"/>
    </xf>
    <xf numFmtId="176" fontId="4" fillId="0" borderId="39" xfId="0" applyNumberFormat="1" applyFont="1" applyBorder="1" applyAlignment="1">
      <alignment vertical="center"/>
    </xf>
    <xf numFmtId="176" fontId="4" fillId="0" borderId="40" xfId="0" applyNumberFormat="1" applyFont="1" applyBorder="1" applyAlignment="1">
      <alignment vertical="center"/>
    </xf>
    <xf numFmtId="176" fontId="4" fillId="0" borderId="41" xfId="0" applyNumberFormat="1" applyFont="1" applyBorder="1" applyAlignment="1">
      <alignment vertical="center"/>
    </xf>
    <xf numFmtId="176" fontId="4" fillId="0" borderId="42" xfId="0" applyNumberFormat="1" applyFont="1" applyBorder="1" applyAlignment="1">
      <alignment vertical="center"/>
    </xf>
    <xf numFmtId="176" fontId="4" fillId="0" borderId="43" xfId="0" applyNumberFormat="1" applyFont="1" applyBorder="1" applyAlignment="1">
      <alignment vertical="center"/>
    </xf>
    <xf numFmtId="177" fontId="4" fillId="0" borderId="44" xfId="1" applyNumberFormat="1" applyFont="1" applyFill="1" applyBorder="1" applyAlignment="1">
      <alignment vertical="center"/>
    </xf>
    <xf numFmtId="177" fontId="4" fillId="0" borderId="45" xfId="1" applyNumberFormat="1" applyFont="1" applyFill="1" applyBorder="1" applyAlignment="1">
      <alignment vertical="center"/>
    </xf>
    <xf numFmtId="177" fontId="4" fillId="0" borderId="46" xfId="1" applyNumberFormat="1" applyFont="1" applyFill="1" applyBorder="1" applyAlignment="1">
      <alignment vertical="center"/>
    </xf>
    <xf numFmtId="177" fontId="4" fillId="0" borderId="47" xfId="1" applyNumberFormat="1" applyFont="1" applyFill="1" applyBorder="1" applyAlignment="1">
      <alignment vertical="center"/>
    </xf>
    <xf numFmtId="11" fontId="4" fillId="0" borderId="0" xfId="0" applyNumberFormat="1" applyFont="1"/>
  </cellXfs>
  <cellStyles count="3">
    <cellStyle name="パーセント 2" xfId="2" xr:uid="{7F8A0D67-8951-4957-89EA-05CCE1757123}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8" Type="http://schemas.openxmlformats.org/officeDocument/2006/relationships/customXml" Target="../customXml/item3.xml" />
  <Relationship Id="rId3" Type="http://schemas.openxmlformats.org/officeDocument/2006/relationships/styles" Target="styles.xml" />
  <Relationship Id="rId7" Type="http://schemas.openxmlformats.org/officeDocument/2006/relationships/customXml" Target="../customXml/item2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6" Type="http://schemas.openxmlformats.org/officeDocument/2006/relationships/customXml" Target="../customXml/item1.xml" />
  <Relationship Id="rId5" Type="http://schemas.openxmlformats.org/officeDocument/2006/relationships/calcChain" Target="calcChain.xml" />
  <Relationship Id="rId4" Type="http://schemas.openxmlformats.org/officeDocument/2006/relationships/sharedStrings" Target="sharedStrings.xml" />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&#65279;<?xml version="1.0" encoding="utf-8" standalone="yes"?>
<Relationships xmlns="http://schemas.openxmlformats.org/package/2006/relationships" /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C4C03F-96A2-495F-A85A-44A3DE750A37}">
  <sheetPr codeName="Sheet56">
    <tabColor rgb="FFFFC000"/>
    <pageSetUpPr fitToPage="1"/>
  </sheetPr>
  <dimension ref="B1:AD25"/>
  <sheetViews>
    <sheetView showGridLines="0" tabSelected="1" view="pageBreakPreview" zoomScale="85" zoomScaleNormal="75" zoomScaleSheetLayoutView="85" workbookViewId="0"/>
  </sheetViews>
  <sheetFormatPr defaultRowHeight="13.5" x14ac:dyDescent="0.15"/>
  <cols>
    <col min="1" max="1" width="1.625" style="3" customWidth="1"/>
    <col min="2" max="2" width="21.625" style="3" customWidth="1"/>
    <col min="3" max="3" width="8.5" style="3" customWidth="1"/>
    <col min="4" max="29" width="7.25" style="3" customWidth="1"/>
    <col min="30" max="16384" width="9" style="3"/>
  </cols>
  <sheetData>
    <row r="1" spans="2:30" ht="23.25" customHeight="1" thickBot="1" x14ac:dyDescent="0.25">
      <c r="B1" s="1" t="s">
        <v>0</v>
      </c>
      <c r="C1" s="2"/>
      <c r="AC1" s="4" t="s">
        <v>1</v>
      </c>
    </row>
    <row r="2" spans="2:30" ht="17.25" customHeight="1" x14ac:dyDescent="0.15">
      <c r="B2" s="5" t="s">
        <v>2</v>
      </c>
      <c r="C2" s="6" t="s">
        <v>3</v>
      </c>
      <c r="D2" s="7" t="s">
        <v>4</v>
      </c>
      <c r="E2" s="8"/>
      <c r="F2" s="8"/>
      <c r="G2" s="8"/>
      <c r="H2" s="9"/>
      <c r="I2" s="7" t="s">
        <v>5</v>
      </c>
      <c r="J2" s="8"/>
      <c r="K2" s="8"/>
      <c r="L2" s="9"/>
      <c r="M2" s="7" t="s">
        <v>6</v>
      </c>
      <c r="N2" s="8"/>
      <c r="O2" s="8"/>
      <c r="P2" s="8"/>
      <c r="Q2" s="8"/>
      <c r="R2" s="8"/>
      <c r="S2" s="8"/>
      <c r="T2" s="8"/>
      <c r="U2" s="9"/>
      <c r="V2" s="7" t="s">
        <v>7</v>
      </c>
      <c r="W2" s="8"/>
      <c r="X2" s="8"/>
      <c r="Y2" s="9"/>
      <c r="Z2" s="7" t="s">
        <v>8</v>
      </c>
      <c r="AA2" s="9"/>
      <c r="AB2" s="10" t="s">
        <v>9</v>
      </c>
      <c r="AC2" s="11" t="s">
        <v>10</v>
      </c>
    </row>
    <row r="3" spans="2:30" ht="135.75" customHeight="1" thickBot="1" x14ac:dyDescent="0.2">
      <c r="B3" s="12"/>
      <c r="C3" s="13"/>
      <c r="D3" s="14" t="s">
        <v>11</v>
      </c>
      <c r="E3" s="14" t="s">
        <v>12</v>
      </c>
      <c r="F3" s="14" t="s">
        <v>13</v>
      </c>
      <c r="G3" s="14" t="s">
        <v>14</v>
      </c>
      <c r="H3" s="14" t="s">
        <v>15</v>
      </c>
      <c r="I3" s="14" t="s">
        <v>16</v>
      </c>
      <c r="J3" s="14" t="s">
        <v>17</v>
      </c>
      <c r="K3" s="14" t="s">
        <v>18</v>
      </c>
      <c r="L3" s="14" t="s">
        <v>19</v>
      </c>
      <c r="M3" s="14" t="s">
        <v>20</v>
      </c>
      <c r="N3" s="14" t="s">
        <v>21</v>
      </c>
      <c r="O3" s="14" t="s">
        <v>22</v>
      </c>
      <c r="P3" s="14" t="s">
        <v>23</v>
      </c>
      <c r="Q3" s="14" t="s">
        <v>24</v>
      </c>
      <c r="R3" s="14" t="s">
        <v>25</v>
      </c>
      <c r="S3" s="14" t="s">
        <v>26</v>
      </c>
      <c r="T3" s="14" t="s">
        <v>27</v>
      </c>
      <c r="U3" s="14" t="s">
        <v>28</v>
      </c>
      <c r="V3" s="14" t="s">
        <v>29</v>
      </c>
      <c r="W3" s="14" t="s">
        <v>30</v>
      </c>
      <c r="X3" s="14" t="s">
        <v>31</v>
      </c>
      <c r="Y3" s="14" t="s">
        <v>32</v>
      </c>
      <c r="Z3" s="14" t="s">
        <v>33</v>
      </c>
      <c r="AA3" s="14" t="s">
        <v>34</v>
      </c>
      <c r="AB3" s="15"/>
      <c r="AC3" s="16"/>
    </row>
    <row r="4" spans="2:30" ht="18" customHeight="1" x14ac:dyDescent="0.15">
      <c r="B4" s="17" t="s">
        <v>35</v>
      </c>
      <c r="C4" s="18">
        <f>SUM(D4:AC4)</f>
        <v>2.6504649196956889</v>
      </c>
      <c r="D4" s="19">
        <v>4.6069315300084533E-2</v>
      </c>
      <c r="E4" s="19">
        <v>0.13820794590025359</v>
      </c>
      <c r="F4" s="19">
        <v>0.14581572273879967</v>
      </c>
      <c r="G4" s="19">
        <v>0.15511411665257818</v>
      </c>
      <c r="H4" s="19">
        <v>0.59594251901944206</v>
      </c>
      <c r="I4" s="19">
        <v>0.1297548605240913</v>
      </c>
      <c r="J4" s="19">
        <v>2.113271344040575E-3</v>
      </c>
      <c r="K4" s="19">
        <v>8.7912087912087919E-2</v>
      </c>
      <c r="L4" s="19">
        <v>9.0870667793744711E-2</v>
      </c>
      <c r="M4" s="19">
        <v>0.10312764158918004</v>
      </c>
      <c r="N4" s="19">
        <v>9.721048182586645E-3</v>
      </c>
      <c r="O4" s="19">
        <v>0.1242603550295858</v>
      </c>
      <c r="P4" s="19">
        <v>4.0997464074387154E-2</v>
      </c>
      <c r="Q4" s="19">
        <v>4.5224006762468301E-2</v>
      </c>
      <c r="R4" s="19">
        <v>2.5359256128486898E-3</v>
      </c>
      <c r="S4" s="19">
        <v>1.0143702451394759E-2</v>
      </c>
      <c r="T4" s="19">
        <v>1.9864750633981403E-2</v>
      </c>
      <c r="U4" s="19">
        <v>5.9171597633136093E-3</v>
      </c>
      <c r="V4" s="19">
        <v>3.2544378698224852E-2</v>
      </c>
      <c r="W4" s="19">
        <v>8.8757396449704144E-3</v>
      </c>
      <c r="X4" s="19">
        <v>4.22654268808115E-3</v>
      </c>
      <c r="Y4" s="19">
        <v>0.10862214708368555</v>
      </c>
      <c r="Z4" s="19">
        <v>6.297548605240913E-2</v>
      </c>
      <c r="AA4" s="19">
        <v>6.0016906170752324E-2</v>
      </c>
      <c r="AB4" s="19">
        <v>0.22527472527472528</v>
      </c>
      <c r="AC4" s="20">
        <v>0.39433643279797126</v>
      </c>
    </row>
    <row r="5" spans="2:30" ht="18" customHeight="1" x14ac:dyDescent="0.15">
      <c r="B5" s="21" t="s">
        <v>36</v>
      </c>
      <c r="C5" s="22">
        <f t="shared" ref="C5:AC5" si="0">IFERROR(C4/$C4,0)</f>
        <v>1</v>
      </c>
      <c r="D5" s="23">
        <f t="shared" si="0"/>
        <v>1.7381597831286878E-2</v>
      </c>
      <c r="E5" s="23">
        <f t="shared" si="0"/>
        <v>5.2144793493860628E-2</v>
      </c>
      <c r="F5" s="23">
        <f t="shared" si="0"/>
        <v>5.5015149099027272E-2</v>
      </c>
      <c r="G5" s="23">
        <f t="shared" si="0"/>
        <v>5.8523361505342049E-2</v>
      </c>
      <c r="H5" s="23">
        <f t="shared" si="0"/>
        <v>0.22484452240472014</v>
      </c>
      <c r="I5" s="23">
        <f t="shared" si="0"/>
        <v>4.8955509488119921E-2</v>
      </c>
      <c r="J5" s="23">
        <f t="shared" si="0"/>
        <v>7.9732100143517786E-4</v>
      </c>
      <c r="K5" s="23">
        <f t="shared" si="0"/>
        <v>3.3168553659703399E-2</v>
      </c>
      <c r="L5" s="23">
        <f t="shared" si="0"/>
        <v>3.4284803061712645E-2</v>
      </c>
      <c r="M5" s="23">
        <f t="shared" si="0"/>
        <v>3.8909264870036674E-2</v>
      </c>
      <c r="N5" s="23">
        <f t="shared" si="0"/>
        <v>3.6676766066018182E-3</v>
      </c>
      <c r="O5" s="23">
        <f t="shared" si="0"/>
        <v>4.6882474884388452E-2</v>
      </c>
      <c r="P5" s="23">
        <f t="shared" si="0"/>
        <v>1.5468027427842451E-2</v>
      </c>
      <c r="Q5" s="23">
        <f t="shared" si="0"/>
        <v>1.7062669430712805E-2</v>
      </c>
      <c r="R5" s="23">
        <f t="shared" si="0"/>
        <v>9.567852017222134E-4</v>
      </c>
      <c r="S5" s="23">
        <f t="shared" si="0"/>
        <v>3.8271408068888536E-3</v>
      </c>
      <c r="T5" s="23">
        <f t="shared" si="0"/>
        <v>7.4948174134906714E-3</v>
      </c>
      <c r="U5" s="23">
        <f t="shared" si="0"/>
        <v>2.2324988040184979E-3</v>
      </c>
      <c r="V5" s="23">
        <f t="shared" si="0"/>
        <v>1.2278743422101739E-2</v>
      </c>
      <c r="W5" s="23">
        <f t="shared" si="0"/>
        <v>3.3487482060277469E-3</v>
      </c>
      <c r="X5" s="23">
        <f t="shared" si="0"/>
        <v>1.5946420028703557E-3</v>
      </c>
      <c r="Y5" s="23">
        <f t="shared" si="0"/>
        <v>4.0982299473768143E-2</v>
      </c>
      <c r="Z5" s="23">
        <f t="shared" si="0"/>
        <v>2.3760165842768299E-2</v>
      </c>
      <c r="AA5" s="23">
        <f t="shared" si="0"/>
        <v>2.2643916440759051E-2</v>
      </c>
      <c r="AB5" s="23">
        <f t="shared" si="0"/>
        <v>8.4994418752989964E-2</v>
      </c>
      <c r="AC5" s="24">
        <f t="shared" si="0"/>
        <v>0.14878009886780419</v>
      </c>
    </row>
    <row r="6" spans="2:30" ht="18" customHeight="1" x14ac:dyDescent="0.15">
      <c r="B6" s="25" t="s">
        <v>37</v>
      </c>
      <c r="C6" s="26">
        <f>SUM(D6:AC6)</f>
        <v>2.2064490758946129</v>
      </c>
      <c r="D6" s="27">
        <v>9.5163193079040503E-2</v>
      </c>
      <c r="E6" s="26">
        <v>0.1136453008257963</v>
      </c>
      <c r="F6" s="27">
        <v>0.1081399921352733</v>
      </c>
      <c r="G6" s="27">
        <v>0.13881242626818718</v>
      </c>
      <c r="H6" s="27">
        <v>0.42666142351553282</v>
      </c>
      <c r="I6" s="27">
        <v>8.4152575697994489E-2</v>
      </c>
      <c r="J6" s="27">
        <v>3.1458906802988595E-3</v>
      </c>
      <c r="K6" s="27">
        <v>0.11246559182068423</v>
      </c>
      <c r="L6" s="27">
        <v>6.8029885961462838E-2</v>
      </c>
      <c r="M6" s="27">
        <v>6.4097522611089267E-2</v>
      </c>
      <c r="N6" s="27">
        <v>6.291781360597719E-3</v>
      </c>
      <c r="O6" s="27">
        <v>0.1026346834447503</v>
      </c>
      <c r="P6" s="27">
        <v>1.5729453401494297E-2</v>
      </c>
      <c r="Q6" s="27">
        <v>3.067243413291388E-2</v>
      </c>
      <c r="R6" s="27">
        <v>9.8309083759339361E-3</v>
      </c>
      <c r="S6" s="27">
        <v>7.8647267007471487E-4</v>
      </c>
      <c r="T6" s="27">
        <v>7.0782540306724342E-3</v>
      </c>
      <c r="U6" s="27">
        <v>2.7526543452615023E-3</v>
      </c>
      <c r="V6" s="27">
        <v>4.2076287848997244E-2</v>
      </c>
      <c r="W6" s="27">
        <v>2.3594180102241447E-3</v>
      </c>
      <c r="X6" s="27">
        <v>0</v>
      </c>
      <c r="Y6" s="27">
        <v>0.14982304364923318</v>
      </c>
      <c r="Z6" s="27">
        <v>6.0165159260715688E-2</v>
      </c>
      <c r="AA6" s="27">
        <v>1.6909162406606372E-2</v>
      </c>
      <c r="AB6" s="27">
        <v>0.1368462445930004</v>
      </c>
      <c r="AC6" s="28">
        <v>0.40817931576877703</v>
      </c>
    </row>
    <row r="7" spans="2:30" ht="18" customHeight="1" x14ac:dyDescent="0.15">
      <c r="B7" s="29" t="s">
        <v>36</v>
      </c>
      <c r="C7" s="22">
        <f t="shared" ref="C7:AC7" si="1">IFERROR(C6/$C6,0)</f>
        <v>1</v>
      </c>
      <c r="D7" s="23">
        <f t="shared" si="1"/>
        <v>4.3129566922117266E-2</v>
      </c>
      <c r="E7" s="23">
        <f t="shared" si="1"/>
        <v>5.1505970415255738E-2</v>
      </c>
      <c r="F7" s="23">
        <f t="shared" si="1"/>
        <v>4.9010871502405982E-2</v>
      </c>
      <c r="G7" s="23">
        <f t="shared" si="1"/>
        <v>6.2912136873997493E-2</v>
      </c>
      <c r="H7" s="23">
        <f t="shared" si="1"/>
        <v>0.19337016574585633</v>
      </c>
      <c r="I7" s="23">
        <f t="shared" si="1"/>
        <v>3.8139369096417741E-2</v>
      </c>
      <c r="J7" s="23">
        <f t="shared" si="1"/>
        <v>1.4257708073427194E-3</v>
      </c>
      <c r="K7" s="23">
        <f t="shared" si="1"/>
        <v>5.0971306362502224E-2</v>
      </c>
      <c r="L7" s="23">
        <f t="shared" si="1"/>
        <v>3.0832293708786308E-2</v>
      </c>
      <c r="M7" s="23">
        <f t="shared" si="1"/>
        <v>2.9050080199607909E-2</v>
      </c>
      <c r="N7" s="23">
        <f t="shared" si="1"/>
        <v>2.8515416146854388E-3</v>
      </c>
      <c r="O7" s="23">
        <f t="shared" si="1"/>
        <v>4.6515772589556227E-2</v>
      </c>
      <c r="P7" s="23">
        <f t="shared" si="1"/>
        <v>7.128854036713597E-3</v>
      </c>
      <c r="Q7" s="23">
        <f t="shared" si="1"/>
        <v>1.3901265371591514E-2</v>
      </c>
      <c r="R7" s="23">
        <f t="shared" si="1"/>
        <v>4.4555337729459982E-3</v>
      </c>
      <c r="S7" s="23">
        <f t="shared" si="1"/>
        <v>3.5644270183567985E-4</v>
      </c>
      <c r="T7" s="23">
        <f t="shared" si="1"/>
        <v>3.2079843165211189E-3</v>
      </c>
      <c r="U7" s="23">
        <f t="shared" si="1"/>
        <v>1.2475494564248796E-3</v>
      </c>
      <c r="V7" s="23">
        <f t="shared" si="1"/>
        <v>1.9069684548208871E-2</v>
      </c>
      <c r="W7" s="23">
        <f t="shared" si="1"/>
        <v>1.0693281055070396E-3</v>
      </c>
      <c r="X7" s="23">
        <f t="shared" si="1"/>
        <v>0</v>
      </c>
      <c r="Y7" s="23">
        <f t="shared" si="1"/>
        <v>6.7902334699697017E-2</v>
      </c>
      <c r="Z7" s="23">
        <f t="shared" si="1"/>
        <v>2.726786669042951E-2</v>
      </c>
      <c r="AA7" s="23">
        <f t="shared" si="1"/>
        <v>7.663518089467118E-3</v>
      </c>
      <c r="AB7" s="23">
        <f t="shared" si="1"/>
        <v>6.2021030119408301E-2</v>
      </c>
      <c r="AC7" s="24">
        <f t="shared" si="1"/>
        <v>0.18499376225271785</v>
      </c>
    </row>
    <row r="8" spans="2:30" ht="18" customHeight="1" x14ac:dyDescent="0.15">
      <c r="B8" s="30" t="s">
        <v>38</v>
      </c>
      <c r="C8" s="26">
        <f>SUM(D8:AC8)</f>
        <v>2.0783178040795769</v>
      </c>
      <c r="D8" s="27">
        <v>7.6051372450264415E-2</v>
      </c>
      <c r="E8" s="26">
        <v>8.9398136489549238E-2</v>
      </c>
      <c r="F8" s="27">
        <v>9.7204734323847894E-2</v>
      </c>
      <c r="G8" s="27">
        <v>5.0113321581465628E-2</v>
      </c>
      <c r="H8" s="27">
        <v>0.26668345504910601</v>
      </c>
      <c r="I8" s="27">
        <v>7.6806849660035259E-2</v>
      </c>
      <c r="J8" s="27">
        <v>7.0511206245278272E-3</v>
      </c>
      <c r="K8" s="27">
        <v>7.8065978342986647E-2</v>
      </c>
      <c r="L8" s="27">
        <v>8.5620750440695045E-2</v>
      </c>
      <c r="M8" s="27">
        <v>3.6262906069000254E-2</v>
      </c>
      <c r="N8" s="27">
        <v>4.7846889952153108E-3</v>
      </c>
      <c r="O8" s="27">
        <v>8.9398136489549238E-2</v>
      </c>
      <c r="P8" s="27">
        <v>1.5865021405187609E-2</v>
      </c>
      <c r="Q8" s="27">
        <v>1.0073029463611181E-2</v>
      </c>
      <c r="R8" s="27">
        <v>2.7700831024930748E-3</v>
      </c>
      <c r="S8" s="27">
        <v>1.007302946361118E-3</v>
      </c>
      <c r="T8" s="27">
        <v>8.3102493074792248E-3</v>
      </c>
      <c r="U8" s="27">
        <v>2.7700831024930748E-3</v>
      </c>
      <c r="V8" s="27">
        <v>1.1583983883152859E-2</v>
      </c>
      <c r="W8" s="27">
        <v>2.5182573659027953E-3</v>
      </c>
      <c r="X8" s="27">
        <v>0</v>
      </c>
      <c r="Y8" s="27">
        <v>6.1445479728028204E-2</v>
      </c>
      <c r="Z8" s="27">
        <v>3.5003777386048852E-2</v>
      </c>
      <c r="AA8" s="27">
        <v>2.5686225132208512E-2</v>
      </c>
      <c r="AB8" s="27">
        <v>0.12893477713422311</v>
      </c>
      <c r="AC8" s="28">
        <v>0.81490808360614453</v>
      </c>
    </row>
    <row r="9" spans="2:30" ht="18" customHeight="1" thickBot="1" x14ac:dyDescent="0.2">
      <c r="B9" s="31" t="s">
        <v>36</v>
      </c>
      <c r="C9" s="32">
        <f t="shared" ref="C9:AC9" si="2">IFERROR(C8/$C8,0)</f>
        <v>1</v>
      </c>
      <c r="D9" s="33">
        <f t="shared" si="2"/>
        <v>3.6592754150006061E-2</v>
      </c>
      <c r="E9" s="33">
        <f t="shared" si="2"/>
        <v>4.3014661335272028E-2</v>
      </c>
      <c r="F9" s="33">
        <f t="shared" si="2"/>
        <v>4.6770871198352111E-2</v>
      </c>
      <c r="G9" s="33">
        <f t="shared" si="2"/>
        <v>2.4112443959772207E-2</v>
      </c>
      <c r="H9" s="33">
        <f t="shared" si="2"/>
        <v>0.12831697564521991</v>
      </c>
      <c r="I9" s="33">
        <f t="shared" si="2"/>
        <v>3.6956258330304137E-2</v>
      </c>
      <c r="J9" s="33">
        <f t="shared" si="2"/>
        <v>3.3927056827820191E-3</v>
      </c>
      <c r="K9" s="33">
        <f t="shared" si="2"/>
        <v>3.7562098630800921E-2</v>
      </c>
      <c r="L9" s="33">
        <f t="shared" si="2"/>
        <v>4.1197140433781657E-2</v>
      </c>
      <c r="M9" s="33">
        <f t="shared" si="2"/>
        <v>1.7448200654307525E-2</v>
      </c>
      <c r="N9" s="33">
        <f t="shared" si="2"/>
        <v>2.3021931418877985E-3</v>
      </c>
      <c r="O9" s="33">
        <f t="shared" si="2"/>
        <v>4.3014661335272028E-2</v>
      </c>
      <c r="P9" s="33">
        <f t="shared" si="2"/>
        <v>7.6335877862595417E-3</v>
      </c>
      <c r="Q9" s="33">
        <f t="shared" si="2"/>
        <v>4.8467224039743127E-3</v>
      </c>
      <c r="R9" s="33">
        <f t="shared" si="2"/>
        <v>1.332848661092936E-3</v>
      </c>
      <c r="S9" s="33">
        <f t="shared" si="2"/>
        <v>4.8467224039743119E-4</v>
      </c>
      <c r="T9" s="33">
        <f t="shared" si="2"/>
        <v>3.9985459832788083E-3</v>
      </c>
      <c r="U9" s="33">
        <f t="shared" si="2"/>
        <v>1.332848661092936E-3</v>
      </c>
      <c r="V9" s="33">
        <f t="shared" si="2"/>
        <v>5.5737307645704597E-3</v>
      </c>
      <c r="W9" s="33">
        <f t="shared" si="2"/>
        <v>1.2116806009935782E-3</v>
      </c>
      <c r="X9" s="33">
        <f t="shared" si="2"/>
        <v>0</v>
      </c>
      <c r="Y9" s="33">
        <f t="shared" si="2"/>
        <v>2.9565006664243308E-2</v>
      </c>
      <c r="Z9" s="33">
        <f t="shared" si="2"/>
        <v>1.6842360353810735E-2</v>
      </c>
      <c r="AA9" s="33">
        <f t="shared" si="2"/>
        <v>1.2359142130134497E-2</v>
      </c>
      <c r="AB9" s="33">
        <f t="shared" si="2"/>
        <v>6.2038046770871193E-2</v>
      </c>
      <c r="AC9" s="34">
        <f t="shared" si="2"/>
        <v>0.39209984248152185</v>
      </c>
    </row>
    <row r="10" spans="2:30" x14ac:dyDescent="0.15"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</row>
    <row r="11" spans="2:30" ht="23.25" customHeight="1" thickBot="1" x14ac:dyDescent="0.25">
      <c r="B11" s="1" t="s">
        <v>39</v>
      </c>
      <c r="C11" s="37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8"/>
      <c r="R11" s="38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4" t="s">
        <v>1</v>
      </c>
    </row>
    <row r="12" spans="2:30" ht="17.25" customHeight="1" x14ac:dyDescent="0.15">
      <c r="B12" s="5" t="s">
        <v>2</v>
      </c>
      <c r="C12" s="39" t="s">
        <v>3</v>
      </c>
      <c r="D12" s="7" t="s">
        <v>4</v>
      </c>
      <c r="E12" s="8"/>
      <c r="F12" s="8"/>
      <c r="G12" s="8"/>
      <c r="H12" s="9"/>
      <c r="I12" s="7" t="s">
        <v>5</v>
      </c>
      <c r="J12" s="8"/>
      <c r="K12" s="8"/>
      <c r="L12" s="9"/>
      <c r="M12" s="7" t="s">
        <v>6</v>
      </c>
      <c r="N12" s="8"/>
      <c r="O12" s="8"/>
      <c r="P12" s="8"/>
      <c r="Q12" s="8"/>
      <c r="R12" s="8"/>
      <c r="S12" s="8"/>
      <c r="T12" s="8"/>
      <c r="U12" s="9"/>
      <c r="V12" s="7" t="s">
        <v>7</v>
      </c>
      <c r="W12" s="8"/>
      <c r="X12" s="8"/>
      <c r="Y12" s="9"/>
      <c r="Z12" s="7" t="s">
        <v>8</v>
      </c>
      <c r="AA12" s="9"/>
      <c r="AB12" s="10" t="s">
        <v>9</v>
      </c>
      <c r="AC12" s="11" t="s">
        <v>10</v>
      </c>
    </row>
    <row r="13" spans="2:30" ht="135.75" customHeight="1" thickBot="1" x14ac:dyDescent="0.2">
      <c r="B13" s="12"/>
      <c r="C13" s="40"/>
      <c r="D13" s="14" t="s">
        <v>11</v>
      </c>
      <c r="E13" s="14" t="s">
        <v>12</v>
      </c>
      <c r="F13" s="14" t="s">
        <v>13</v>
      </c>
      <c r="G13" s="14" t="s">
        <v>14</v>
      </c>
      <c r="H13" s="14" t="s">
        <v>15</v>
      </c>
      <c r="I13" s="14" t="s">
        <v>16</v>
      </c>
      <c r="J13" s="14" t="s">
        <v>17</v>
      </c>
      <c r="K13" s="14" t="s">
        <v>18</v>
      </c>
      <c r="L13" s="14" t="s">
        <v>19</v>
      </c>
      <c r="M13" s="14" t="s">
        <v>20</v>
      </c>
      <c r="N13" s="14" t="s">
        <v>21</v>
      </c>
      <c r="O13" s="14" t="s">
        <v>22</v>
      </c>
      <c r="P13" s="14" t="s">
        <v>23</v>
      </c>
      <c r="Q13" s="14" t="s">
        <v>24</v>
      </c>
      <c r="R13" s="14" t="s">
        <v>25</v>
      </c>
      <c r="S13" s="14" t="s">
        <v>26</v>
      </c>
      <c r="T13" s="14" t="s">
        <v>27</v>
      </c>
      <c r="U13" s="14" t="s">
        <v>28</v>
      </c>
      <c r="V13" s="14" t="s">
        <v>29</v>
      </c>
      <c r="W13" s="14" t="s">
        <v>30</v>
      </c>
      <c r="X13" s="14" t="s">
        <v>31</v>
      </c>
      <c r="Y13" s="14" t="s">
        <v>32</v>
      </c>
      <c r="Z13" s="14" t="s">
        <v>33</v>
      </c>
      <c r="AA13" s="14" t="s">
        <v>34</v>
      </c>
      <c r="AB13" s="15"/>
      <c r="AC13" s="16"/>
    </row>
    <row r="14" spans="2:30" ht="18" customHeight="1" x14ac:dyDescent="0.15">
      <c r="B14" s="17" t="s">
        <v>35</v>
      </c>
      <c r="C14" s="41">
        <f>SUM(D14:AC14)</f>
        <v>2.6504649196956889</v>
      </c>
      <c r="D14" s="42">
        <f>SUM(D4:H4)</f>
        <v>1.0811496196111581</v>
      </c>
      <c r="E14" s="43"/>
      <c r="F14" s="43"/>
      <c r="G14" s="43"/>
      <c r="H14" s="44"/>
      <c r="I14" s="42">
        <f>SUM(I4:L4)</f>
        <v>0.31065088757396447</v>
      </c>
      <c r="J14" s="43"/>
      <c r="K14" s="43"/>
      <c r="L14" s="44"/>
      <c r="M14" s="42">
        <f>SUM(M4:U4)</f>
        <v>0.36179205409974641</v>
      </c>
      <c r="N14" s="43"/>
      <c r="O14" s="43"/>
      <c r="P14" s="43"/>
      <c r="Q14" s="43"/>
      <c r="R14" s="43"/>
      <c r="S14" s="43"/>
      <c r="T14" s="43"/>
      <c r="U14" s="44"/>
      <c r="V14" s="42">
        <f>SUM(V4:Y4)</f>
        <v>0.15426880811496196</v>
      </c>
      <c r="W14" s="43"/>
      <c r="X14" s="43"/>
      <c r="Y14" s="44"/>
      <c r="Z14" s="42">
        <f>SUM(Z4:AA4)</f>
        <v>0.12299239222316145</v>
      </c>
      <c r="AA14" s="44"/>
      <c r="AB14" s="45">
        <f>SUM(AB4)</f>
        <v>0.22527472527472528</v>
      </c>
      <c r="AC14" s="46">
        <f>SUM(AC4)</f>
        <v>0.39433643279797126</v>
      </c>
      <c r="AD14" s="47"/>
    </row>
    <row r="15" spans="2:30" ht="18" customHeight="1" x14ac:dyDescent="0.15">
      <c r="B15" s="21" t="s">
        <v>36</v>
      </c>
      <c r="C15" s="22">
        <f>IFERROR(C14/$C14,0)</f>
        <v>1</v>
      </c>
      <c r="D15" s="48">
        <f>IFERROR(D14/$C14,0)</f>
        <v>0.40790942433423699</v>
      </c>
      <c r="E15" s="49"/>
      <c r="F15" s="49"/>
      <c r="G15" s="49"/>
      <c r="H15" s="50"/>
      <c r="I15" s="48">
        <f>IFERROR(I14/$C14,0)</f>
        <v>0.11720618721097113</v>
      </c>
      <c r="J15" s="49"/>
      <c r="K15" s="49"/>
      <c r="L15" s="50"/>
      <c r="M15" s="48">
        <f>IFERROR(M14/$C14,0)</f>
        <v>0.13650135544570244</v>
      </c>
      <c r="N15" s="49"/>
      <c r="O15" s="49"/>
      <c r="P15" s="49"/>
      <c r="Q15" s="49"/>
      <c r="R15" s="49"/>
      <c r="S15" s="49"/>
      <c r="T15" s="49"/>
      <c r="U15" s="50"/>
      <c r="V15" s="48">
        <f>IFERROR(V14/$C14,0)</f>
        <v>5.8204433104767979E-2</v>
      </c>
      <c r="W15" s="49"/>
      <c r="X15" s="49"/>
      <c r="Y15" s="50"/>
      <c r="Z15" s="48">
        <f>IFERROR(Z14/$C14,0)</f>
        <v>4.6404082283527347E-2</v>
      </c>
      <c r="AA15" s="50"/>
      <c r="AB15" s="23">
        <f>IFERROR(AB14/$C14,0)</f>
        <v>8.4994418752989964E-2</v>
      </c>
      <c r="AC15" s="51">
        <f>IFERROR(AC14/$C14,0)</f>
        <v>0.14878009886780419</v>
      </c>
      <c r="AD15" s="47"/>
    </row>
    <row r="16" spans="2:30" ht="18" customHeight="1" x14ac:dyDescent="0.15">
      <c r="B16" s="25" t="s">
        <v>37</v>
      </c>
      <c r="C16" s="18">
        <f>SUM(D16:AC16)</f>
        <v>2.2064490758946125</v>
      </c>
      <c r="D16" s="52">
        <f>SUM(D6:H6)</f>
        <v>0.88242233582383012</v>
      </c>
      <c r="E16" s="53"/>
      <c r="F16" s="53"/>
      <c r="G16" s="53"/>
      <c r="H16" s="54"/>
      <c r="I16" s="52">
        <f>SUM(I6:L6)</f>
        <v>0.26779394416044044</v>
      </c>
      <c r="J16" s="53"/>
      <c r="K16" s="53"/>
      <c r="L16" s="54"/>
      <c r="M16" s="52">
        <f>SUM(M6:U6)</f>
        <v>0.23987416437278802</v>
      </c>
      <c r="N16" s="53"/>
      <c r="O16" s="53"/>
      <c r="P16" s="53"/>
      <c r="Q16" s="53"/>
      <c r="R16" s="53"/>
      <c r="S16" s="53"/>
      <c r="T16" s="53"/>
      <c r="U16" s="54"/>
      <c r="V16" s="52">
        <f>SUM(V6:Y6)</f>
        <v>0.19425874950845456</v>
      </c>
      <c r="W16" s="53"/>
      <c r="X16" s="53"/>
      <c r="Y16" s="54"/>
      <c r="Z16" s="52">
        <f>SUM(Z6:AA6)</f>
        <v>7.707432166732206E-2</v>
      </c>
      <c r="AA16" s="54"/>
      <c r="AB16" s="55">
        <f>SUM(AB6)</f>
        <v>0.1368462445930004</v>
      </c>
      <c r="AC16" s="56">
        <f>SUM(AC6)</f>
        <v>0.40817931576877703</v>
      </c>
      <c r="AD16" s="47"/>
    </row>
    <row r="17" spans="2:30" ht="18" customHeight="1" x14ac:dyDescent="0.15">
      <c r="B17" s="29" t="s">
        <v>36</v>
      </c>
      <c r="C17" s="22">
        <f>IFERROR(C16/$C16,0)</f>
        <v>1</v>
      </c>
      <c r="D17" s="48">
        <f>IFERROR(D16/$C16,0)</f>
        <v>0.39992871145963288</v>
      </c>
      <c r="E17" s="49"/>
      <c r="F17" s="49"/>
      <c r="G17" s="49"/>
      <c r="H17" s="50"/>
      <c r="I17" s="48">
        <f>IFERROR(I16/$C16,0)</f>
        <v>0.12136873997504903</v>
      </c>
      <c r="J17" s="49"/>
      <c r="K17" s="49"/>
      <c r="L17" s="50"/>
      <c r="M17" s="48">
        <f>IFERROR(M16/$C16,0)</f>
        <v>0.10871502405988237</v>
      </c>
      <c r="N17" s="49"/>
      <c r="O17" s="49"/>
      <c r="P17" s="49"/>
      <c r="Q17" s="49"/>
      <c r="R17" s="49"/>
      <c r="S17" s="49"/>
      <c r="T17" s="49"/>
      <c r="U17" s="50"/>
      <c r="V17" s="48">
        <f>IFERROR(V16/$C16,0)</f>
        <v>8.8041347353412944E-2</v>
      </c>
      <c r="W17" s="49"/>
      <c r="X17" s="49"/>
      <c r="Y17" s="50"/>
      <c r="Z17" s="48">
        <f>IFERROR(Z16/$C16,0)</f>
        <v>3.4931384779896636E-2</v>
      </c>
      <c r="AA17" s="50"/>
      <c r="AB17" s="23">
        <f>IFERROR(AB16/$C16,0)</f>
        <v>6.2021030119408314E-2</v>
      </c>
      <c r="AC17" s="51">
        <f>IFERROR(AC16/$C16,0)</f>
        <v>0.18499376225271788</v>
      </c>
      <c r="AD17" s="47"/>
    </row>
    <row r="18" spans="2:30" ht="18" customHeight="1" x14ac:dyDescent="0.15">
      <c r="B18" s="30" t="s">
        <v>38</v>
      </c>
      <c r="C18" s="18">
        <f>SUM(D18:AC18)</f>
        <v>2.0783178040795769</v>
      </c>
      <c r="D18" s="52">
        <f>SUM(D8:H8)</f>
        <v>0.5794510198942332</v>
      </c>
      <c r="E18" s="53"/>
      <c r="F18" s="53"/>
      <c r="G18" s="53"/>
      <c r="H18" s="54"/>
      <c r="I18" s="52">
        <f>SUM(I8:L8)</f>
        <v>0.24754469906824478</v>
      </c>
      <c r="J18" s="53"/>
      <c r="K18" s="53"/>
      <c r="L18" s="54"/>
      <c r="M18" s="52">
        <f>SUM(M8:U8)</f>
        <v>0.17124150088139009</v>
      </c>
      <c r="N18" s="53"/>
      <c r="O18" s="53"/>
      <c r="P18" s="53"/>
      <c r="Q18" s="53"/>
      <c r="R18" s="53"/>
      <c r="S18" s="53"/>
      <c r="T18" s="53"/>
      <c r="U18" s="54"/>
      <c r="V18" s="52">
        <f>SUM(V8:Y8)</f>
        <v>7.5547720977083857E-2</v>
      </c>
      <c r="W18" s="53"/>
      <c r="X18" s="53"/>
      <c r="Y18" s="54"/>
      <c r="Z18" s="52">
        <f>SUM(Z8:AA8)</f>
        <v>6.069000251825736E-2</v>
      </c>
      <c r="AA18" s="54"/>
      <c r="AB18" s="55">
        <f>SUM(AB8)</f>
        <v>0.12893477713422311</v>
      </c>
      <c r="AC18" s="56">
        <f>SUM(AC8)</f>
        <v>0.81490808360614453</v>
      </c>
      <c r="AD18" s="47"/>
    </row>
    <row r="19" spans="2:30" ht="18" customHeight="1" thickBot="1" x14ac:dyDescent="0.2">
      <c r="B19" s="31" t="s">
        <v>36</v>
      </c>
      <c r="C19" s="32">
        <f>IFERROR(C18/$C18,0)</f>
        <v>1</v>
      </c>
      <c r="D19" s="57">
        <f>IFERROR(D18/$C18,0)</f>
        <v>0.27880770628862234</v>
      </c>
      <c r="E19" s="58"/>
      <c r="F19" s="58"/>
      <c r="G19" s="58"/>
      <c r="H19" s="59"/>
      <c r="I19" s="57">
        <f>IFERROR(I18/$C18,0)</f>
        <v>0.11910820307766873</v>
      </c>
      <c r="J19" s="58"/>
      <c r="K19" s="58"/>
      <c r="L19" s="59"/>
      <c r="M19" s="57">
        <f>IFERROR(M18/$C18,0)</f>
        <v>8.2394280867563313E-2</v>
      </c>
      <c r="N19" s="58"/>
      <c r="O19" s="58"/>
      <c r="P19" s="58"/>
      <c r="Q19" s="58"/>
      <c r="R19" s="58"/>
      <c r="S19" s="58"/>
      <c r="T19" s="58"/>
      <c r="U19" s="59"/>
      <c r="V19" s="57">
        <f>IFERROR(V18/$C18,0)</f>
        <v>3.6350418029807346E-2</v>
      </c>
      <c r="W19" s="58"/>
      <c r="X19" s="58"/>
      <c r="Y19" s="59"/>
      <c r="Z19" s="57">
        <f>IFERROR(Z18/$C18,0)</f>
        <v>2.9201502483945228E-2</v>
      </c>
      <c r="AA19" s="59"/>
      <c r="AB19" s="33">
        <f>IFERROR(AB18/$C18,0)</f>
        <v>6.2038046770871193E-2</v>
      </c>
      <c r="AC19" s="60">
        <f>IFERROR(AC18/$C18,0)</f>
        <v>0.39209984248152185</v>
      </c>
      <c r="AD19" s="47"/>
    </row>
    <row r="20" spans="2:30" ht="6.75" customHeight="1" x14ac:dyDescent="0.15"/>
    <row r="24" spans="2:30" x14ac:dyDescent="0.15">
      <c r="J24" s="61"/>
    </row>
    <row r="25" spans="2:30" x14ac:dyDescent="0.15">
      <c r="J25" s="61"/>
    </row>
  </sheetData>
  <mergeCells count="48">
    <mergeCell ref="D19:H19"/>
    <mergeCell ref="I19:L19"/>
    <mergeCell ref="M19:U19"/>
    <mergeCell ref="V19:Y19"/>
    <mergeCell ref="Z19:AA19"/>
    <mergeCell ref="D17:H17"/>
    <mergeCell ref="I17:L17"/>
    <mergeCell ref="M17:U17"/>
    <mergeCell ref="V17:Y17"/>
    <mergeCell ref="Z17:AA17"/>
    <mergeCell ref="D18:H18"/>
    <mergeCell ref="I18:L18"/>
    <mergeCell ref="M18:U18"/>
    <mergeCell ref="V18:Y18"/>
    <mergeCell ref="Z18:AA18"/>
    <mergeCell ref="D15:H15"/>
    <mergeCell ref="I15:L15"/>
    <mergeCell ref="M15:U15"/>
    <mergeCell ref="V15:Y15"/>
    <mergeCell ref="Z15:AA15"/>
    <mergeCell ref="D16:H16"/>
    <mergeCell ref="I16:L16"/>
    <mergeCell ref="M16:U16"/>
    <mergeCell ref="V16:Y16"/>
    <mergeCell ref="Z16:AA16"/>
    <mergeCell ref="AB12:AB13"/>
    <mergeCell ref="AC12:AC13"/>
    <mergeCell ref="D14:H14"/>
    <mergeCell ref="I14:L14"/>
    <mergeCell ref="M14:U14"/>
    <mergeCell ref="V14:Y14"/>
    <mergeCell ref="Z14:AA14"/>
    <mergeCell ref="Z2:AA2"/>
    <mergeCell ref="AB2:AB3"/>
    <mergeCell ref="AC2:AC3"/>
    <mergeCell ref="B12:B13"/>
    <mergeCell ref="C12:C13"/>
    <mergeCell ref="D12:H12"/>
    <mergeCell ref="I12:L12"/>
    <mergeCell ref="M12:U12"/>
    <mergeCell ref="V12:Y12"/>
    <mergeCell ref="Z12:AA12"/>
    <mergeCell ref="B2:B3"/>
    <mergeCell ref="C2:C3"/>
    <mergeCell ref="D2:H2"/>
    <mergeCell ref="I2:L2"/>
    <mergeCell ref="M2:U2"/>
    <mergeCell ref="V2:Y2"/>
  </mergeCells>
  <phoneticPr fontId="3"/>
  <pageMargins left="0.39370078740157483" right="0.39370078740157483" top="0.78740157480314965" bottom="0.78740157480314965" header="0.51181102362204722" footer="0.31496062992125984"/>
  <headerFooter alignWithMargins="0">
    <oddFooter>&amp;C- &amp;P+57  -</oddFooter>
  </headerFooter>
</worksheet>
</file>

<file path=customXml/_rels/item1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1.xml" />
</Relationships>
</file>

<file path=customXml/_rels/item2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2.xml" />
</Relationships>
</file>

<file path=customXml/_rels/item3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3.xml" />
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C98803A87CBEF429D2083EAD29D0CDD" ma:contentTypeVersion="15" ma:contentTypeDescription="新しいドキュメントを作成します。" ma:contentTypeScope="" ma:versionID="971fa31f124dc91e6f10f52d6038d16a">
  <xsd:schema xmlns:xsd="http://www.w3.org/2001/XMLSchema" xmlns:xs="http://www.w3.org/2001/XMLSchema" xmlns:p="http://schemas.microsoft.com/office/2006/metadata/properties" xmlns:ns2="de47eb40-21d5-410a-ad44-c9bdd4de0e89" xmlns:ns3="85e6e18b-26c1-4122-9e79-e6c53ac26d53" targetNamespace="http://schemas.microsoft.com/office/2006/metadata/properties" ma:root="true" ma:fieldsID="57f0f40dd95204018ca92dad0573bce2" ns2:_="" ns3:_="">
    <xsd:import namespace="de47eb40-21d5-410a-ad44-c9bdd4de0e89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47eb40-21d5-410a-ad44-c9bdd4de0e8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588c9ff7-1b1c-405e-b7c4-db8389083fd2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de47eb40-21d5-410a-ad44-c9bdd4de0e89">
      <Terms xmlns="http://schemas.microsoft.com/office/infopath/2007/PartnerControls"/>
    </lcf76f155ced4ddcb4097134ff3c332f>
    <Owner xmlns="de47eb40-21d5-410a-ad44-c9bdd4de0e89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D76C5D3A-E199-4A69-B069-6898E4313688}"/>
</file>

<file path=customXml/itemProps2.xml><?xml version="1.0" encoding="utf-8"?>
<ds:datastoreItem xmlns:ds="http://schemas.openxmlformats.org/officeDocument/2006/customXml" ds:itemID="{8AA9C467-4629-448A-BAB5-AF535C6C22BC}"/>
</file>

<file path=customXml/itemProps3.xml><?xml version="1.0" encoding="utf-8"?>
<ds:datastoreItem xmlns:ds="http://schemas.openxmlformats.org/officeDocument/2006/customXml" ds:itemID="{E5C6E36B-D0BA-4138-B3A7-C6750663ADBC}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0x0101001C98803A87CBEF429D2083EAD29D0CDD</vt:lpwstr>
  </property>
</Properties>
</file>