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&#65279;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 />
  <Relationship Id="rId4" Type="http://schemas.openxmlformats.org/officeDocument/2006/relationships/custom-properties" Target="docProps/custom.xml" />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codeName="ThisWorkbook"/>
  <mc:AlternateContent xmlns:mc="http://schemas.openxmlformats.org/markup-compatibility/2006">
    <mc:Choice Requires="x15">
      <x15ac:absPath xmlns:x15ac="http://schemas.microsoft.com/office/spreadsheetml/2010/11/ac" url="Q:\31期\511\51131176保健師活動領域調査\08統計表作成\02活動調査\★提出\0218\"/>
    </mc:Choice>
  </mc:AlternateContent>
  <xr:revisionPtr revIDLastSave="0" documentId="8_{C579C2C1-9254-43C7-B322-496BDCB9D117}" xr6:coauthVersionLast="47" xr6:coauthVersionMax="47" xr10:uidLastSave="{00000000-0000-0000-0000-000000000000}"/>
  <bookViews>
    <workbookView xWindow="-28920" yWindow="-120" windowWidth="29040" windowHeight="15720" xr2:uid="{A2787465-1564-401F-BA13-064E98DEB2F5}"/>
  </bookViews>
  <sheets>
    <sheet name="041" sheetId="1" r:id="rId1"/>
  </sheets>
  <definedNames>
    <definedName name="_xlnm.Print_Area" localSheetId="0">'041'!$A$1:$AC$19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C18" i="1" l="1"/>
  <c r="AB18" i="1"/>
  <c r="Z18" i="1"/>
  <c r="V18" i="1"/>
  <c r="M18" i="1"/>
  <c r="I18" i="1"/>
  <c r="D18" i="1"/>
  <c r="AC16" i="1"/>
  <c r="AB16" i="1"/>
  <c r="Z16" i="1"/>
  <c r="V16" i="1"/>
  <c r="M16" i="1"/>
  <c r="M17" i="1" s="1"/>
  <c r="I16" i="1"/>
  <c r="D16" i="1"/>
  <c r="C16" i="1" s="1"/>
  <c r="AC14" i="1"/>
  <c r="AC15" i="1" s="1"/>
  <c r="AB14" i="1"/>
  <c r="AB15" i="1" s="1"/>
  <c r="Z14" i="1"/>
  <c r="V14" i="1"/>
  <c r="M14" i="1"/>
  <c r="M15" i="1" s="1"/>
  <c r="I14" i="1"/>
  <c r="I15" i="1" s="1"/>
  <c r="D14" i="1"/>
  <c r="D15" i="1" s="1"/>
  <c r="C14" i="1"/>
  <c r="C15" i="1" s="1"/>
  <c r="AA9" i="1"/>
  <c r="Y9" i="1"/>
  <c r="X9" i="1"/>
  <c r="U9" i="1"/>
  <c r="S9" i="1"/>
  <c r="R9" i="1"/>
  <c r="O9" i="1"/>
  <c r="M9" i="1"/>
  <c r="L9" i="1"/>
  <c r="I9" i="1"/>
  <c r="G9" i="1"/>
  <c r="F9" i="1"/>
  <c r="C9" i="1"/>
  <c r="C8" i="1"/>
  <c r="AC9" i="1" s="1"/>
  <c r="AC7" i="1"/>
  <c r="AB7" i="1"/>
  <c r="Y7" i="1"/>
  <c r="W7" i="1"/>
  <c r="V7" i="1"/>
  <c r="S7" i="1"/>
  <c r="Q7" i="1"/>
  <c r="P7" i="1"/>
  <c r="M7" i="1"/>
  <c r="K7" i="1"/>
  <c r="J7" i="1"/>
  <c r="G7" i="1"/>
  <c r="E7" i="1"/>
  <c r="D7" i="1"/>
  <c r="C6" i="1"/>
  <c r="AA7" i="1" s="1"/>
  <c r="C4" i="1"/>
  <c r="Y5" i="1" s="1"/>
  <c r="V17" i="1" l="1"/>
  <c r="Z17" i="1"/>
  <c r="V19" i="1"/>
  <c r="C17" i="1"/>
  <c r="AB17" i="1"/>
  <c r="AC17" i="1"/>
  <c r="D17" i="1"/>
  <c r="AB19" i="1"/>
  <c r="I17" i="1"/>
  <c r="D19" i="1"/>
  <c r="AC19" i="1"/>
  <c r="H5" i="1"/>
  <c r="N5" i="1"/>
  <c r="T5" i="1"/>
  <c r="Z5" i="1"/>
  <c r="V15" i="1"/>
  <c r="C5" i="1"/>
  <c r="I5" i="1"/>
  <c r="O5" i="1"/>
  <c r="U5" i="1"/>
  <c r="AA5" i="1"/>
  <c r="Z15" i="1"/>
  <c r="D5" i="1"/>
  <c r="J5" i="1"/>
  <c r="P5" i="1"/>
  <c r="V5" i="1"/>
  <c r="AB5" i="1"/>
  <c r="F7" i="1"/>
  <c r="L7" i="1"/>
  <c r="R7" i="1"/>
  <c r="X7" i="1"/>
  <c r="H9" i="1"/>
  <c r="N9" i="1"/>
  <c r="T9" i="1"/>
  <c r="Z9" i="1"/>
  <c r="C18" i="1"/>
  <c r="Z19" i="1" s="1"/>
  <c r="E5" i="1"/>
  <c r="K5" i="1"/>
  <c r="Q5" i="1"/>
  <c r="W5" i="1"/>
  <c r="AC5" i="1"/>
  <c r="F5" i="1"/>
  <c r="L5" i="1"/>
  <c r="R5" i="1"/>
  <c r="X5" i="1"/>
  <c r="H7" i="1"/>
  <c r="N7" i="1"/>
  <c r="T7" i="1"/>
  <c r="Z7" i="1"/>
  <c r="D9" i="1"/>
  <c r="J9" i="1"/>
  <c r="P9" i="1"/>
  <c r="V9" i="1"/>
  <c r="AB9" i="1"/>
  <c r="G5" i="1"/>
  <c r="M5" i="1"/>
  <c r="S5" i="1"/>
  <c r="C7" i="1"/>
  <c r="I7" i="1"/>
  <c r="O7" i="1"/>
  <c r="U7" i="1"/>
  <c r="E9" i="1"/>
  <c r="K9" i="1"/>
  <c r="Q9" i="1"/>
  <c r="W9" i="1"/>
  <c r="C19" i="1" l="1"/>
  <c r="M19" i="1"/>
  <c r="I19" i="1"/>
</calcChain>
</file>

<file path=xl/sharedStrings.xml><?xml version="1.0" encoding="utf-8"?>
<sst xmlns="http://schemas.openxmlformats.org/spreadsheetml/2006/main" count="82" uniqueCount="40">
  <si>
    <t>表041（1） 保健所設置市・特別区常勤保健師の休日の実働時間　受持人口別（活動項目別）</t>
    <phoneticPr fontId="3"/>
  </si>
  <si>
    <t>(単位：時間)</t>
    <rPh sb="1" eb="3">
      <t>タンイ</t>
    </rPh>
    <rPh sb="4" eb="6">
      <t>ジカン</t>
    </rPh>
    <phoneticPr fontId="3"/>
  </si>
  <si>
    <t>受持人口</t>
  </si>
  <si>
    <t>総計</t>
    <rPh sb="0" eb="2">
      <t>ソウケイ</t>
    </rPh>
    <phoneticPr fontId="3"/>
  </si>
  <si>
    <t>直接対人支援</t>
    <rPh sb="0" eb="2">
      <t>チョクセツ</t>
    </rPh>
    <rPh sb="2" eb="4">
      <t>タイジン</t>
    </rPh>
    <rPh sb="4" eb="6">
      <t>シエン</t>
    </rPh>
    <phoneticPr fontId="5"/>
  </si>
  <si>
    <t>地域・組織支援</t>
    <rPh sb="0" eb="2">
      <t>チイキ</t>
    </rPh>
    <rPh sb="3" eb="5">
      <t>ソシキ</t>
    </rPh>
    <rPh sb="5" eb="7">
      <t>シエン</t>
    </rPh>
    <phoneticPr fontId="5"/>
  </si>
  <si>
    <t>施策管理・業務及び組織マネジメント</t>
    <rPh sb="0" eb="2">
      <t>セサク</t>
    </rPh>
    <rPh sb="2" eb="4">
      <t>カンリ</t>
    </rPh>
    <rPh sb="5" eb="7">
      <t>ギョウム</t>
    </rPh>
    <rPh sb="7" eb="8">
      <t>オヨ</t>
    </rPh>
    <rPh sb="9" eb="11">
      <t>ソシキ</t>
    </rPh>
    <phoneticPr fontId="5"/>
  </si>
  <si>
    <t>人材育成</t>
    <rPh sb="0" eb="2">
      <t>ジンザイ</t>
    </rPh>
    <rPh sb="2" eb="4">
      <t>イクセイ</t>
    </rPh>
    <phoneticPr fontId="5"/>
  </si>
  <si>
    <t>健康危機管理</t>
    <rPh sb="0" eb="2">
      <t>ケンコウ</t>
    </rPh>
    <rPh sb="2" eb="4">
      <t>キキ</t>
    </rPh>
    <rPh sb="4" eb="6">
      <t>カンリ</t>
    </rPh>
    <phoneticPr fontId="5"/>
  </si>
  <si>
    <t>業務
連絡・
事務</t>
    <rPh sb="0" eb="2">
      <t>ギョウム</t>
    </rPh>
    <rPh sb="3" eb="5">
      <t>レンラク</t>
    </rPh>
    <rPh sb="7" eb="9">
      <t>ジム</t>
    </rPh>
    <phoneticPr fontId="5"/>
  </si>
  <si>
    <t>その他</t>
    <rPh sb="0" eb="3">
      <t>ソノタ</t>
    </rPh>
    <phoneticPr fontId="5"/>
  </si>
  <si>
    <t>訪問</t>
    <rPh sb="0" eb="2">
      <t>ホウモン</t>
    </rPh>
    <phoneticPr fontId="5"/>
  </si>
  <si>
    <t>健康
相談・
保健
指導
(日時
指定)</t>
    <rPh sb="0" eb="2">
      <t>ケンコウ</t>
    </rPh>
    <rPh sb="3" eb="5">
      <t>ソウダン</t>
    </rPh>
    <rPh sb="7" eb="9">
      <t>ホケン</t>
    </rPh>
    <rPh sb="10" eb="12">
      <t>シドウ</t>
    </rPh>
    <rPh sb="14" eb="16">
      <t>ニチジ</t>
    </rPh>
    <rPh sb="17" eb="19">
      <t>シテイ</t>
    </rPh>
    <phoneticPr fontId="5"/>
  </si>
  <si>
    <t>健康
相談・
保健
指導
(随時)</t>
    <rPh sb="0" eb="2">
      <t>ケンコウ</t>
    </rPh>
    <rPh sb="3" eb="5">
      <t>ソウダン</t>
    </rPh>
    <rPh sb="7" eb="9">
      <t>ホケン</t>
    </rPh>
    <rPh sb="10" eb="12">
      <t>シドウ</t>
    </rPh>
    <rPh sb="14" eb="16">
      <t>ズイジ</t>
    </rPh>
    <phoneticPr fontId="5"/>
  </si>
  <si>
    <t>健康
診査、
予防
接種</t>
    <rPh sb="0" eb="2">
      <t>ケンコウ</t>
    </rPh>
    <rPh sb="3" eb="5">
      <t>シンサ</t>
    </rPh>
    <rPh sb="7" eb="9">
      <t>ヨボウ</t>
    </rPh>
    <rPh sb="10" eb="12">
      <t>セッシュ</t>
    </rPh>
    <phoneticPr fontId="5"/>
  </si>
  <si>
    <t>集団
健康
教育、
教室
活動、
グル
ープ
支援</t>
    <rPh sb="0" eb="2">
      <t>シュウダン</t>
    </rPh>
    <rPh sb="3" eb="5">
      <t>ケンコウ</t>
    </rPh>
    <rPh sb="6" eb="8">
      <t>キョウイク</t>
    </rPh>
    <rPh sb="10" eb="12">
      <t>キョウシツ</t>
    </rPh>
    <rPh sb="13" eb="15">
      <t>カツドウ</t>
    </rPh>
    <rPh sb="23" eb="25">
      <t>シエン</t>
    </rPh>
    <phoneticPr fontId="5"/>
  </si>
  <si>
    <t>地区
組織
活動（ネット
ワーク
づくり）</t>
    <rPh sb="0" eb="2">
      <t>チク</t>
    </rPh>
    <rPh sb="3" eb="5">
      <t>ソシキ</t>
    </rPh>
    <rPh sb="6" eb="8">
      <t>カツドウ</t>
    </rPh>
    <phoneticPr fontId="5"/>
  </si>
  <si>
    <t>担当
地区
の
地区
診断</t>
    <rPh sb="0" eb="2">
      <t>タントウ</t>
    </rPh>
    <rPh sb="3" eb="5">
      <t>チク</t>
    </rPh>
    <rPh sb="8" eb="10">
      <t>チク</t>
    </rPh>
    <rPh sb="11" eb="13">
      <t>シンダン</t>
    </rPh>
    <phoneticPr fontId="5"/>
  </si>
  <si>
    <t>コー
ディ
ネート
（個別）</t>
    <rPh sb="11" eb="13">
      <t>コベツ</t>
    </rPh>
    <phoneticPr fontId="5"/>
  </si>
  <si>
    <t>コー
ディ
ネート
（地域）</t>
    <rPh sb="11" eb="13">
      <t>チイキ</t>
    </rPh>
    <phoneticPr fontId="5"/>
  </si>
  <si>
    <t>事業・
施策
の
企画
立案・
評価</t>
    <rPh sb="0" eb="2">
      <t>ジギョウ</t>
    </rPh>
    <rPh sb="4" eb="6">
      <t>セサク</t>
    </rPh>
    <rPh sb="9" eb="11">
      <t>キカク</t>
    </rPh>
    <rPh sb="12" eb="14">
      <t>リツアン</t>
    </rPh>
    <rPh sb="16" eb="18">
      <t>ヒョウカ</t>
    </rPh>
    <phoneticPr fontId="5"/>
  </si>
  <si>
    <t>保健
福祉
計画
等の
策定・
評価</t>
    <rPh sb="0" eb="2">
      <t>ホケン</t>
    </rPh>
    <rPh sb="3" eb="5">
      <t>フクシ</t>
    </rPh>
    <rPh sb="6" eb="8">
      <t>ケイカク</t>
    </rPh>
    <rPh sb="9" eb="10">
      <t>ナド</t>
    </rPh>
    <rPh sb="12" eb="14">
      <t>サクテイ</t>
    </rPh>
    <rPh sb="16" eb="18">
      <t>ヒョウカ</t>
    </rPh>
    <phoneticPr fontId="5"/>
  </si>
  <si>
    <t>業務
管理、
組織
運営
管理</t>
    <rPh sb="0" eb="2">
      <t>ギョウム</t>
    </rPh>
    <rPh sb="3" eb="5">
      <t>カンリ</t>
    </rPh>
    <rPh sb="7" eb="9">
      <t>ソシキ</t>
    </rPh>
    <rPh sb="10" eb="12">
      <t>ウンエイ</t>
    </rPh>
    <rPh sb="13" eb="15">
      <t>カンリ</t>
    </rPh>
    <phoneticPr fontId="5"/>
  </si>
  <si>
    <t>人事
管理</t>
    <rPh sb="0" eb="2">
      <t>ジンジ</t>
    </rPh>
    <rPh sb="3" eb="5">
      <t>カンリ</t>
    </rPh>
    <phoneticPr fontId="5"/>
  </si>
  <si>
    <t>予算
管理</t>
    <rPh sb="0" eb="2">
      <t>ヨサン</t>
    </rPh>
    <rPh sb="3" eb="5">
      <t>カンリ</t>
    </rPh>
    <phoneticPr fontId="5"/>
  </si>
  <si>
    <t>議会
対応</t>
    <rPh sb="0" eb="2">
      <t>ギカイ</t>
    </rPh>
    <rPh sb="3" eb="5">
      <t>タイオウ</t>
    </rPh>
    <phoneticPr fontId="5"/>
  </si>
  <si>
    <t>施設
立入
検査・
管理
指導
等</t>
    <rPh sb="0" eb="2">
      <t>シセツ</t>
    </rPh>
    <rPh sb="3" eb="5">
      <t>タチイリ</t>
    </rPh>
    <rPh sb="6" eb="8">
      <t>ケンサ</t>
    </rPh>
    <rPh sb="10" eb="12">
      <t>カンリ</t>
    </rPh>
    <rPh sb="13" eb="15">
      <t>シドウ</t>
    </rPh>
    <rPh sb="16" eb="17">
      <t>ナド</t>
    </rPh>
    <phoneticPr fontId="5"/>
  </si>
  <si>
    <t>学会
発表
等で
の
保健
活動
の
発信</t>
    <rPh sb="0" eb="2">
      <t>ガッカイ</t>
    </rPh>
    <rPh sb="3" eb="5">
      <t>ハッピョウ</t>
    </rPh>
    <rPh sb="6" eb="7">
      <t>ナド</t>
    </rPh>
    <rPh sb="11" eb="13">
      <t>ホケン</t>
    </rPh>
    <rPh sb="14" eb="16">
      <t>カツドウ</t>
    </rPh>
    <rPh sb="19" eb="21">
      <t>ハッシン</t>
    </rPh>
    <phoneticPr fontId="5"/>
  </si>
  <si>
    <t>調査・
研究
等の
依頼
への
協力</t>
    <rPh sb="0" eb="2">
      <t>チョウサ</t>
    </rPh>
    <rPh sb="4" eb="6">
      <t>ケンキュウ</t>
    </rPh>
    <rPh sb="7" eb="8">
      <t>ナド</t>
    </rPh>
    <rPh sb="10" eb="12">
      <t>イライ</t>
    </rPh>
    <rPh sb="16" eb="18">
      <t>キョウリョク</t>
    </rPh>
    <phoneticPr fontId="5"/>
  </si>
  <si>
    <t>人材
育成
体制
構築、
研修
会企
画・実施、
OJT
指導</t>
    <rPh sb="0" eb="2">
      <t>ジンザイ</t>
    </rPh>
    <rPh sb="3" eb="5">
      <t>イクセイ</t>
    </rPh>
    <rPh sb="6" eb="8">
      <t>タイセイ</t>
    </rPh>
    <rPh sb="9" eb="11">
      <t>コウチク</t>
    </rPh>
    <rPh sb="13" eb="15">
      <t>ケンシュウ</t>
    </rPh>
    <rPh sb="16" eb="17">
      <t>カイ</t>
    </rPh>
    <rPh sb="17" eb="18">
      <t>キ</t>
    </rPh>
    <rPh sb="19" eb="20">
      <t>ガ</t>
    </rPh>
    <rPh sb="21" eb="23">
      <t>ジッシ</t>
    </rPh>
    <rPh sb="29" eb="31">
      <t>シドウ</t>
    </rPh>
    <phoneticPr fontId="5"/>
  </si>
  <si>
    <t>実習
学生・
研修
生へ
の
教育</t>
    <rPh sb="0" eb="2">
      <t>ジッシュウ</t>
    </rPh>
    <rPh sb="3" eb="5">
      <t>ガクセイ</t>
    </rPh>
    <rPh sb="7" eb="9">
      <t>ケンシュウ</t>
    </rPh>
    <rPh sb="10" eb="11">
      <t>セイ</t>
    </rPh>
    <rPh sb="15" eb="17">
      <t>キョウイク</t>
    </rPh>
    <phoneticPr fontId="5"/>
  </si>
  <si>
    <t>保健
師等
学校
養成
所で
の
指導</t>
    <rPh sb="0" eb="2">
      <t>ホケン</t>
    </rPh>
    <rPh sb="3" eb="4">
      <t>シ</t>
    </rPh>
    <rPh sb="4" eb="5">
      <t>ナド</t>
    </rPh>
    <rPh sb="6" eb="8">
      <t>ガッコウ</t>
    </rPh>
    <rPh sb="9" eb="11">
      <t>ヨウセイ</t>
    </rPh>
    <rPh sb="12" eb="13">
      <t>ショ</t>
    </rPh>
    <rPh sb="17" eb="19">
      <t>シドウ</t>
    </rPh>
    <phoneticPr fontId="5"/>
  </si>
  <si>
    <t>研修
等へ
の
参加</t>
    <rPh sb="0" eb="2">
      <t>ケンシュウ</t>
    </rPh>
    <rPh sb="3" eb="4">
      <t>ナド</t>
    </rPh>
    <rPh sb="8" eb="10">
      <t>サンカ</t>
    </rPh>
    <phoneticPr fontId="5"/>
  </si>
  <si>
    <t>平時
の
対応</t>
    <rPh sb="0" eb="2">
      <t>ヘイジ</t>
    </rPh>
    <rPh sb="5" eb="7">
      <t>タイオウ</t>
    </rPh>
    <phoneticPr fontId="5"/>
  </si>
  <si>
    <t>発生
時の
対応</t>
    <rPh sb="0" eb="2">
      <t>ハッセイ</t>
    </rPh>
    <rPh sb="3" eb="4">
      <t>ジ</t>
    </rPh>
    <rPh sb="6" eb="8">
      <t>タイオウ</t>
    </rPh>
    <phoneticPr fontId="5"/>
  </si>
  <si>
    <t>6千人未満</t>
    <rPh sb="1" eb="3">
      <t>センニン</t>
    </rPh>
    <rPh sb="3" eb="5">
      <t>ミマン</t>
    </rPh>
    <phoneticPr fontId="3"/>
  </si>
  <si>
    <t>割合(%)</t>
    <phoneticPr fontId="3"/>
  </si>
  <si>
    <t>6千人以上8千人未満</t>
    <rPh sb="1" eb="3">
      <t>センニン</t>
    </rPh>
    <rPh sb="3" eb="5">
      <t>イジョウ</t>
    </rPh>
    <rPh sb="6" eb="8">
      <t>センニン</t>
    </rPh>
    <rPh sb="8" eb="10">
      <t>ミマン</t>
    </rPh>
    <phoneticPr fontId="3"/>
  </si>
  <si>
    <t>8千人以上</t>
    <rPh sb="1" eb="2">
      <t>セン</t>
    </rPh>
    <rPh sb="2" eb="3">
      <t>ニン</t>
    </rPh>
    <rPh sb="3" eb="5">
      <t>イジョウ</t>
    </rPh>
    <phoneticPr fontId="3"/>
  </si>
  <si>
    <t>表041（2） 保健所設置市・特別区常勤保健師の休日の実働時間　受持人口別（活動分類別）</t>
    <rPh sb="0" eb="1">
      <t>ヒョウ</t>
    </rPh>
    <rPh sb="8" eb="11">
      <t>ホケンジョ</t>
    </rPh>
    <rPh sb="11" eb="13">
      <t>セッチ</t>
    </rPh>
    <rPh sb="13" eb="14">
      <t>シ</t>
    </rPh>
    <rPh sb="15" eb="18">
      <t>トクベツク</t>
    </rPh>
    <rPh sb="18" eb="20">
      <t>ジョウキン</t>
    </rPh>
    <rPh sb="20" eb="23">
      <t>ホケンシ</t>
    </rPh>
    <rPh sb="24" eb="26">
      <t>キュウジツ</t>
    </rPh>
    <rPh sb="27" eb="29">
      <t>ジツドウ</t>
    </rPh>
    <rPh sb="29" eb="31">
      <t>ジカン</t>
    </rPh>
    <rPh sb="32" eb="34">
      <t>ジュジ</t>
    </rPh>
    <rPh sb="34" eb="36">
      <t>ジンコウ</t>
    </rPh>
    <rPh sb="36" eb="37">
      <t>ベツ</t>
    </rPh>
    <rPh sb="38" eb="40">
      <t>カツドウ</t>
    </rPh>
    <rPh sb="40" eb="42">
      <t>ブンルイ</t>
    </rPh>
    <rPh sb="42" eb="43">
      <t>ベツ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</si>
</sst>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.0;&quot;-&quot;#,##0.0;&quot;-&quot;"/>
    <numFmt numFmtId="177" formatCode="0.0%;\-0.0%;&quot;-&quot;"/>
    <numFmt numFmtId="178" formatCode="#,##0.0;[Red]\-#,##0.0"/>
    <numFmt numFmtId="179" formatCode="0.0%"/>
  </numFmts>
  <fonts count="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  <scheme val="minor"/>
    </font>
    <font>
      <sz val="14"/>
      <name val="ＭＳ Ｐゴシック"/>
      <family val="3"/>
      <charset val="128"/>
    </font>
    <font>
      <sz val="10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4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thin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thin">
        <color indexed="64"/>
      </right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60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/>
    <xf numFmtId="0" fontId="4" fillId="0" borderId="0" xfId="0" applyFont="1"/>
    <xf numFmtId="0" fontId="4" fillId="0" borderId="0" xfId="0" applyFont="1" applyAlignment="1">
      <alignment horizontal="right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vertical="center"/>
    </xf>
    <xf numFmtId="176" fontId="4" fillId="0" borderId="14" xfId="1" applyNumberFormat="1" applyFont="1" applyFill="1" applyBorder="1" applyAlignment="1">
      <alignment vertical="center"/>
    </xf>
    <xf numFmtId="176" fontId="4" fillId="0" borderId="15" xfId="1" applyNumberFormat="1" applyFont="1" applyFill="1" applyBorder="1" applyAlignment="1">
      <alignment vertical="center"/>
    </xf>
    <xf numFmtId="176" fontId="4" fillId="0" borderId="7" xfId="1" applyNumberFormat="1" applyFont="1" applyFill="1" applyBorder="1" applyAlignment="1">
      <alignment vertical="center"/>
    </xf>
    <xf numFmtId="0" fontId="6" fillId="2" borderId="16" xfId="0" applyFont="1" applyFill="1" applyBorder="1" applyAlignment="1">
      <alignment horizontal="center" vertical="center"/>
    </xf>
    <xf numFmtId="177" fontId="4" fillId="0" borderId="17" xfId="1" applyNumberFormat="1" applyFont="1" applyFill="1" applyBorder="1" applyAlignment="1">
      <alignment vertical="center"/>
    </xf>
    <xf numFmtId="177" fontId="4" fillId="0" borderId="18" xfId="1" applyNumberFormat="1" applyFont="1" applyFill="1" applyBorder="1" applyAlignment="1">
      <alignment vertical="center"/>
    </xf>
    <xf numFmtId="177" fontId="4" fillId="0" borderId="19" xfId="1" applyNumberFormat="1" applyFont="1" applyFill="1" applyBorder="1" applyAlignment="1">
      <alignment vertical="center"/>
    </xf>
    <xf numFmtId="178" fontId="6" fillId="2" borderId="20" xfId="1" applyNumberFormat="1" applyFont="1" applyFill="1" applyBorder="1" applyAlignment="1">
      <alignment vertical="center"/>
    </xf>
    <xf numFmtId="176" fontId="4" fillId="0" borderId="21" xfId="1" applyNumberFormat="1" applyFont="1" applyFill="1" applyBorder="1" applyAlignment="1">
      <alignment vertical="center"/>
    </xf>
    <xf numFmtId="176" fontId="4" fillId="0" borderId="22" xfId="1" applyNumberFormat="1" applyFont="1" applyFill="1" applyBorder="1" applyAlignment="1">
      <alignment vertical="center"/>
    </xf>
    <xf numFmtId="176" fontId="4" fillId="0" borderId="23" xfId="1" applyNumberFormat="1" applyFont="1" applyFill="1" applyBorder="1" applyAlignment="1">
      <alignment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20" xfId="0" applyFont="1" applyFill="1" applyBorder="1" applyAlignment="1">
      <alignment vertical="center"/>
    </xf>
    <xf numFmtId="0" fontId="6" fillId="2" borderId="24" xfId="0" applyFont="1" applyFill="1" applyBorder="1" applyAlignment="1">
      <alignment horizontal="center" vertical="center"/>
    </xf>
    <xf numFmtId="177" fontId="4" fillId="0" borderId="25" xfId="1" applyNumberFormat="1" applyFont="1" applyFill="1" applyBorder="1" applyAlignment="1">
      <alignment vertical="center"/>
    </xf>
    <xf numFmtId="177" fontId="4" fillId="0" borderId="26" xfId="1" applyNumberFormat="1" applyFont="1" applyFill="1" applyBorder="1" applyAlignment="1">
      <alignment vertical="center"/>
    </xf>
    <xf numFmtId="177" fontId="4" fillId="0" borderId="27" xfId="1" applyNumberFormat="1" applyFont="1" applyFill="1" applyBorder="1" applyAlignment="1">
      <alignment vertical="center"/>
    </xf>
    <xf numFmtId="0" fontId="4" fillId="0" borderId="0" xfId="0" applyFont="1" applyAlignment="1">
      <alignment horizontal="center"/>
    </xf>
    <xf numFmtId="0" fontId="6" fillId="0" borderId="0" xfId="2" applyNumberFormat="1" applyFont="1" applyAlignment="1">
      <alignment vertical="center"/>
    </xf>
    <xf numFmtId="179" fontId="2" fillId="0" borderId="0" xfId="0" applyNumberFormat="1" applyFont="1"/>
    <xf numFmtId="179" fontId="4" fillId="0" borderId="0" xfId="0" applyNumberFormat="1" applyFont="1"/>
    <xf numFmtId="176" fontId="4" fillId="0" borderId="2" xfId="1" applyNumberFormat="1" applyFont="1" applyFill="1" applyBorder="1" applyAlignment="1">
      <alignment vertical="center"/>
    </xf>
    <xf numFmtId="176" fontId="4" fillId="0" borderId="28" xfId="0" applyNumberFormat="1" applyFont="1" applyBorder="1" applyAlignment="1">
      <alignment vertical="center"/>
    </xf>
    <xf numFmtId="176" fontId="4" fillId="0" borderId="29" xfId="0" applyNumberFormat="1" applyFont="1" applyBorder="1" applyAlignment="1">
      <alignment vertical="center"/>
    </xf>
    <xf numFmtId="176" fontId="4" fillId="0" borderId="30" xfId="0" applyNumberFormat="1" applyFont="1" applyBorder="1" applyAlignment="1">
      <alignment vertical="center"/>
    </xf>
    <xf numFmtId="176" fontId="4" fillId="0" borderId="31" xfId="0" applyNumberFormat="1" applyFont="1" applyBorder="1" applyAlignment="1">
      <alignment vertical="center"/>
    </xf>
    <xf numFmtId="176" fontId="4" fillId="0" borderId="32" xfId="0" applyNumberFormat="1" applyFont="1" applyBorder="1" applyAlignment="1">
      <alignment vertical="center"/>
    </xf>
    <xf numFmtId="178" fontId="4" fillId="0" borderId="0" xfId="0" applyNumberFormat="1" applyFont="1"/>
    <xf numFmtId="177" fontId="4" fillId="0" borderId="33" xfId="1" applyNumberFormat="1" applyFont="1" applyFill="1" applyBorder="1" applyAlignment="1">
      <alignment vertical="center"/>
    </xf>
    <xf numFmtId="177" fontId="4" fillId="0" borderId="34" xfId="1" applyNumberFormat="1" applyFont="1" applyFill="1" applyBorder="1" applyAlignment="1">
      <alignment vertical="center"/>
    </xf>
    <xf numFmtId="177" fontId="4" fillId="0" borderId="35" xfId="1" applyNumberFormat="1" applyFont="1" applyFill="1" applyBorder="1" applyAlignment="1">
      <alignment vertical="center"/>
    </xf>
    <xf numFmtId="177" fontId="4" fillId="0" borderId="36" xfId="1" applyNumberFormat="1" applyFont="1" applyFill="1" applyBorder="1" applyAlignment="1">
      <alignment vertical="center"/>
    </xf>
    <xf numFmtId="176" fontId="4" fillId="0" borderId="37" xfId="0" applyNumberFormat="1" applyFont="1" applyBorder="1" applyAlignment="1">
      <alignment vertical="center"/>
    </xf>
    <xf numFmtId="176" fontId="4" fillId="0" borderId="38" xfId="0" applyNumberFormat="1" applyFont="1" applyBorder="1" applyAlignment="1">
      <alignment vertical="center"/>
    </xf>
    <xf numFmtId="176" fontId="4" fillId="0" borderId="39" xfId="0" applyNumberFormat="1" applyFont="1" applyBorder="1" applyAlignment="1">
      <alignment vertical="center"/>
    </xf>
    <xf numFmtId="176" fontId="4" fillId="0" borderId="40" xfId="0" applyNumberFormat="1" applyFont="1" applyBorder="1" applyAlignment="1">
      <alignment vertical="center"/>
    </xf>
    <xf numFmtId="176" fontId="4" fillId="0" borderId="41" xfId="0" applyNumberFormat="1" applyFont="1" applyBorder="1" applyAlignment="1">
      <alignment vertical="center"/>
    </xf>
    <xf numFmtId="177" fontId="4" fillId="0" borderId="42" xfId="1" applyNumberFormat="1" applyFont="1" applyFill="1" applyBorder="1" applyAlignment="1">
      <alignment vertical="center"/>
    </xf>
    <xf numFmtId="177" fontId="4" fillId="0" borderId="43" xfId="1" applyNumberFormat="1" applyFont="1" applyFill="1" applyBorder="1" applyAlignment="1">
      <alignment vertical="center"/>
    </xf>
    <xf numFmtId="177" fontId="4" fillId="0" borderId="44" xfId="1" applyNumberFormat="1" applyFont="1" applyFill="1" applyBorder="1" applyAlignment="1">
      <alignment vertical="center"/>
    </xf>
    <xf numFmtId="177" fontId="4" fillId="0" borderId="45" xfId="1" applyNumberFormat="1" applyFont="1" applyFill="1" applyBorder="1" applyAlignment="1">
      <alignment vertical="center"/>
    </xf>
    <xf numFmtId="11" fontId="4" fillId="0" borderId="0" xfId="0" applyNumberFormat="1" applyFont="1"/>
  </cellXfs>
  <cellStyles count="3">
    <cellStyle name="パーセント 2" xfId="2" xr:uid="{B8BF8F74-671B-4672-8E3F-C3DB0DCCFC1E}"/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 standalone="yes"?>
<Relationships xmlns="http://schemas.openxmlformats.org/package/2006/relationships">
  <Relationship Id="rId8" Type="http://schemas.openxmlformats.org/officeDocument/2006/relationships/customXml" Target="../customXml/item3.xml" />
  <Relationship Id="rId3" Type="http://schemas.openxmlformats.org/officeDocument/2006/relationships/styles" Target="styles.xml" />
  <Relationship Id="rId7" Type="http://schemas.openxmlformats.org/officeDocument/2006/relationships/customXml" Target="../customXml/item2.xml" />
  <Relationship Id="rId2" Type="http://schemas.openxmlformats.org/officeDocument/2006/relationships/theme" Target="theme/theme1.xml" />
  <Relationship Id="rId1" Type="http://schemas.openxmlformats.org/officeDocument/2006/relationships/worksheet" Target="worksheets/sheet1.xml" />
  <Relationship Id="rId6" Type="http://schemas.openxmlformats.org/officeDocument/2006/relationships/customXml" Target="../customXml/item1.xml" />
  <Relationship Id="rId5" Type="http://schemas.openxmlformats.org/officeDocument/2006/relationships/calcChain" Target="calcChain.xml" />
  <Relationship Id="rId4" Type="http://schemas.openxmlformats.org/officeDocument/2006/relationships/sharedStrings" Target="sharedStrings.xml" />
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&#65279;<?xml version="1.0" encoding="utf-8" standalone="yes"?>
<Relationships xmlns="http://schemas.openxmlformats.org/package/2006/relationships" /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47FB4C-01FA-4F52-ADA6-2482E20570AC}">
  <sheetPr codeName="Sheet57">
    <tabColor rgb="FFFFC000"/>
    <pageSetUpPr fitToPage="1"/>
  </sheetPr>
  <dimension ref="B1:AD21"/>
  <sheetViews>
    <sheetView showGridLines="0" tabSelected="1" view="pageBreakPreview" zoomScale="85" zoomScaleNormal="75" zoomScaleSheetLayoutView="85" workbookViewId="0"/>
  </sheetViews>
  <sheetFormatPr defaultRowHeight="13.5" x14ac:dyDescent="0.15"/>
  <cols>
    <col min="1" max="1" width="1.625" style="3" customWidth="1"/>
    <col min="2" max="2" width="21.625" style="3" customWidth="1"/>
    <col min="3" max="3" width="8.5" style="3" customWidth="1"/>
    <col min="4" max="29" width="7.125" style="3" customWidth="1"/>
    <col min="30" max="16384" width="9" style="3"/>
  </cols>
  <sheetData>
    <row r="1" spans="2:30" ht="23.25" customHeight="1" thickBot="1" x14ac:dyDescent="0.25">
      <c r="B1" s="1" t="s">
        <v>0</v>
      </c>
      <c r="C1" s="2"/>
      <c r="AC1" s="4" t="s">
        <v>1</v>
      </c>
    </row>
    <row r="2" spans="2:30" ht="17.25" customHeight="1" x14ac:dyDescent="0.15">
      <c r="B2" s="5" t="s">
        <v>2</v>
      </c>
      <c r="C2" s="6" t="s">
        <v>3</v>
      </c>
      <c r="D2" s="7" t="s">
        <v>4</v>
      </c>
      <c r="E2" s="8"/>
      <c r="F2" s="8"/>
      <c r="G2" s="8"/>
      <c r="H2" s="9"/>
      <c r="I2" s="7" t="s">
        <v>5</v>
      </c>
      <c r="J2" s="8"/>
      <c r="K2" s="8"/>
      <c r="L2" s="9"/>
      <c r="M2" s="7" t="s">
        <v>6</v>
      </c>
      <c r="N2" s="8"/>
      <c r="O2" s="8"/>
      <c r="P2" s="8"/>
      <c r="Q2" s="8"/>
      <c r="R2" s="8"/>
      <c r="S2" s="8"/>
      <c r="T2" s="8"/>
      <c r="U2" s="9"/>
      <c r="V2" s="7" t="s">
        <v>7</v>
      </c>
      <c r="W2" s="8"/>
      <c r="X2" s="8"/>
      <c r="Y2" s="9"/>
      <c r="Z2" s="7" t="s">
        <v>8</v>
      </c>
      <c r="AA2" s="9"/>
      <c r="AB2" s="10" t="s">
        <v>9</v>
      </c>
      <c r="AC2" s="11" t="s">
        <v>10</v>
      </c>
    </row>
    <row r="3" spans="2:30" ht="135.75" customHeight="1" thickBot="1" x14ac:dyDescent="0.2">
      <c r="B3" s="12"/>
      <c r="C3" s="13"/>
      <c r="D3" s="14" t="s">
        <v>11</v>
      </c>
      <c r="E3" s="14" t="s">
        <v>12</v>
      </c>
      <c r="F3" s="14" t="s">
        <v>13</v>
      </c>
      <c r="G3" s="14" t="s">
        <v>14</v>
      </c>
      <c r="H3" s="14" t="s">
        <v>15</v>
      </c>
      <c r="I3" s="14" t="s">
        <v>16</v>
      </c>
      <c r="J3" s="14" t="s">
        <v>17</v>
      </c>
      <c r="K3" s="14" t="s">
        <v>18</v>
      </c>
      <c r="L3" s="14" t="s">
        <v>19</v>
      </c>
      <c r="M3" s="14" t="s">
        <v>20</v>
      </c>
      <c r="N3" s="14" t="s">
        <v>21</v>
      </c>
      <c r="O3" s="14" t="s">
        <v>22</v>
      </c>
      <c r="P3" s="14" t="s">
        <v>23</v>
      </c>
      <c r="Q3" s="14" t="s">
        <v>24</v>
      </c>
      <c r="R3" s="14" t="s">
        <v>25</v>
      </c>
      <c r="S3" s="14" t="s">
        <v>26</v>
      </c>
      <c r="T3" s="14" t="s">
        <v>27</v>
      </c>
      <c r="U3" s="14" t="s">
        <v>28</v>
      </c>
      <c r="V3" s="14" t="s">
        <v>29</v>
      </c>
      <c r="W3" s="14" t="s">
        <v>30</v>
      </c>
      <c r="X3" s="14" t="s">
        <v>31</v>
      </c>
      <c r="Y3" s="14" t="s">
        <v>32</v>
      </c>
      <c r="Z3" s="14" t="s">
        <v>33</v>
      </c>
      <c r="AA3" s="14" t="s">
        <v>34</v>
      </c>
      <c r="AB3" s="15"/>
      <c r="AC3" s="16"/>
    </row>
    <row r="4" spans="2:30" ht="18" customHeight="1" x14ac:dyDescent="0.15">
      <c r="B4" s="17" t="s">
        <v>35</v>
      </c>
      <c r="C4" s="18">
        <f>SUM(D4:AC4)</f>
        <v>2.2796855606123292</v>
      </c>
      <c r="D4" s="19">
        <v>7.1024686250172386E-2</v>
      </c>
      <c r="E4" s="19">
        <v>0.112122465866777</v>
      </c>
      <c r="F4" s="19">
        <v>0.11763894635222728</v>
      </c>
      <c r="G4" s="19">
        <v>0.12081092263136119</v>
      </c>
      <c r="H4" s="19">
        <v>0.42573438146462556</v>
      </c>
      <c r="I4" s="19">
        <v>9.322852020410978E-2</v>
      </c>
      <c r="J4" s="19">
        <v>4.9648324369052548E-3</v>
      </c>
      <c r="K4" s="19">
        <v>9.4331816301199828E-2</v>
      </c>
      <c r="L4" s="19">
        <v>8.6470831609433182E-2</v>
      </c>
      <c r="M4" s="19">
        <v>7.0197214177354847E-2</v>
      </c>
      <c r="N4" s="19">
        <v>7.3093366432216249E-3</v>
      </c>
      <c r="O4" s="19">
        <v>0.10991587367259688</v>
      </c>
      <c r="P4" s="19">
        <v>2.5099986208798785E-2</v>
      </c>
      <c r="Q4" s="19">
        <v>2.9651082609295269E-2</v>
      </c>
      <c r="R4" s="19">
        <v>4.6890084126327402E-3</v>
      </c>
      <c r="S4" s="19">
        <v>4.1373603640877119E-3</v>
      </c>
      <c r="T4" s="19">
        <v>1.1032960970900566E-2</v>
      </c>
      <c r="U4" s="19">
        <v>4.1373603640877119E-3</v>
      </c>
      <c r="V4" s="19">
        <v>2.7720314439387671E-2</v>
      </c>
      <c r="W4" s="19">
        <v>3.7236243276789409E-3</v>
      </c>
      <c r="X4" s="19">
        <v>1.3791201213625708E-3</v>
      </c>
      <c r="Y4" s="19">
        <v>0.10798510550268929</v>
      </c>
      <c r="Z4" s="19">
        <v>4.97862363811888E-2</v>
      </c>
      <c r="AA4" s="19">
        <v>3.7374155288925667E-2</v>
      </c>
      <c r="AB4" s="19">
        <v>0.15542683767756171</v>
      </c>
      <c r="AC4" s="20">
        <v>0.50379258033374708</v>
      </c>
    </row>
    <row r="5" spans="2:30" ht="18" customHeight="1" x14ac:dyDescent="0.15">
      <c r="B5" s="21" t="s">
        <v>36</v>
      </c>
      <c r="C5" s="22">
        <f t="shared" ref="C5:AC5" si="0">IFERROR(C4/$C4,0)</f>
        <v>1</v>
      </c>
      <c r="D5" s="23">
        <f t="shared" si="0"/>
        <v>3.1155474894131882E-2</v>
      </c>
      <c r="E5" s="23">
        <f t="shared" si="0"/>
        <v>4.918330308529946E-2</v>
      </c>
      <c r="F5" s="23">
        <f t="shared" si="0"/>
        <v>5.1603145795523296E-2</v>
      </c>
      <c r="G5" s="23">
        <f t="shared" si="0"/>
        <v>5.2994555353901997E-2</v>
      </c>
      <c r="H5" s="23">
        <f t="shared" si="0"/>
        <v>0.18675136116152452</v>
      </c>
      <c r="I5" s="23">
        <f t="shared" si="0"/>
        <v>4.0895341802782821E-2</v>
      </c>
      <c r="J5" s="23">
        <f t="shared" si="0"/>
        <v>2.1778584392014521E-3</v>
      </c>
      <c r="K5" s="23">
        <f t="shared" si="0"/>
        <v>4.1379310344827586E-2</v>
      </c>
      <c r="L5" s="23">
        <f t="shared" si="0"/>
        <v>3.793103448275862E-2</v>
      </c>
      <c r="M5" s="23">
        <f t="shared" si="0"/>
        <v>3.0792498487598307E-2</v>
      </c>
      <c r="N5" s="23">
        <f t="shared" si="0"/>
        <v>3.2062915910465823E-3</v>
      </c>
      <c r="O5" s="23">
        <f t="shared" si="0"/>
        <v>4.8215366001209924E-2</v>
      </c>
      <c r="P5" s="23">
        <f t="shared" si="0"/>
        <v>1.1010284331518452E-2</v>
      </c>
      <c r="Q5" s="23">
        <f t="shared" si="0"/>
        <v>1.3006654567453117E-2</v>
      </c>
      <c r="R5" s="23">
        <f t="shared" si="0"/>
        <v>2.0568663036902601E-3</v>
      </c>
      <c r="S5" s="23">
        <f t="shared" si="0"/>
        <v>1.8148820326678767E-3</v>
      </c>
      <c r="T5" s="23">
        <f t="shared" si="0"/>
        <v>4.8396854204476713E-3</v>
      </c>
      <c r="U5" s="23">
        <f t="shared" si="0"/>
        <v>1.8148820326678767E-3</v>
      </c>
      <c r="V5" s="23">
        <f t="shared" si="0"/>
        <v>1.2159709618874774E-2</v>
      </c>
      <c r="W5" s="23">
        <f t="shared" si="0"/>
        <v>1.633393829401089E-3</v>
      </c>
      <c r="X5" s="23">
        <f t="shared" si="0"/>
        <v>6.0496067755595891E-4</v>
      </c>
      <c r="Y5" s="23">
        <f t="shared" si="0"/>
        <v>4.7368421052631587E-2</v>
      </c>
      <c r="Z5" s="23">
        <f t="shared" si="0"/>
        <v>2.1839080459770115E-2</v>
      </c>
      <c r="AA5" s="23">
        <f t="shared" si="0"/>
        <v>1.6394434361766488E-2</v>
      </c>
      <c r="AB5" s="23">
        <f t="shared" si="0"/>
        <v>6.8179068360556566E-2</v>
      </c>
      <c r="AC5" s="24">
        <f t="shared" si="0"/>
        <v>0.22099213551119179</v>
      </c>
    </row>
    <row r="6" spans="2:30" ht="18" customHeight="1" x14ac:dyDescent="0.15">
      <c r="B6" s="25" t="s">
        <v>37</v>
      </c>
      <c r="C6" s="26">
        <f>SUM(D6:AC6)</f>
        <v>2.2130141190914672</v>
      </c>
      <c r="D6" s="27">
        <v>8.4714548802946599E-2</v>
      </c>
      <c r="E6" s="26">
        <v>9.6992019643953348E-2</v>
      </c>
      <c r="F6" s="27">
        <v>9.3922651933701654E-2</v>
      </c>
      <c r="G6" s="27">
        <v>2.6396562308164517E-2</v>
      </c>
      <c r="H6" s="27">
        <v>0.28667894413750766</v>
      </c>
      <c r="I6" s="27">
        <v>9.2081031307550645E-2</v>
      </c>
      <c r="J6" s="27">
        <v>3.0693677102516881E-3</v>
      </c>
      <c r="K6" s="27">
        <v>7.3664825046040522E-2</v>
      </c>
      <c r="L6" s="27">
        <v>6.2001227747084102E-2</v>
      </c>
      <c r="M6" s="27">
        <v>2.5782688766114181E-2</v>
      </c>
      <c r="N6" s="27">
        <v>3.0693677102516881E-3</v>
      </c>
      <c r="O6" s="27">
        <v>6.9367710251688156E-2</v>
      </c>
      <c r="P6" s="27">
        <v>1.1049723756906077E-2</v>
      </c>
      <c r="Q6" s="27">
        <v>6.1387354205033762E-3</v>
      </c>
      <c r="R6" s="27">
        <v>4.9109883364027006E-3</v>
      </c>
      <c r="S6" s="27">
        <v>0</v>
      </c>
      <c r="T6" s="27">
        <v>1.1049723756906077E-2</v>
      </c>
      <c r="U6" s="27">
        <v>1.2277470841006752E-3</v>
      </c>
      <c r="V6" s="27">
        <v>1.7802332719459791E-2</v>
      </c>
      <c r="W6" s="27">
        <v>6.1387354205033762E-3</v>
      </c>
      <c r="X6" s="27">
        <v>0</v>
      </c>
      <c r="Y6" s="27">
        <v>6.0773480662983423E-2</v>
      </c>
      <c r="Z6" s="27">
        <v>4.910988336402701E-2</v>
      </c>
      <c r="AA6" s="27">
        <v>9.8219766728054013E-3</v>
      </c>
      <c r="AB6" s="27">
        <v>0.16329036218538981</v>
      </c>
      <c r="AC6" s="28">
        <v>0.95395948434622468</v>
      </c>
    </row>
    <row r="7" spans="2:30" ht="18" customHeight="1" x14ac:dyDescent="0.15">
      <c r="B7" s="29" t="s">
        <v>36</v>
      </c>
      <c r="C7" s="22">
        <f t="shared" ref="C7:AC7" si="1">IFERROR(C6/$C6,0)</f>
        <v>1</v>
      </c>
      <c r="D7" s="23">
        <f t="shared" si="1"/>
        <v>3.8280166435506247E-2</v>
      </c>
      <c r="E7" s="23">
        <f t="shared" si="1"/>
        <v>4.3828016643550627E-2</v>
      </c>
      <c r="F7" s="23">
        <f t="shared" si="1"/>
        <v>4.2441054091539525E-2</v>
      </c>
      <c r="G7" s="23">
        <f t="shared" si="1"/>
        <v>1.1927877947295423E-2</v>
      </c>
      <c r="H7" s="23">
        <f t="shared" si="1"/>
        <v>0.12954230235783634</v>
      </c>
      <c r="I7" s="23">
        <f t="shared" si="1"/>
        <v>4.1608876560332873E-2</v>
      </c>
      <c r="J7" s="23">
        <f t="shared" si="1"/>
        <v>1.3869625520110957E-3</v>
      </c>
      <c r="K7" s="23">
        <f t="shared" si="1"/>
        <v>3.3287101248266303E-2</v>
      </c>
      <c r="L7" s="23">
        <f t="shared" si="1"/>
        <v>2.8016643550624134E-2</v>
      </c>
      <c r="M7" s="23">
        <f t="shared" si="1"/>
        <v>1.1650485436893204E-2</v>
      </c>
      <c r="N7" s="23">
        <f t="shared" si="1"/>
        <v>1.3869625520110957E-3</v>
      </c>
      <c r="O7" s="23">
        <f t="shared" si="1"/>
        <v>3.1345353675450764E-2</v>
      </c>
      <c r="P7" s="23">
        <f t="shared" si="1"/>
        <v>4.9930651872399446E-3</v>
      </c>
      <c r="Q7" s="23">
        <f t="shared" si="1"/>
        <v>2.7739251040221915E-3</v>
      </c>
      <c r="R7" s="23">
        <f t="shared" si="1"/>
        <v>2.2191400832177531E-3</v>
      </c>
      <c r="S7" s="23">
        <f t="shared" si="1"/>
        <v>0</v>
      </c>
      <c r="T7" s="23">
        <f t="shared" si="1"/>
        <v>4.9930651872399446E-3</v>
      </c>
      <c r="U7" s="23">
        <f t="shared" si="1"/>
        <v>5.5478502080443827E-4</v>
      </c>
      <c r="V7" s="23">
        <f t="shared" si="1"/>
        <v>8.0443828016643557E-3</v>
      </c>
      <c r="W7" s="23">
        <f t="shared" si="1"/>
        <v>2.7739251040221915E-3</v>
      </c>
      <c r="X7" s="23">
        <f t="shared" si="1"/>
        <v>0</v>
      </c>
      <c r="Y7" s="23">
        <f t="shared" si="1"/>
        <v>2.7461858529819694E-2</v>
      </c>
      <c r="Z7" s="23">
        <f t="shared" si="1"/>
        <v>2.2191400832177532E-2</v>
      </c>
      <c r="AA7" s="23">
        <f t="shared" si="1"/>
        <v>4.4382801664355062E-3</v>
      </c>
      <c r="AB7" s="23">
        <f t="shared" si="1"/>
        <v>7.3786407766990289E-2</v>
      </c>
      <c r="AC7" s="24">
        <f t="shared" si="1"/>
        <v>0.43106796116504853</v>
      </c>
    </row>
    <row r="8" spans="2:30" ht="18" customHeight="1" x14ac:dyDescent="0.15">
      <c r="B8" s="30" t="s">
        <v>38</v>
      </c>
      <c r="C8" s="26">
        <f>SUM(D8:AC8)</f>
        <v>0</v>
      </c>
      <c r="D8" s="27">
        <v>0</v>
      </c>
      <c r="E8" s="26">
        <v>0</v>
      </c>
      <c r="F8" s="27">
        <v>0</v>
      </c>
      <c r="G8" s="27">
        <v>0</v>
      </c>
      <c r="H8" s="27">
        <v>0</v>
      </c>
      <c r="I8" s="27">
        <v>0</v>
      </c>
      <c r="J8" s="27">
        <v>0</v>
      </c>
      <c r="K8" s="27">
        <v>0</v>
      </c>
      <c r="L8" s="27">
        <v>0</v>
      </c>
      <c r="M8" s="27">
        <v>0</v>
      </c>
      <c r="N8" s="27">
        <v>0</v>
      </c>
      <c r="O8" s="27">
        <v>0</v>
      </c>
      <c r="P8" s="27">
        <v>0</v>
      </c>
      <c r="Q8" s="27">
        <v>0</v>
      </c>
      <c r="R8" s="27">
        <v>0</v>
      </c>
      <c r="S8" s="27">
        <v>0</v>
      </c>
      <c r="T8" s="27">
        <v>0</v>
      </c>
      <c r="U8" s="27">
        <v>0</v>
      </c>
      <c r="V8" s="27">
        <v>0</v>
      </c>
      <c r="W8" s="27">
        <v>0</v>
      </c>
      <c r="X8" s="27">
        <v>0</v>
      </c>
      <c r="Y8" s="27">
        <v>0</v>
      </c>
      <c r="Z8" s="27">
        <v>0</v>
      </c>
      <c r="AA8" s="27">
        <v>0</v>
      </c>
      <c r="AB8" s="27">
        <v>0</v>
      </c>
      <c r="AC8" s="28">
        <v>0</v>
      </c>
    </row>
    <row r="9" spans="2:30" ht="18" customHeight="1" thickBot="1" x14ac:dyDescent="0.2">
      <c r="B9" s="31" t="s">
        <v>36</v>
      </c>
      <c r="C9" s="32">
        <f t="shared" ref="C9:AC9" si="2">IFERROR(C8/$C8,0)</f>
        <v>0</v>
      </c>
      <c r="D9" s="33">
        <f t="shared" si="2"/>
        <v>0</v>
      </c>
      <c r="E9" s="33">
        <f t="shared" si="2"/>
        <v>0</v>
      </c>
      <c r="F9" s="33">
        <f t="shared" si="2"/>
        <v>0</v>
      </c>
      <c r="G9" s="33">
        <f t="shared" si="2"/>
        <v>0</v>
      </c>
      <c r="H9" s="33">
        <f t="shared" si="2"/>
        <v>0</v>
      </c>
      <c r="I9" s="33">
        <f t="shared" si="2"/>
        <v>0</v>
      </c>
      <c r="J9" s="33">
        <f t="shared" si="2"/>
        <v>0</v>
      </c>
      <c r="K9" s="33">
        <f t="shared" si="2"/>
        <v>0</v>
      </c>
      <c r="L9" s="33">
        <f t="shared" si="2"/>
        <v>0</v>
      </c>
      <c r="M9" s="33">
        <f t="shared" si="2"/>
        <v>0</v>
      </c>
      <c r="N9" s="33">
        <f t="shared" si="2"/>
        <v>0</v>
      </c>
      <c r="O9" s="33">
        <f t="shared" si="2"/>
        <v>0</v>
      </c>
      <c r="P9" s="33">
        <f t="shared" si="2"/>
        <v>0</v>
      </c>
      <c r="Q9" s="33">
        <f t="shared" si="2"/>
        <v>0</v>
      </c>
      <c r="R9" s="33">
        <f t="shared" si="2"/>
        <v>0</v>
      </c>
      <c r="S9" s="33">
        <f t="shared" si="2"/>
        <v>0</v>
      </c>
      <c r="T9" s="33">
        <f t="shared" si="2"/>
        <v>0</v>
      </c>
      <c r="U9" s="33">
        <f t="shared" si="2"/>
        <v>0</v>
      </c>
      <c r="V9" s="33">
        <f t="shared" si="2"/>
        <v>0</v>
      </c>
      <c r="W9" s="33">
        <f t="shared" si="2"/>
        <v>0</v>
      </c>
      <c r="X9" s="33">
        <f t="shared" si="2"/>
        <v>0</v>
      </c>
      <c r="Y9" s="33">
        <f t="shared" si="2"/>
        <v>0</v>
      </c>
      <c r="Z9" s="33">
        <f t="shared" si="2"/>
        <v>0</v>
      </c>
      <c r="AA9" s="33">
        <f t="shared" si="2"/>
        <v>0</v>
      </c>
      <c r="AB9" s="33">
        <f t="shared" si="2"/>
        <v>0</v>
      </c>
      <c r="AC9" s="34">
        <f t="shared" si="2"/>
        <v>0</v>
      </c>
    </row>
    <row r="10" spans="2:30" x14ac:dyDescent="0.15"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6"/>
      <c r="Q10" s="36"/>
      <c r="R10" s="36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</row>
    <row r="11" spans="2:30" ht="23.25" customHeight="1" thickBot="1" x14ac:dyDescent="0.25">
      <c r="B11" s="1" t="s">
        <v>39</v>
      </c>
      <c r="C11" s="37"/>
      <c r="D11" s="38"/>
      <c r="E11" s="38"/>
      <c r="F11" s="38"/>
      <c r="G11" s="38"/>
      <c r="H11" s="38"/>
      <c r="I11" s="38"/>
      <c r="J11" s="38"/>
      <c r="K11" s="38"/>
      <c r="L11" s="38"/>
      <c r="M11" s="38"/>
      <c r="N11" s="38"/>
      <c r="O11" s="38"/>
      <c r="P11" s="38"/>
      <c r="Q11" s="38"/>
      <c r="R11" s="38"/>
      <c r="S11" s="38"/>
      <c r="T11" s="38"/>
      <c r="U11" s="38"/>
      <c r="V11" s="38"/>
      <c r="W11" s="38"/>
      <c r="X11" s="38"/>
      <c r="Y11" s="38"/>
      <c r="Z11" s="38"/>
      <c r="AA11" s="38"/>
      <c r="AB11" s="38"/>
      <c r="AC11" s="4" t="s">
        <v>1</v>
      </c>
    </row>
    <row r="12" spans="2:30" ht="17.25" customHeight="1" x14ac:dyDescent="0.15">
      <c r="B12" s="5" t="s">
        <v>2</v>
      </c>
      <c r="C12" s="6" t="s">
        <v>3</v>
      </c>
      <c r="D12" s="7" t="s">
        <v>4</v>
      </c>
      <c r="E12" s="8"/>
      <c r="F12" s="8"/>
      <c r="G12" s="8"/>
      <c r="H12" s="9"/>
      <c r="I12" s="7" t="s">
        <v>5</v>
      </c>
      <c r="J12" s="8"/>
      <c r="K12" s="8"/>
      <c r="L12" s="9"/>
      <c r="M12" s="7" t="s">
        <v>6</v>
      </c>
      <c r="N12" s="8"/>
      <c r="O12" s="8"/>
      <c r="P12" s="8"/>
      <c r="Q12" s="8"/>
      <c r="R12" s="8"/>
      <c r="S12" s="8"/>
      <c r="T12" s="8"/>
      <c r="U12" s="9"/>
      <c r="V12" s="7" t="s">
        <v>7</v>
      </c>
      <c r="W12" s="8"/>
      <c r="X12" s="8"/>
      <c r="Y12" s="9"/>
      <c r="Z12" s="7" t="s">
        <v>8</v>
      </c>
      <c r="AA12" s="9"/>
      <c r="AB12" s="10" t="s">
        <v>9</v>
      </c>
      <c r="AC12" s="11" t="s">
        <v>10</v>
      </c>
    </row>
    <row r="13" spans="2:30" ht="135.75" customHeight="1" thickBot="1" x14ac:dyDescent="0.2">
      <c r="B13" s="12"/>
      <c r="C13" s="13"/>
      <c r="D13" s="14" t="s">
        <v>11</v>
      </c>
      <c r="E13" s="14" t="s">
        <v>12</v>
      </c>
      <c r="F13" s="14" t="s">
        <v>13</v>
      </c>
      <c r="G13" s="14" t="s">
        <v>14</v>
      </c>
      <c r="H13" s="14" t="s">
        <v>15</v>
      </c>
      <c r="I13" s="14" t="s">
        <v>16</v>
      </c>
      <c r="J13" s="14" t="s">
        <v>17</v>
      </c>
      <c r="K13" s="14" t="s">
        <v>18</v>
      </c>
      <c r="L13" s="14" t="s">
        <v>19</v>
      </c>
      <c r="M13" s="14" t="s">
        <v>20</v>
      </c>
      <c r="N13" s="14" t="s">
        <v>21</v>
      </c>
      <c r="O13" s="14" t="s">
        <v>22</v>
      </c>
      <c r="P13" s="14" t="s">
        <v>23</v>
      </c>
      <c r="Q13" s="14" t="s">
        <v>24</v>
      </c>
      <c r="R13" s="14" t="s">
        <v>25</v>
      </c>
      <c r="S13" s="14" t="s">
        <v>26</v>
      </c>
      <c r="T13" s="14" t="s">
        <v>27</v>
      </c>
      <c r="U13" s="14" t="s">
        <v>28</v>
      </c>
      <c r="V13" s="14" t="s">
        <v>29</v>
      </c>
      <c r="W13" s="14" t="s">
        <v>30</v>
      </c>
      <c r="X13" s="14" t="s">
        <v>31</v>
      </c>
      <c r="Y13" s="14" t="s">
        <v>32</v>
      </c>
      <c r="Z13" s="14" t="s">
        <v>33</v>
      </c>
      <c r="AA13" s="14" t="s">
        <v>34</v>
      </c>
      <c r="AB13" s="15"/>
      <c r="AC13" s="16"/>
    </row>
    <row r="14" spans="2:30" ht="18" customHeight="1" x14ac:dyDescent="0.15">
      <c r="B14" s="17" t="s">
        <v>35</v>
      </c>
      <c r="C14" s="39">
        <f>SUM(D14:AC14)</f>
        <v>2.2796855606123292</v>
      </c>
      <c r="D14" s="40">
        <f>SUM(D4:H4)</f>
        <v>0.84733140256516337</v>
      </c>
      <c r="E14" s="41"/>
      <c r="F14" s="41"/>
      <c r="G14" s="41"/>
      <c r="H14" s="42"/>
      <c r="I14" s="40">
        <f>SUM(I4:L4)</f>
        <v>0.27899600055164803</v>
      </c>
      <c r="J14" s="41"/>
      <c r="K14" s="41"/>
      <c r="L14" s="42"/>
      <c r="M14" s="40">
        <f>SUM(M4:U4)</f>
        <v>0.26617018342297616</v>
      </c>
      <c r="N14" s="41"/>
      <c r="O14" s="41"/>
      <c r="P14" s="41"/>
      <c r="Q14" s="41"/>
      <c r="R14" s="41"/>
      <c r="S14" s="41"/>
      <c r="T14" s="41"/>
      <c r="U14" s="42"/>
      <c r="V14" s="40">
        <f>SUM(V4:Y4)</f>
        <v>0.14080816439111848</v>
      </c>
      <c r="W14" s="41"/>
      <c r="X14" s="41"/>
      <c r="Y14" s="42"/>
      <c r="Z14" s="40">
        <f>SUM(Z4:AA4)</f>
        <v>8.7160391670114468E-2</v>
      </c>
      <c r="AA14" s="42"/>
      <c r="AB14" s="43">
        <f>SUM(AB4)</f>
        <v>0.15542683767756171</v>
      </c>
      <c r="AC14" s="44">
        <f>SUM(AC4)</f>
        <v>0.50379258033374708</v>
      </c>
      <c r="AD14" s="45"/>
    </row>
    <row r="15" spans="2:30" ht="18" customHeight="1" x14ac:dyDescent="0.15">
      <c r="B15" s="21" t="s">
        <v>36</v>
      </c>
      <c r="C15" s="22">
        <f>IFERROR(C14/$C14,0)</f>
        <v>1</v>
      </c>
      <c r="D15" s="46">
        <f>IFERROR(D14/$C14,0)</f>
        <v>0.3716878402903811</v>
      </c>
      <c r="E15" s="47"/>
      <c r="F15" s="47"/>
      <c r="G15" s="47"/>
      <c r="H15" s="48"/>
      <c r="I15" s="46">
        <f>IFERROR(I14/$C14,0)</f>
        <v>0.12238354506957047</v>
      </c>
      <c r="J15" s="47"/>
      <c r="K15" s="47"/>
      <c r="L15" s="48"/>
      <c r="M15" s="46">
        <f>IFERROR(M14/$C14,0)</f>
        <v>0.11675741076830008</v>
      </c>
      <c r="N15" s="47"/>
      <c r="O15" s="47"/>
      <c r="P15" s="47"/>
      <c r="Q15" s="47"/>
      <c r="R15" s="47"/>
      <c r="S15" s="47"/>
      <c r="T15" s="47"/>
      <c r="U15" s="48"/>
      <c r="V15" s="46">
        <f>IFERROR(V14/$C14,0)</f>
        <v>6.1766485178463414E-2</v>
      </c>
      <c r="W15" s="47"/>
      <c r="X15" s="47"/>
      <c r="Y15" s="48"/>
      <c r="Z15" s="46">
        <f>IFERROR(Z14/$C14,0)</f>
        <v>3.8233514821536606E-2</v>
      </c>
      <c r="AA15" s="48"/>
      <c r="AB15" s="23">
        <f>IFERROR(AB14/$C14,0)</f>
        <v>6.8179068360556566E-2</v>
      </c>
      <c r="AC15" s="49">
        <f>IFERROR(AC14/$C14,0)</f>
        <v>0.22099213551119179</v>
      </c>
      <c r="AD15" s="45"/>
    </row>
    <row r="16" spans="2:30" ht="18" customHeight="1" x14ac:dyDescent="0.15">
      <c r="B16" s="25" t="s">
        <v>37</v>
      </c>
      <c r="C16" s="18">
        <f>SUM(D16:AC16)</f>
        <v>2.2130141190914672</v>
      </c>
      <c r="D16" s="50">
        <f>SUM(D6:H6)</f>
        <v>0.58870472682627373</v>
      </c>
      <c r="E16" s="51"/>
      <c r="F16" s="51"/>
      <c r="G16" s="51"/>
      <c r="H16" s="52"/>
      <c r="I16" s="50">
        <f>SUM(I6:L6)</f>
        <v>0.23081645181092697</v>
      </c>
      <c r="J16" s="51"/>
      <c r="K16" s="51"/>
      <c r="L16" s="52"/>
      <c r="M16" s="50">
        <f>SUM(M6:U6)</f>
        <v>0.13259668508287292</v>
      </c>
      <c r="N16" s="51"/>
      <c r="O16" s="51"/>
      <c r="P16" s="51"/>
      <c r="Q16" s="51"/>
      <c r="R16" s="51"/>
      <c r="S16" s="51"/>
      <c r="T16" s="51"/>
      <c r="U16" s="52"/>
      <c r="V16" s="50">
        <f>SUM(V6:Y6)</f>
        <v>8.4714548802946599E-2</v>
      </c>
      <c r="W16" s="51"/>
      <c r="X16" s="51"/>
      <c r="Y16" s="52"/>
      <c r="Z16" s="50">
        <f>SUM(Z6:AA6)</f>
        <v>5.8931860036832415E-2</v>
      </c>
      <c r="AA16" s="52"/>
      <c r="AB16" s="53">
        <f>SUM(AB6)</f>
        <v>0.16329036218538981</v>
      </c>
      <c r="AC16" s="54">
        <f>SUM(AC6)</f>
        <v>0.95395948434622468</v>
      </c>
      <c r="AD16" s="45"/>
    </row>
    <row r="17" spans="2:30" ht="18" customHeight="1" x14ac:dyDescent="0.15">
      <c r="B17" s="29" t="s">
        <v>36</v>
      </c>
      <c r="C17" s="22">
        <f>IFERROR(C16/$C16,0)</f>
        <v>1</v>
      </c>
      <c r="D17" s="46">
        <f>IFERROR(D16/$C16,0)</f>
        <v>0.2660194174757281</v>
      </c>
      <c r="E17" s="47"/>
      <c r="F17" s="47"/>
      <c r="G17" s="47"/>
      <c r="H17" s="48"/>
      <c r="I17" s="46">
        <f>IFERROR(I16/$C16,0)</f>
        <v>0.10429958391123441</v>
      </c>
      <c r="J17" s="47"/>
      <c r="K17" s="47"/>
      <c r="L17" s="48"/>
      <c r="M17" s="46">
        <f>IFERROR(M16/$C16,0)</f>
        <v>5.9916782246879331E-2</v>
      </c>
      <c r="N17" s="47"/>
      <c r="O17" s="47"/>
      <c r="P17" s="47"/>
      <c r="Q17" s="47"/>
      <c r="R17" s="47"/>
      <c r="S17" s="47"/>
      <c r="T17" s="47"/>
      <c r="U17" s="48"/>
      <c r="V17" s="46">
        <f>IFERROR(V16/$C16,0)</f>
        <v>3.8280166435506247E-2</v>
      </c>
      <c r="W17" s="47"/>
      <c r="X17" s="47"/>
      <c r="Y17" s="48"/>
      <c r="Z17" s="46">
        <f>IFERROR(Z16/$C16,0)</f>
        <v>2.6629680998613039E-2</v>
      </c>
      <c r="AA17" s="48"/>
      <c r="AB17" s="23">
        <f>IFERROR(AB16/$C16,0)</f>
        <v>7.3786407766990289E-2</v>
      </c>
      <c r="AC17" s="49">
        <f>IFERROR(AC16/$C16,0)</f>
        <v>0.43106796116504853</v>
      </c>
      <c r="AD17" s="45"/>
    </row>
    <row r="18" spans="2:30" ht="18" customHeight="1" x14ac:dyDescent="0.15">
      <c r="B18" s="30" t="s">
        <v>38</v>
      </c>
      <c r="C18" s="18">
        <f>SUM(D18:AC18)</f>
        <v>0</v>
      </c>
      <c r="D18" s="50">
        <f>SUM(D8:H8)</f>
        <v>0</v>
      </c>
      <c r="E18" s="51"/>
      <c r="F18" s="51"/>
      <c r="G18" s="51"/>
      <c r="H18" s="52"/>
      <c r="I18" s="50">
        <f>SUM(I8:L8)</f>
        <v>0</v>
      </c>
      <c r="J18" s="51"/>
      <c r="K18" s="51"/>
      <c r="L18" s="52"/>
      <c r="M18" s="50">
        <f>SUM(M8:U8)</f>
        <v>0</v>
      </c>
      <c r="N18" s="51"/>
      <c r="O18" s="51"/>
      <c r="P18" s="51"/>
      <c r="Q18" s="51"/>
      <c r="R18" s="51"/>
      <c r="S18" s="51"/>
      <c r="T18" s="51"/>
      <c r="U18" s="52"/>
      <c r="V18" s="50">
        <f>SUM(V8:Y8)</f>
        <v>0</v>
      </c>
      <c r="W18" s="51"/>
      <c r="X18" s="51"/>
      <c r="Y18" s="52"/>
      <c r="Z18" s="50">
        <f>SUM(Z8:AA8)</f>
        <v>0</v>
      </c>
      <c r="AA18" s="52"/>
      <c r="AB18" s="53">
        <f>SUM(AB8)</f>
        <v>0</v>
      </c>
      <c r="AC18" s="54">
        <f>SUM(AC8)</f>
        <v>0</v>
      </c>
      <c r="AD18" s="45"/>
    </row>
    <row r="19" spans="2:30" ht="18" customHeight="1" thickBot="1" x14ac:dyDescent="0.2">
      <c r="B19" s="31" t="s">
        <v>36</v>
      </c>
      <c r="C19" s="32">
        <f>IFERROR(C18/$C18,0)</f>
        <v>0</v>
      </c>
      <c r="D19" s="55">
        <f>IFERROR(D18/$C18,0)</f>
        <v>0</v>
      </c>
      <c r="E19" s="56"/>
      <c r="F19" s="56"/>
      <c r="G19" s="56"/>
      <c r="H19" s="57"/>
      <c r="I19" s="55">
        <f>IFERROR(I18/$C18,0)</f>
        <v>0</v>
      </c>
      <c r="J19" s="56"/>
      <c r="K19" s="56"/>
      <c r="L19" s="57"/>
      <c r="M19" s="55">
        <f>IFERROR(M18/$C18,0)</f>
        <v>0</v>
      </c>
      <c r="N19" s="56"/>
      <c r="O19" s="56"/>
      <c r="P19" s="56"/>
      <c r="Q19" s="56"/>
      <c r="R19" s="56"/>
      <c r="S19" s="56"/>
      <c r="T19" s="56"/>
      <c r="U19" s="57"/>
      <c r="V19" s="55">
        <f>IFERROR(V18/$C18,0)</f>
        <v>0</v>
      </c>
      <c r="W19" s="56"/>
      <c r="X19" s="56"/>
      <c r="Y19" s="57"/>
      <c r="Z19" s="55">
        <f>IFERROR(Z18/$C18,0)</f>
        <v>0</v>
      </c>
      <c r="AA19" s="57"/>
      <c r="AB19" s="33">
        <f>IFERROR(AB18/$C18,0)</f>
        <v>0</v>
      </c>
      <c r="AC19" s="58">
        <f>IFERROR(AC18/$C18,0)</f>
        <v>0</v>
      </c>
      <c r="AD19" s="45"/>
    </row>
    <row r="20" spans="2:30" ht="6.75" customHeight="1" x14ac:dyDescent="0.15"/>
    <row r="21" spans="2:30" x14ac:dyDescent="0.15">
      <c r="J21" s="59"/>
    </row>
  </sheetData>
  <mergeCells count="48">
    <mergeCell ref="D19:H19"/>
    <mergeCell ref="I19:L19"/>
    <mergeCell ref="M19:U19"/>
    <mergeCell ref="V19:Y19"/>
    <mergeCell ref="Z19:AA19"/>
    <mergeCell ref="D17:H17"/>
    <mergeCell ref="I17:L17"/>
    <mergeCell ref="M17:U17"/>
    <mergeCell ref="V17:Y17"/>
    <mergeCell ref="Z17:AA17"/>
    <mergeCell ref="D18:H18"/>
    <mergeCell ref="I18:L18"/>
    <mergeCell ref="M18:U18"/>
    <mergeCell ref="V18:Y18"/>
    <mergeCell ref="Z18:AA18"/>
    <mergeCell ref="D15:H15"/>
    <mergeCell ref="I15:L15"/>
    <mergeCell ref="M15:U15"/>
    <mergeCell ref="V15:Y15"/>
    <mergeCell ref="Z15:AA15"/>
    <mergeCell ref="D16:H16"/>
    <mergeCell ref="I16:L16"/>
    <mergeCell ref="M16:U16"/>
    <mergeCell ref="V16:Y16"/>
    <mergeCell ref="Z16:AA16"/>
    <mergeCell ref="AB12:AB13"/>
    <mergeCell ref="AC12:AC13"/>
    <mergeCell ref="D14:H14"/>
    <mergeCell ref="I14:L14"/>
    <mergeCell ref="M14:U14"/>
    <mergeCell ref="V14:Y14"/>
    <mergeCell ref="Z14:AA14"/>
    <mergeCell ref="Z2:AA2"/>
    <mergeCell ref="AB2:AB3"/>
    <mergeCell ref="AC2:AC3"/>
    <mergeCell ref="B12:B13"/>
    <mergeCell ref="C12:C13"/>
    <mergeCell ref="D12:H12"/>
    <mergeCell ref="I12:L12"/>
    <mergeCell ref="M12:U12"/>
    <mergeCell ref="V12:Y12"/>
    <mergeCell ref="Z12:AA12"/>
    <mergeCell ref="B2:B3"/>
    <mergeCell ref="C2:C3"/>
    <mergeCell ref="D2:H2"/>
    <mergeCell ref="I2:L2"/>
    <mergeCell ref="M2:U2"/>
    <mergeCell ref="V2:Y2"/>
  </mergeCells>
  <phoneticPr fontId="3"/>
  <pageMargins left="0.39370078740157483" right="0.39370078740157483" top="0.78740157480314965" bottom="0.78740157480314965" header="0.51181102362204722" footer="0.31496062992125984"/>
  <headerFooter alignWithMargins="0">
    <oddFooter>&amp;C- &amp;P+58  -</oddFooter>
  </headerFooter>
</worksheet>
</file>

<file path=customXml/_rels/item1.xml.rels>&#65279;<?xml version="1.0" encoding="utf-8" standalone="yes"?>
<Relationships xmlns="http://schemas.openxmlformats.org/package/2006/relationships">
  <Relationship Id="rId1" Type="http://schemas.openxmlformats.org/officeDocument/2006/relationships/customXmlProps" Target="itemProps1.xml" />
</Relationships>
</file>

<file path=customXml/_rels/item2.xml.rels>&#65279;<?xml version="1.0" encoding="utf-8" standalone="yes"?>
<Relationships xmlns="http://schemas.openxmlformats.org/package/2006/relationships">
  <Relationship Id="rId1" Type="http://schemas.openxmlformats.org/officeDocument/2006/relationships/customXmlProps" Target="itemProps2.xml" />
</Relationships>
</file>

<file path=customXml/_rels/item3.xml.rels>&#65279;<?xml version="1.0" encoding="utf-8" standalone="yes"?>
<Relationships xmlns="http://schemas.openxmlformats.org/package/2006/relationships">
  <Relationship Id="rId1" Type="http://schemas.openxmlformats.org/officeDocument/2006/relationships/customXmlProps" Target="itemProps3.xml" />
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C98803A87CBEF429D2083EAD29D0CDD" ma:contentTypeVersion="15" ma:contentTypeDescription="新しいドキュメントを作成します。" ma:contentTypeScope="" ma:versionID="971fa31f124dc91e6f10f52d6038d16a">
  <xsd:schema xmlns:xsd="http://www.w3.org/2001/XMLSchema" xmlns:xs="http://www.w3.org/2001/XMLSchema" xmlns:p="http://schemas.microsoft.com/office/2006/metadata/properties" xmlns:ns2="de47eb40-21d5-410a-ad44-c9bdd4de0e89" xmlns:ns3="85e6e18b-26c1-4122-9e79-e6c53ac26d53" targetNamespace="http://schemas.microsoft.com/office/2006/metadata/properties" ma:root="true" ma:fieldsID="57f0f40dd95204018ca92dad0573bce2" ns2:_="" ns3:_="">
    <xsd:import namespace="de47eb40-21d5-410a-ad44-c9bdd4de0e89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47eb40-21d5-410a-ad44-c9bdd4de0e89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588c9ff7-1b1c-405e-b7c4-db8389083fd2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de47eb40-21d5-410a-ad44-c9bdd4de0e89">
      <Terms xmlns="http://schemas.microsoft.com/office/infopath/2007/PartnerControls"/>
    </lcf76f155ced4ddcb4097134ff3c332f>
    <Owner xmlns="de47eb40-21d5-410a-ad44-c9bdd4de0e89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85A78D8D-29BB-43D4-B12D-B3A7C86B662A}"/>
</file>

<file path=customXml/itemProps2.xml><?xml version="1.0" encoding="utf-8"?>
<ds:datastoreItem xmlns:ds="http://schemas.openxmlformats.org/officeDocument/2006/customXml" ds:itemID="{B6F63DE7-F87C-4146-9FEF-CDD9D18FED39}"/>
</file>

<file path=customXml/itemProps3.xml><?xml version="1.0" encoding="utf-8"?>
<ds:datastoreItem xmlns:ds="http://schemas.openxmlformats.org/officeDocument/2006/customXml" ds:itemID="{7E24DCF9-7E30-441E-AE9A-790515BBE03D}"/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0x0101001C98803A87CBEF429D2083EAD29D0CDD</vt:lpwstr>
  </property>
</Properties>
</file>