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44CF6FFB-3180-4E88-A3C0-89F8C90C2E4D}" xr6:coauthVersionLast="47" xr6:coauthVersionMax="47" xr10:uidLastSave="{00000000-0000-0000-0000-000000000000}"/>
  <bookViews>
    <workbookView xWindow="-98" yWindow="-98" windowWidth="20715" windowHeight="13155" xr2:uid="{35D8A6DF-5460-4B4F-B4FA-880FA0A9471F}"/>
  </bookViews>
  <sheets>
    <sheet name="Ⅱ従事者数の状況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7" i="1" l="1"/>
  <c r="D367" i="1"/>
  <c r="G366" i="1"/>
  <c r="F366" i="1"/>
  <c r="F365" i="1"/>
  <c r="G365" i="1" s="1"/>
  <c r="G364" i="1"/>
  <c r="F364" i="1"/>
  <c r="F363" i="1"/>
  <c r="G363" i="1" s="1"/>
  <c r="G362" i="1"/>
  <c r="F362" i="1"/>
  <c r="F361" i="1"/>
  <c r="G361" i="1" s="1"/>
  <c r="G360" i="1"/>
  <c r="F360" i="1"/>
  <c r="F359" i="1"/>
  <c r="G359" i="1" s="1"/>
  <c r="G358" i="1"/>
  <c r="F358" i="1"/>
  <c r="F357" i="1"/>
  <c r="G357" i="1" s="1"/>
  <c r="E350" i="1"/>
  <c r="D350" i="1"/>
  <c r="F350" i="1" s="1"/>
  <c r="G350" i="1" s="1"/>
  <c r="G349" i="1"/>
  <c r="F349" i="1"/>
  <c r="F348" i="1"/>
  <c r="G348" i="1" s="1"/>
  <c r="G347" i="1"/>
  <c r="F347" i="1"/>
  <c r="F346" i="1"/>
  <c r="G346" i="1" s="1"/>
  <c r="G345" i="1"/>
  <c r="F345" i="1"/>
  <c r="F344" i="1"/>
  <c r="G344" i="1" s="1"/>
  <c r="G343" i="1"/>
  <c r="F343" i="1"/>
  <c r="F342" i="1"/>
  <c r="G342" i="1" s="1"/>
  <c r="G341" i="1"/>
  <c r="F341" i="1"/>
  <c r="F340" i="1"/>
  <c r="G340" i="1" s="1"/>
  <c r="E333" i="1"/>
  <c r="D333" i="1"/>
  <c r="F333" i="1" s="1"/>
  <c r="G333" i="1" s="1"/>
  <c r="G332" i="1"/>
  <c r="F332" i="1"/>
  <c r="F331" i="1"/>
  <c r="G331" i="1" s="1"/>
  <c r="G330" i="1"/>
  <c r="F330" i="1"/>
  <c r="F323" i="1"/>
  <c r="G323" i="1" s="1"/>
  <c r="E323" i="1"/>
  <c r="D323" i="1"/>
  <c r="F322" i="1"/>
  <c r="G322" i="1" s="1"/>
  <c r="G321" i="1"/>
  <c r="F321" i="1"/>
  <c r="F320" i="1"/>
  <c r="G320" i="1" s="1"/>
  <c r="E313" i="1"/>
  <c r="D313" i="1"/>
  <c r="G312" i="1"/>
  <c r="F312" i="1"/>
  <c r="F311" i="1"/>
  <c r="G311" i="1" s="1"/>
  <c r="G310" i="1"/>
  <c r="F310" i="1"/>
  <c r="F309" i="1"/>
  <c r="G309" i="1" s="1"/>
  <c r="G308" i="1"/>
  <c r="F308" i="1"/>
  <c r="F307" i="1"/>
  <c r="G307" i="1" s="1"/>
  <c r="G306" i="1"/>
  <c r="F306" i="1"/>
  <c r="F299" i="1"/>
  <c r="G299" i="1" s="1"/>
  <c r="E299" i="1"/>
  <c r="D299" i="1"/>
  <c r="F298" i="1"/>
  <c r="G298" i="1" s="1"/>
  <c r="G297" i="1"/>
  <c r="F297" i="1"/>
  <c r="F296" i="1"/>
  <c r="G296" i="1" s="1"/>
  <c r="G295" i="1"/>
  <c r="F295" i="1"/>
  <c r="F294" i="1"/>
  <c r="G294" i="1" s="1"/>
  <c r="G293" i="1"/>
  <c r="F293" i="1"/>
  <c r="F292" i="1"/>
  <c r="G292" i="1" s="1"/>
  <c r="G291" i="1"/>
  <c r="F291" i="1"/>
  <c r="F290" i="1"/>
  <c r="G290" i="1" s="1"/>
  <c r="G289" i="1"/>
  <c r="F289" i="1"/>
  <c r="F282" i="1"/>
  <c r="G282" i="1" s="1"/>
  <c r="E282" i="1"/>
  <c r="D282" i="1"/>
  <c r="F281" i="1"/>
  <c r="G281" i="1" s="1"/>
  <c r="G280" i="1"/>
  <c r="F280" i="1"/>
  <c r="F279" i="1"/>
  <c r="G279" i="1" s="1"/>
  <c r="E272" i="1"/>
  <c r="D272" i="1"/>
  <c r="F272" i="1" s="1"/>
  <c r="G272" i="1" s="1"/>
  <c r="G271" i="1"/>
  <c r="F271" i="1"/>
  <c r="F270" i="1"/>
  <c r="G270" i="1" s="1"/>
  <c r="G269" i="1"/>
  <c r="F269" i="1"/>
  <c r="F268" i="1"/>
  <c r="G268" i="1" s="1"/>
  <c r="E261" i="1"/>
  <c r="D261" i="1"/>
  <c r="G260" i="1"/>
  <c r="F260" i="1"/>
  <c r="F259" i="1"/>
  <c r="G259" i="1" s="1"/>
  <c r="G258" i="1"/>
  <c r="F258" i="1"/>
  <c r="F257" i="1"/>
  <c r="G257" i="1" s="1"/>
  <c r="E250" i="1"/>
  <c r="D250" i="1"/>
  <c r="F250" i="1" s="1"/>
  <c r="G250" i="1" s="1"/>
  <c r="G249" i="1"/>
  <c r="F249" i="1"/>
  <c r="F248" i="1"/>
  <c r="G248" i="1" s="1"/>
  <c r="G247" i="1"/>
  <c r="F247" i="1"/>
  <c r="F240" i="1"/>
  <c r="E240" i="1"/>
  <c r="D240" i="1"/>
  <c r="G240" i="1" s="1"/>
  <c r="F239" i="1"/>
  <c r="G239" i="1" s="1"/>
  <c r="G238" i="1"/>
  <c r="F238" i="1"/>
  <c r="F237" i="1"/>
  <c r="G237" i="1" s="1"/>
  <c r="G236" i="1"/>
  <c r="F236" i="1"/>
  <c r="F235" i="1"/>
  <c r="G235" i="1" s="1"/>
  <c r="E228" i="1"/>
  <c r="D228" i="1"/>
  <c r="F228" i="1" s="1"/>
  <c r="G228" i="1" s="1"/>
  <c r="G227" i="1"/>
  <c r="F227" i="1"/>
  <c r="F226" i="1"/>
  <c r="G226" i="1" s="1"/>
  <c r="G225" i="1"/>
  <c r="F225" i="1"/>
  <c r="F224" i="1"/>
  <c r="G224" i="1" s="1"/>
  <c r="G223" i="1"/>
  <c r="F223" i="1"/>
  <c r="F216" i="1"/>
  <c r="G216" i="1" s="1"/>
  <c r="E216" i="1"/>
  <c r="D216" i="1"/>
  <c r="F215" i="1"/>
  <c r="G215" i="1" s="1"/>
  <c r="G214" i="1"/>
  <c r="F214" i="1"/>
  <c r="F213" i="1"/>
  <c r="G213" i="1" s="1"/>
  <c r="G212" i="1"/>
  <c r="F212" i="1"/>
  <c r="F211" i="1"/>
  <c r="G211" i="1" s="1"/>
  <c r="E204" i="1"/>
  <c r="D204" i="1"/>
  <c r="G203" i="1"/>
  <c r="F203" i="1"/>
  <c r="F202" i="1"/>
  <c r="G202" i="1" s="1"/>
  <c r="G201" i="1"/>
  <c r="F201" i="1"/>
  <c r="F194" i="1"/>
  <c r="G194" i="1" s="1"/>
  <c r="E194" i="1"/>
  <c r="D194" i="1"/>
  <c r="F193" i="1"/>
  <c r="G193" i="1" s="1"/>
  <c r="G192" i="1"/>
  <c r="F192" i="1"/>
  <c r="F191" i="1"/>
  <c r="G191" i="1" s="1"/>
  <c r="E184" i="1"/>
  <c r="D184" i="1"/>
  <c r="F184" i="1" s="1"/>
  <c r="G184" i="1" s="1"/>
  <c r="G183" i="1"/>
  <c r="F183" i="1"/>
  <c r="F182" i="1"/>
  <c r="G182" i="1" s="1"/>
  <c r="G181" i="1"/>
  <c r="F181" i="1"/>
  <c r="F180" i="1"/>
  <c r="G180" i="1" s="1"/>
  <c r="E173" i="1"/>
  <c r="D173" i="1"/>
  <c r="G172" i="1"/>
  <c r="F172" i="1"/>
  <c r="F171" i="1"/>
  <c r="G171" i="1" s="1"/>
  <c r="G170" i="1"/>
  <c r="F170" i="1"/>
  <c r="F169" i="1"/>
  <c r="G169" i="1" s="1"/>
  <c r="E162" i="1"/>
  <c r="D162" i="1"/>
  <c r="G161" i="1"/>
  <c r="F161" i="1"/>
  <c r="F160" i="1"/>
  <c r="G160" i="1" s="1"/>
  <c r="G159" i="1"/>
  <c r="F159" i="1"/>
  <c r="F158" i="1"/>
  <c r="G158" i="1" s="1"/>
  <c r="G157" i="1"/>
  <c r="F157" i="1"/>
  <c r="F150" i="1"/>
  <c r="G150" i="1" s="1"/>
  <c r="E150" i="1"/>
  <c r="D150" i="1"/>
  <c r="F149" i="1"/>
  <c r="G149" i="1" s="1"/>
  <c r="G148" i="1"/>
  <c r="F148" i="1"/>
  <c r="F147" i="1"/>
  <c r="G147" i="1" s="1"/>
  <c r="G146" i="1"/>
  <c r="F146" i="1"/>
  <c r="F139" i="1"/>
  <c r="E139" i="1"/>
  <c r="D139" i="1"/>
  <c r="G139" i="1" s="1"/>
  <c r="F138" i="1"/>
  <c r="G138" i="1" s="1"/>
  <c r="G137" i="1"/>
  <c r="F137" i="1"/>
  <c r="F136" i="1"/>
  <c r="G136" i="1" s="1"/>
  <c r="G135" i="1"/>
  <c r="F135" i="1"/>
  <c r="F134" i="1"/>
  <c r="G134" i="1" s="1"/>
  <c r="E127" i="1"/>
  <c r="D127" i="1"/>
  <c r="G126" i="1"/>
  <c r="F126" i="1"/>
  <c r="F125" i="1"/>
  <c r="G125" i="1" s="1"/>
  <c r="G124" i="1"/>
  <c r="F124" i="1"/>
  <c r="F123" i="1"/>
  <c r="G123" i="1" s="1"/>
  <c r="G122" i="1"/>
  <c r="F122" i="1"/>
  <c r="F121" i="1"/>
  <c r="G121" i="1" s="1"/>
  <c r="G120" i="1"/>
  <c r="F120" i="1"/>
  <c r="F119" i="1"/>
  <c r="G119" i="1" s="1"/>
  <c r="E112" i="1"/>
  <c r="D112" i="1"/>
  <c r="G111" i="1"/>
  <c r="F111" i="1"/>
  <c r="F110" i="1"/>
  <c r="G110" i="1" s="1"/>
  <c r="G109" i="1"/>
  <c r="F109" i="1"/>
  <c r="F108" i="1"/>
  <c r="G108" i="1" s="1"/>
  <c r="E101" i="1"/>
  <c r="D101" i="1"/>
  <c r="G100" i="1"/>
  <c r="F100" i="1"/>
  <c r="F99" i="1"/>
  <c r="G99" i="1" s="1"/>
  <c r="G98" i="1"/>
  <c r="F98" i="1"/>
  <c r="F97" i="1"/>
  <c r="G97" i="1" s="1"/>
  <c r="G96" i="1"/>
  <c r="F96" i="1"/>
  <c r="F95" i="1"/>
  <c r="G95" i="1" s="1"/>
  <c r="E88" i="1"/>
  <c r="D88" i="1"/>
  <c r="G87" i="1"/>
  <c r="F87" i="1"/>
  <c r="F86" i="1"/>
  <c r="G86" i="1" s="1"/>
  <c r="G85" i="1"/>
  <c r="F85" i="1"/>
  <c r="F84" i="1"/>
  <c r="G84" i="1" s="1"/>
  <c r="G83" i="1"/>
  <c r="F83" i="1"/>
  <c r="F76" i="1"/>
  <c r="G76" i="1" s="1"/>
  <c r="E76" i="1"/>
  <c r="D76" i="1"/>
  <c r="F75" i="1"/>
  <c r="G75" i="1" s="1"/>
  <c r="G74" i="1"/>
  <c r="F74" i="1"/>
  <c r="F73" i="1"/>
  <c r="G73" i="1" s="1"/>
  <c r="E66" i="1"/>
  <c r="D66" i="1"/>
  <c r="G65" i="1"/>
  <c r="F65" i="1"/>
  <c r="F64" i="1"/>
  <c r="G64" i="1" s="1"/>
  <c r="G63" i="1"/>
  <c r="F63" i="1"/>
  <c r="F56" i="1"/>
  <c r="G56" i="1" s="1"/>
  <c r="E56" i="1"/>
  <c r="D56" i="1"/>
  <c r="F55" i="1"/>
  <c r="G55" i="1" s="1"/>
  <c r="G54" i="1"/>
  <c r="F54" i="1"/>
  <c r="F53" i="1"/>
  <c r="G53" i="1" s="1"/>
  <c r="E46" i="1"/>
  <c r="D46" i="1"/>
  <c r="G45" i="1"/>
  <c r="F45" i="1"/>
  <c r="F44" i="1"/>
  <c r="G44" i="1" s="1"/>
  <c r="F43" i="1"/>
  <c r="G43" i="1" s="1"/>
  <c r="F35" i="1"/>
  <c r="G35" i="1" s="1"/>
  <c r="E35" i="1"/>
  <c r="D35" i="1"/>
  <c r="F34" i="1"/>
  <c r="G34" i="1" s="1"/>
  <c r="F33" i="1"/>
  <c r="G33" i="1" s="1"/>
  <c r="F32" i="1"/>
  <c r="G32" i="1" s="1"/>
  <c r="G31" i="1"/>
  <c r="F31" i="1"/>
  <c r="F30" i="1"/>
  <c r="G30" i="1" s="1"/>
  <c r="F29" i="1"/>
  <c r="G29" i="1" s="1"/>
  <c r="F28" i="1"/>
  <c r="G28" i="1" s="1"/>
  <c r="G27" i="1"/>
  <c r="F27" i="1"/>
  <c r="F26" i="1"/>
  <c r="G26" i="1" s="1"/>
  <c r="F25" i="1"/>
  <c r="G25" i="1" s="1"/>
  <c r="F24" i="1"/>
  <c r="G24" i="1" s="1"/>
  <c r="G23" i="1"/>
  <c r="F23" i="1"/>
  <c r="F22" i="1"/>
  <c r="G22" i="1" s="1"/>
  <c r="F21" i="1"/>
  <c r="G21" i="1" s="1"/>
  <c r="F20" i="1"/>
  <c r="G20" i="1" s="1"/>
  <c r="G19" i="1"/>
  <c r="F19" i="1"/>
  <c r="F18" i="1"/>
  <c r="G18" i="1" s="1"/>
  <c r="F17" i="1"/>
  <c r="G17" i="1" s="1"/>
  <c r="F16" i="1"/>
  <c r="G16" i="1" s="1"/>
  <c r="G15" i="1"/>
  <c r="F15" i="1"/>
  <c r="F14" i="1"/>
  <c r="G14" i="1" s="1"/>
  <c r="F13" i="1"/>
  <c r="G13" i="1" s="1"/>
  <c r="F12" i="1"/>
  <c r="G12" i="1" s="1"/>
  <c r="G11" i="1"/>
  <c r="F11" i="1"/>
  <c r="F10" i="1"/>
  <c r="G10" i="1" s="1"/>
  <c r="F9" i="1"/>
  <c r="G9" i="1" s="1"/>
  <c r="F8" i="1"/>
  <c r="G8" i="1" s="1"/>
  <c r="G7" i="1"/>
  <c r="F7" i="1"/>
  <c r="G261" i="1" l="1"/>
  <c r="G204" i="1"/>
  <c r="G66" i="1"/>
  <c r="F46" i="1"/>
  <c r="G46" i="1" s="1"/>
  <c r="F112" i="1"/>
  <c r="G112" i="1" s="1"/>
  <c r="F173" i="1"/>
  <c r="G173" i="1" s="1"/>
  <c r="F204" i="1"/>
  <c r="F261" i="1"/>
  <c r="F313" i="1"/>
  <c r="G313" i="1" s="1"/>
  <c r="F66" i="1"/>
  <c r="F88" i="1"/>
  <c r="G88" i="1" s="1"/>
  <c r="F101" i="1"/>
  <c r="G101" i="1" s="1"/>
  <c r="F127" i="1"/>
  <c r="G127" i="1" s="1"/>
  <c r="F162" i="1"/>
  <c r="G162" i="1" s="1"/>
  <c r="F367" i="1"/>
  <c r="G367" i="1" s="1"/>
</calcChain>
</file>

<file path=xl/sharedStrings.xml><?xml version="1.0" encoding="utf-8"?>
<sst xmlns="http://schemas.openxmlformats.org/spreadsheetml/2006/main" count="425" uniqueCount="93">
  <si>
    <t>Ⅱ．従事者数の状況（令和７年４月）</t>
    <rPh sb="2" eb="5">
      <t>ジュウジシャ</t>
    </rPh>
    <rPh sb="5" eb="6">
      <t>スウ</t>
    </rPh>
    <rPh sb="7" eb="9">
      <t>ジョウキョウ</t>
    </rPh>
    <rPh sb="10" eb="12">
      <t>レイワ</t>
    </rPh>
    <rPh sb="13" eb="14">
      <t>ネン</t>
    </rPh>
    <rPh sb="15" eb="16">
      <t>ガツ</t>
    </rPh>
    <phoneticPr fontId="4"/>
  </si>
  <si>
    <t>第１表　全体　１施設・事業所当たりの常勤換算従事者数，常勤－非常勤別</t>
    <rPh sb="0" eb="1">
      <t>ダイ</t>
    </rPh>
    <rPh sb="2" eb="3">
      <t>ヒョウ</t>
    </rPh>
    <rPh sb="4" eb="6">
      <t>ゼンタイ</t>
    </rPh>
    <rPh sb="8" eb="10">
      <t>シセツ</t>
    </rPh>
    <rPh sb="11" eb="14">
      <t>ジギョウショ</t>
    </rPh>
    <rPh sb="14" eb="15">
      <t>ア</t>
    </rPh>
    <rPh sb="18" eb="20">
      <t>ジョウキン</t>
    </rPh>
    <rPh sb="20" eb="22">
      <t>カンサン</t>
    </rPh>
    <rPh sb="22" eb="25">
      <t>ジュウジシャ</t>
    </rPh>
    <rPh sb="25" eb="26">
      <t>スウ</t>
    </rPh>
    <rPh sb="27" eb="29">
      <t>ジョウキン</t>
    </rPh>
    <rPh sb="30" eb="33">
      <t>ヒジョウキン</t>
    </rPh>
    <rPh sb="33" eb="34">
      <t>ベツ</t>
    </rPh>
    <phoneticPr fontId="9"/>
  </si>
  <si>
    <t>（単位：人）</t>
    <rPh sb="1" eb="3">
      <t>タンイ</t>
    </rPh>
    <rPh sb="4" eb="5">
      <t>ニン</t>
    </rPh>
    <phoneticPr fontId="4"/>
  </si>
  <si>
    <t>全体</t>
    <rPh sb="0" eb="2">
      <t>ゼンタイ</t>
    </rPh>
    <phoneticPr fontId="4"/>
  </si>
  <si>
    <t>常勤</t>
    <phoneticPr fontId="4"/>
  </si>
  <si>
    <t>非常勤</t>
    <phoneticPr fontId="4"/>
  </si>
  <si>
    <t>合計</t>
    <rPh sb="0" eb="2">
      <t>ゴウケイ</t>
    </rPh>
    <phoneticPr fontId="4"/>
  </si>
  <si>
    <t>常勤率</t>
    <rPh sb="0" eb="2">
      <t>ジョウキン</t>
    </rPh>
    <rPh sb="2" eb="3">
      <t>リツ</t>
    </rPh>
    <phoneticPr fontId="4"/>
  </si>
  <si>
    <t>施設長・管理者</t>
  </si>
  <si>
    <t>サービス管理責任者</t>
  </si>
  <si>
    <t>児童発達支援管理責任者</t>
  </si>
  <si>
    <t>サービス提供責任者</t>
  </si>
  <si>
    <t>医師</t>
  </si>
  <si>
    <t>看護職員（保健師、看護師、准看護師）</t>
  </si>
  <si>
    <t>理学療法士・作業療法士・言語聴覚士</t>
  </si>
  <si>
    <t>機能訓練担当職員</t>
  </si>
  <si>
    <t>地域移行支援員</t>
  </si>
  <si>
    <t>就労支援員</t>
  </si>
  <si>
    <t>職業指導員</t>
  </si>
  <si>
    <t>就労定着支援員</t>
  </si>
  <si>
    <t>地域生活支援員</t>
  </si>
  <si>
    <t>心理指導担当職員（公認心理師を含む）</t>
  </si>
  <si>
    <t>生活支援員</t>
  </si>
  <si>
    <t>ホームヘルパー</t>
  </si>
  <si>
    <t>世話人</t>
  </si>
  <si>
    <t>夜間支援従事者</t>
  </si>
  <si>
    <t>児童指導員</t>
  </si>
  <si>
    <t>保育士</t>
  </si>
  <si>
    <t>主任相談支援専門員</t>
  </si>
  <si>
    <t>相談支援専門員</t>
  </si>
  <si>
    <t>地域移行支援従事者・地域定着支援従事者</t>
  </si>
  <si>
    <t>訪問支援員</t>
  </si>
  <si>
    <t>管理栄養士・栄養士</t>
  </si>
  <si>
    <t>調理員</t>
  </si>
  <si>
    <t>事務員</t>
  </si>
  <si>
    <t>その他の職員</t>
  </si>
  <si>
    <t>客体数</t>
    <rPh sb="0" eb="2">
      <t>キャクタイ</t>
    </rPh>
    <rPh sb="2" eb="3">
      <t>スウ</t>
    </rPh>
    <phoneticPr fontId="4"/>
  </si>
  <si>
    <t>第２表　居宅介護　１施設・事業所当たりの常勤換算従事者数，常勤－非常勤別</t>
    <phoneticPr fontId="9"/>
  </si>
  <si>
    <t>居宅介護</t>
    <phoneticPr fontId="4"/>
  </si>
  <si>
    <t>第３表　重度訪問介護　１施設・事業所当たりの常勤換算従事者数，常勤－非常勤別</t>
    <phoneticPr fontId="9"/>
  </si>
  <si>
    <t>重度訪問介護</t>
    <phoneticPr fontId="4"/>
  </si>
  <si>
    <t>第４表　同行援護　１施設・事業所当たりの常勤換算従事者数，常勤－非常勤別</t>
    <phoneticPr fontId="9"/>
  </si>
  <si>
    <t>同行援護</t>
    <phoneticPr fontId="4"/>
  </si>
  <si>
    <t>第５表　行動援護　１施設・事業所当たりの常勤換算従事者数，常勤－非常勤別</t>
    <phoneticPr fontId="9"/>
  </si>
  <si>
    <t>行動援護</t>
    <phoneticPr fontId="4"/>
  </si>
  <si>
    <t>第６表　療養介護　１施設・事業所当たりの常勤換算従事者数，常勤－非常勤別</t>
    <phoneticPr fontId="9"/>
  </si>
  <si>
    <t>療養介護</t>
    <phoneticPr fontId="4"/>
  </si>
  <si>
    <t>第７表　生活介護　１施設・事業所当たりの常勤換算従事者数，常勤－非常勤別</t>
    <phoneticPr fontId="9"/>
  </si>
  <si>
    <t>生活介護</t>
    <phoneticPr fontId="4"/>
  </si>
  <si>
    <t>第８表　短期入所　１施設・事業所当たりの常勤換算従事者数，常勤－非常勤別</t>
    <phoneticPr fontId="9"/>
  </si>
  <si>
    <t>短期入所</t>
    <phoneticPr fontId="4"/>
  </si>
  <si>
    <t>第９表　施設入所支援　１施設・事業所当たりの常勤換算従事者数，常勤－非常勤別</t>
    <phoneticPr fontId="9"/>
  </si>
  <si>
    <t>施設入所支援</t>
    <phoneticPr fontId="4"/>
  </si>
  <si>
    <t>第10表　自立訓練（機能訓練）　１施設・事業所当たりの常勤換算従事者数，常勤－非常勤別</t>
    <phoneticPr fontId="9"/>
  </si>
  <si>
    <t>自立訓練（機能訓練）</t>
    <rPh sb="7" eb="9">
      <t>クンレン</t>
    </rPh>
    <phoneticPr fontId="4"/>
  </si>
  <si>
    <t>第11表　自立訓練（生活訓練）　１施設・事業所当たりの常勤換算従事者数，常勤－非常勤別</t>
    <phoneticPr fontId="9"/>
  </si>
  <si>
    <t>自立訓練（生活訓練）</t>
    <rPh sb="7" eb="9">
      <t>クンレン</t>
    </rPh>
    <phoneticPr fontId="4"/>
  </si>
  <si>
    <t>第12表　就労移行支援　１施設・事業所当たりの常勤換算従事者数，常勤－非常勤別</t>
    <phoneticPr fontId="9"/>
  </si>
  <si>
    <t>就労移行支援</t>
    <phoneticPr fontId="4"/>
  </si>
  <si>
    <t>第13表　就労継続支援Ａ型　１施設・事業所当たりの常勤換算従事者数，常勤－非常勤別</t>
    <phoneticPr fontId="9"/>
  </si>
  <si>
    <t>就労継続支援Ａ型</t>
    <phoneticPr fontId="4"/>
  </si>
  <si>
    <t>第14表　就労継続支援Ｂ型　１施設・事業所当たりの常勤換算従事者数，常勤－非常勤別</t>
    <phoneticPr fontId="9"/>
  </si>
  <si>
    <t>就労継続支援Ｂ型</t>
    <phoneticPr fontId="4"/>
  </si>
  <si>
    <t>第15表　就労定着支援　１施設・事業所当たりの常勤換算従事者数，常勤－非常勤別</t>
    <rPh sb="5" eb="7">
      <t>シュウロウ</t>
    </rPh>
    <rPh sb="7" eb="9">
      <t>テイチャク</t>
    </rPh>
    <rPh sb="9" eb="11">
      <t>シエン</t>
    </rPh>
    <phoneticPr fontId="9"/>
  </si>
  <si>
    <t>就労定着支援</t>
    <rPh sb="0" eb="2">
      <t>シュウロウ</t>
    </rPh>
    <rPh sb="2" eb="4">
      <t>テイチャク</t>
    </rPh>
    <rPh sb="4" eb="6">
      <t>シエン</t>
    </rPh>
    <phoneticPr fontId="4"/>
  </si>
  <si>
    <t>第16表　自立生活援助　１施設・事業所当たりの常勤換算従事者数，常勤－非常勤別</t>
    <rPh sb="5" eb="7">
      <t>ジリツ</t>
    </rPh>
    <rPh sb="7" eb="9">
      <t>セイカツ</t>
    </rPh>
    <rPh sb="9" eb="11">
      <t>エンジョ</t>
    </rPh>
    <phoneticPr fontId="9"/>
  </si>
  <si>
    <t>自立生活援助</t>
    <rPh sb="0" eb="2">
      <t>ジリツ</t>
    </rPh>
    <rPh sb="2" eb="4">
      <t>セイカツ</t>
    </rPh>
    <rPh sb="4" eb="6">
      <t>エンジョ</t>
    </rPh>
    <phoneticPr fontId="4"/>
  </si>
  <si>
    <t>第17表　共同生活援助（介護サービス包括型）　１施設・事業所当たりの常勤換算従事者数，常勤－非常勤別</t>
    <phoneticPr fontId="9"/>
  </si>
  <si>
    <t>共同生活援助（介護サービス包括型）</t>
    <rPh sb="7" eb="9">
      <t>カイゴ</t>
    </rPh>
    <rPh sb="13" eb="15">
      <t>ホウカツ</t>
    </rPh>
    <rPh sb="15" eb="16">
      <t>ガタ</t>
    </rPh>
    <phoneticPr fontId="4"/>
  </si>
  <si>
    <t>第18表　共同生活援助（日中サービス支援型）　１施設・事業所当たりの常勤換算従事者数，常勤－非常勤別</t>
    <rPh sb="12" eb="14">
      <t>ニッチュウ</t>
    </rPh>
    <rPh sb="18" eb="20">
      <t>シエン</t>
    </rPh>
    <rPh sb="20" eb="21">
      <t>ガタ</t>
    </rPh>
    <phoneticPr fontId="9"/>
  </si>
  <si>
    <t>共同生活援助（日中サービス支援型）</t>
    <rPh sb="7" eb="9">
      <t>ニッチュウ</t>
    </rPh>
    <rPh sb="13" eb="15">
      <t>シエン</t>
    </rPh>
    <rPh sb="15" eb="16">
      <t>ガタ</t>
    </rPh>
    <phoneticPr fontId="4"/>
  </si>
  <si>
    <t>第19表　共同生活援助（外部サービス利用型）　１施設・事業所当たりの常勤換算従事者数，常勤－非常勤別</t>
    <phoneticPr fontId="9"/>
  </si>
  <si>
    <t>共同生活援助（外部サービス利用型）</t>
    <rPh sb="7" eb="9">
      <t>ガイブ</t>
    </rPh>
    <rPh sb="13" eb="15">
      <t>リヨウ</t>
    </rPh>
    <rPh sb="15" eb="16">
      <t>ガタ</t>
    </rPh>
    <phoneticPr fontId="4"/>
  </si>
  <si>
    <t>第20表　計画相談支援　１施設・事業所当たりの常勤換算従事者数，常勤－非常勤別</t>
    <phoneticPr fontId="9"/>
  </si>
  <si>
    <t>計画相談支援</t>
    <phoneticPr fontId="4"/>
  </si>
  <si>
    <t>第21表　地域移行支援　１施設・事業所当たりの常勤換算従事者数，常勤－非常勤別</t>
    <phoneticPr fontId="9"/>
  </si>
  <si>
    <t>地域移行支援</t>
    <rPh sb="2" eb="4">
      <t>イコウ</t>
    </rPh>
    <rPh sb="4" eb="6">
      <t>シエン</t>
    </rPh>
    <phoneticPr fontId="4"/>
  </si>
  <si>
    <t>第22表　地域定着支援　１施設・事業所当たりの常勤換算従事者数，常勤－非常勤別</t>
    <phoneticPr fontId="9"/>
  </si>
  <si>
    <t>地域定着支援</t>
    <rPh sb="0" eb="2">
      <t>チイキ</t>
    </rPh>
    <rPh sb="2" eb="4">
      <t>テイチャク</t>
    </rPh>
    <rPh sb="4" eb="6">
      <t>シエン</t>
    </rPh>
    <phoneticPr fontId="4"/>
  </si>
  <si>
    <t>第23表　障害児相談支援　１施設・事業所当たりの常勤換算従事者数，常勤－非常勤別</t>
    <phoneticPr fontId="9"/>
  </si>
  <si>
    <t>障害児相談支援</t>
    <phoneticPr fontId="4"/>
  </si>
  <si>
    <t>第24表　児童発達支援　１施設・事業所当たりの常勤換算従事者数，常勤－非常勤別</t>
    <phoneticPr fontId="9"/>
  </si>
  <si>
    <t>児童発達支援</t>
    <phoneticPr fontId="4"/>
  </si>
  <si>
    <t>第25表　放課後等デイサービス　１施設・事業所当たりの常勤換算従事者数，常勤－非常勤別</t>
    <phoneticPr fontId="9"/>
  </si>
  <si>
    <t>放課後等デイサービス</t>
    <phoneticPr fontId="4"/>
  </si>
  <si>
    <t>第26表　居宅訪問型児童発達支援　１施設・事業所当たりの常勤換算従事者数，常勤－非常勤別</t>
    <rPh sb="5" eb="7">
      <t>キョタク</t>
    </rPh>
    <rPh sb="7" eb="10">
      <t>ホウモンガタ</t>
    </rPh>
    <rPh sb="10" eb="12">
      <t>ジドウ</t>
    </rPh>
    <rPh sb="12" eb="14">
      <t>ハッタツ</t>
    </rPh>
    <rPh sb="14" eb="16">
      <t>シエン</t>
    </rPh>
    <phoneticPr fontId="9"/>
  </si>
  <si>
    <t>居宅訪問型児童発達支援</t>
    <rPh sb="0" eb="2">
      <t>キョタク</t>
    </rPh>
    <rPh sb="2" eb="5">
      <t>ホウモンガタ</t>
    </rPh>
    <rPh sb="5" eb="7">
      <t>ジドウ</t>
    </rPh>
    <rPh sb="7" eb="9">
      <t>ハッタツ</t>
    </rPh>
    <rPh sb="9" eb="11">
      <t>シエン</t>
    </rPh>
    <phoneticPr fontId="4"/>
  </si>
  <si>
    <t>第27表　保育所等訪問支援　１施設・事業所当たりの常勤換算従事者数，常勤－非常勤別</t>
    <phoneticPr fontId="9"/>
  </si>
  <si>
    <t>保育所等訪問支援</t>
    <phoneticPr fontId="4"/>
  </si>
  <si>
    <t>第28表　福祉型障害児入所施設　１施設・事業所当たりの常勤換算従事者数，常勤－非常勤別</t>
    <phoneticPr fontId="9"/>
  </si>
  <si>
    <t>福祉型障害児入所施設</t>
    <phoneticPr fontId="4"/>
  </si>
  <si>
    <t>第29表　医療型障害児入所施設　１施設・事業所当たりの常勤換算従事者数，常勤－非常勤別</t>
    <phoneticPr fontId="9"/>
  </si>
  <si>
    <t>医療型障害児入所施設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</si>
</sst>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メイリオ"/>
      <family val="3"/>
      <charset val="128"/>
    </font>
    <font>
      <b/>
      <sz val="18"/>
      <name val="ＭＳ Ｐゴシック"/>
      <family val="3"/>
      <charset val="128"/>
      <scheme val="minor"/>
    </font>
    <font>
      <sz val="8"/>
      <name val="ＭＳ 明朝"/>
      <family val="1"/>
      <charset val="128"/>
    </font>
    <font>
      <sz val="14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b/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0" applyFont="1">
      <alignment vertical="center"/>
    </xf>
    <xf numFmtId="0" fontId="11" fillId="2" borderId="0" xfId="0" applyFont="1" applyFill="1">
      <alignment vertical="center"/>
    </xf>
    <xf numFmtId="0" fontId="13" fillId="0" borderId="0" xfId="0" applyFont="1">
      <alignment vertical="center"/>
    </xf>
    <xf numFmtId="0" fontId="12" fillId="2" borderId="0" xfId="0" applyFont="1" applyFill="1">
      <alignment vertical="center"/>
    </xf>
    <xf numFmtId="0" fontId="11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>
      <alignment vertical="center"/>
    </xf>
    <xf numFmtId="40" fontId="11" fillId="0" borderId="9" xfId="1" applyNumberFormat="1" applyFont="1" applyBorder="1" applyAlignment="1">
      <alignment horizontal="right" vertical="center"/>
    </xf>
    <xf numFmtId="40" fontId="11" fillId="0" borderId="10" xfId="1" applyNumberFormat="1" applyFont="1" applyBorder="1" applyAlignment="1">
      <alignment horizontal="right" vertical="center"/>
    </xf>
    <xf numFmtId="40" fontId="11" fillId="0" borderId="11" xfId="1" applyNumberFormat="1" applyFont="1" applyBorder="1" applyAlignment="1">
      <alignment horizontal="right" vertical="center"/>
    </xf>
    <xf numFmtId="176" fontId="11" fillId="0" borderId="11" xfId="2" applyNumberFormat="1" applyFont="1" applyBorder="1" applyAlignment="1">
      <alignment horizontal="right" vertical="center"/>
    </xf>
    <xf numFmtId="0" fontId="14" fillId="0" borderId="0" xfId="0" applyFont="1">
      <alignment vertical="center"/>
    </xf>
    <xf numFmtId="0" fontId="11" fillId="3" borderId="6" xfId="0" applyFont="1" applyFill="1" applyBorder="1" applyAlignment="1">
      <alignment vertical="center" wrapText="1"/>
    </xf>
    <xf numFmtId="0" fontId="11" fillId="3" borderId="5" xfId="0" applyFont="1" applyFill="1" applyBorder="1" applyAlignment="1">
      <alignment vertical="center" shrinkToFit="1"/>
    </xf>
    <xf numFmtId="0" fontId="11" fillId="3" borderId="12" xfId="0" applyFont="1" applyFill="1" applyBorder="1">
      <alignment vertical="center"/>
    </xf>
    <xf numFmtId="0" fontId="11" fillId="3" borderId="13" xfId="0" applyFont="1" applyFill="1" applyBorder="1">
      <alignment vertical="center"/>
    </xf>
    <xf numFmtId="40" fontId="11" fillId="0" borderId="14" xfId="1" applyNumberFormat="1" applyFont="1" applyBorder="1" applyAlignment="1">
      <alignment horizontal="right" vertical="center"/>
    </xf>
    <xf numFmtId="40" fontId="11" fillId="0" borderId="15" xfId="1" applyNumberFormat="1" applyFont="1" applyBorder="1" applyAlignment="1">
      <alignment horizontal="right" vertical="center"/>
    </xf>
    <xf numFmtId="40" fontId="11" fillId="0" borderId="16" xfId="1" applyNumberFormat="1" applyFont="1" applyBorder="1" applyAlignment="1">
      <alignment horizontal="right" vertical="center"/>
    </xf>
    <xf numFmtId="176" fontId="11" fillId="0" borderId="16" xfId="2" applyNumberFormat="1" applyFont="1" applyBorder="1" applyAlignment="1">
      <alignment horizontal="right" vertical="center"/>
    </xf>
    <xf numFmtId="38" fontId="11" fillId="3" borderId="4" xfId="1" applyFont="1" applyFill="1" applyBorder="1" applyAlignment="1">
      <alignment vertical="center"/>
    </xf>
    <xf numFmtId="38" fontId="11" fillId="3" borderId="1" xfId="1" applyFont="1" applyFill="1" applyBorder="1" applyAlignment="1">
      <alignment vertical="center"/>
    </xf>
    <xf numFmtId="38" fontId="11" fillId="0" borderId="7" xfId="1" applyFont="1" applyBorder="1">
      <alignment vertical="center"/>
    </xf>
    <xf numFmtId="38" fontId="11" fillId="0" borderId="1" xfId="1" applyFont="1" applyBorder="1">
      <alignment vertical="center"/>
    </xf>
    <xf numFmtId="38" fontId="11" fillId="0" borderId="8" xfId="1" applyFont="1" applyBorder="1">
      <alignment vertical="center"/>
    </xf>
    <xf numFmtId="38" fontId="6" fillId="0" borderId="0" xfId="1" applyFont="1">
      <alignment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>
      <alignment vertical="center"/>
    </xf>
    <xf numFmtId="40" fontId="11" fillId="2" borderId="16" xfId="1" applyNumberFormat="1" applyFont="1" applyFill="1" applyBorder="1" applyAlignment="1">
      <alignment horizontal="right" vertical="center"/>
    </xf>
    <xf numFmtId="176" fontId="11" fillId="2" borderId="16" xfId="2" applyNumberFormat="1" applyFont="1" applyFill="1" applyBorder="1" applyAlignment="1">
      <alignment horizontal="right" vertical="center"/>
    </xf>
    <xf numFmtId="38" fontId="11" fillId="2" borderId="18" xfId="1" applyFont="1" applyFill="1" applyBorder="1" applyAlignment="1">
      <alignment horizontal="left" vertical="center"/>
    </xf>
    <xf numFmtId="38" fontId="11" fillId="2" borderId="18" xfId="1" applyFont="1" applyFill="1" applyBorder="1">
      <alignment vertical="center"/>
    </xf>
    <xf numFmtId="0" fontId="11" fillId="3" borderId="2" xfId="0" applyFont="1" applyFill="1" applyBorder="1" applyAlignment="1">
      <alignment horizontal="left" vertical="center"/>
    </xf>
    <xf numFmtId="0" fontId="12" fillId="3" borderId="3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11" fillId="3" borderId="12" xfId="0" applyFont="1" applyFill="1" applyBorder="1" applyAlignment="1">
      <alignment horizontal="left" vertical="center"/>
    </xf>
    <xf numFmtId="0" fontId="11" fillId="3" borderId="17" xfId="0" applyFont="1" applyFill="1" applyBorder="1" applyAlignment="1">
      <alignment horizontal="left" vertical="center"/>
    </xf>
    <xf numFmtId="38" fontId="11" fillId="3" borderId="7" xfId="1" applyFont="1" applyFill="1" applyBorder="1" applyAlignment="1">
      <alignment horizontal="left" vertical="center"/>
    </xf>
    <xf numFmtId="38" fontId="11" fillId="3" borderId="8" xfId="1" applyFont="1" applyFill="1" applyBorder="1" applyAlignment="1">
      <alignment horizontal="left" vertical="center"/>
    </xf>
    <xf numFmtId="38" fontId="11" fillId="3" borderId="7" xfId="1" applyFont="1" applyFill="1" applyBorder="1" applyAlignment="1">
      <alignment horizontal="left" vertical="center"/>
    </xf>
    <xf numFmtId="38" fontId="11" fillId="3" borderId="8" xfId="1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1" fillId="0" borderId="1" xfId="0" applyFont="1" applyBorder="1" applyAlignment="1">
      <alignment horizontal="right" vertical="center"/>
    </xf>
    <xf numFmtId="0" fontId="11" fillId="3" borderId="2" xfId="0" applyFont="1" applyFill="1" applyBorder="1" applyAlignment="1">
      <alignment horizontal="left" vertical="center"/>
    </xf>
    <xf numFmtId="0" fontId="12" fillId="3" borderId="3" xfId="0" applyFont="1" applyFill="1" applyBorder="1" applyAlignment="1">
      <alignment horizontal="left" vertical="center"/>
    </xf>
    <xf numFmtId="0" fontId="12" fillId="3" borderId="7" xfId="0" applyFont="1" applyFill="1" applyBorder="1" applyAlignment="1">
      <alignment horizontal="left" vertical="center"/>
    </xf>
    <xf numFmtId="0" fontId="12" fillId="3" borderId="8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12" xfId="0" applyFont="1" applyFill="1" applyBorder="1" applyAlignment="1">
      <alignment horizontal="left" vertical="center"/>
    </xf>
    <xf numFmtId="0" fontId="11" fillId="3" borderId="17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center" vertical="center" shrinkToFit="1"/>
    </xf>
    <xf numFmtId="0" fontId="11" fillId="3" borderId="5" xfId="0" applyFont="1" applyFill="1" applyBorder="1" applyAlignment="1">
      <alignment horizontal="center" vertical="center" shrinkToFit="1"/>
    </xf>
    <xf numFmtId="0" fontId="11" fillId="3" borderId="6" xfId="0" applyFont="1" applyFill="1" applyBorder="1" applyAlignment="1">
      <alignment horizontal="center" vertical="center" shrinkToFit="1"/>
    </xf>
    <xf numFmtId="0" fontId="12" fillId="3" borderId="2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8" xfId="0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EA594-04F5-44EA-80C4-DB77BDA93C41}">
  <sheetPr>
    <pageSetUpPr fitToPage="1"/>
  </sheetPr>
  <dimension ref="A1:AY659"/>
  <sheetViews>
    <sheetView showGridLines="0" tabSelected="1" view="pageBreakPreview" zoomScale="80" zoomScaleNormal="100" zoomScaleSheetLayoutView="80" workbookViewId="0"/>
  </sheetViews>
  <sheetFormatPr defaultColWidth="9.1328125" defaultRowHeight="9.4" x14ac:dyDescent="0.25"/>
  <cols>
    <col min="1" max="1" width="2.3984375" style="3" customWidth="1"/>
    <col min="2" max="2" width="4.3984375" style="3" customWidth="1"/>
    <col min="3" max="3" width="47.3984375" style="3" customWidth="1"/>
    <col min="4" max="7" width="17.3984375" style="3" customWidth="1"/>
    <col min="8" max="16384" width="9.1328125" style="3"/>
  </cols>
  <sheetData>
    <row r="1" spans="1:7" ht="21" x14ac:dyDescent="0.25">
      <c r="A1" s="1" t="s">
        <v>0</v>
      </c>
      <c r="B1" s="2"/>
      <c r="C1" s="2"/>
      <c r="D1" s="2"/>
      <c r="E1" s="2"/>
      <c r="F1" s="2"/>
      <c r="G1" s="2"/>
    </row>
    <row r="2" spans="1:7" ht="16.149999999999999" x14ac:dyDescent="0.25">
      <c r="A2" s="4"/>
      <c r="B2" s="4"/>
      <c r="C2" s="4"/>
      <c r="D2" s="4"/>
      <c r="E2" s="4"/>
      <c r="F2" s="4"/>
      <c r="G2" s="4"/>
    </row>
    <row r="3" spans="1:7" s="5" customFormat="1" ht="16.149999999999999" x14ac:dyDescent="0.25">
      <c r="B3" s="5" t="s">
        <v>1</v>
      </c>
      <c r="C3" s="6"/>
      <c r="D3" s="6"/>
      <c r="E3" s="6"/>
      <c r="F3" s="6"/>
      <c r="G3" s="6"/>
    </row>
    <row r="4" spans="1:7" s="8" customFormat="1" ht="16.5" customHeight="1" x14ac:dyDescent="0.25">
      <c r="A4" s="7"/>
      <c r="F4" s="54" t="s">
        <v>2</v>
      </c>
      <c r="G4" s="54"/>
    </row>
    <row r="5" spans="1:7" s="10" customFormat="1" ht="20.25" customHeight="1" x14ac:dyDescent="0.25">
      <c r="A5" s="9"/>
      <c r="B5" s="67"/>
      <c r="C5" s="68"/>
      <c r="D5" s="59" t="s">
        <v>3</v>
      </c>
      <c r="E5" s="60"/>
      <c r="F5" s="60"/>
      <c r="G5" s="61"/>
    </row>
    <row r="6" spans="1:7" s="15" customFormat="1" ht="20.25" customHeight="1" x14ac:dyDescent="0.25">
      <c r="A6" s="11"/>
      <c r="B6" s="69"/>
      <c r="C6" s="70"/>
      <c r="D6" s="12" t="s">
        <v>4</v>
      </c>
      <c r="E6" s="13" t="s">
        <v>5</v>
      </c>
      <c r="F6" s="14" t="s">
        <v>6</v>
      </c>
      <c r="G6" s="14" t="s">
        <v>7</v>
      </c>
    </row>
    <row r="7" spans="1:7" ht="25.5" customHeight="1" x14ac:dyDescent="0.25">
      <c r="B7" s="16">
        <v>1</v>
      </c>
      <c r="C7" s="17" t="s">
        <v>8</v>
      </c>
      <c r="D7" s="18">
        <v>0.46202672955974861</v>
      </c>
      <c r="E7" s="19">
        <v>8.2861635220125504E-3</v>
      </c>
      <c r="F7" s="20">
        <f t="shared" ref="F7:F35" si="0">D7+E7</f>
        <v>0.47031289308176116</v>
      </c>
      <c r="G7" s="21">
        <f t="shared" ref="G7:G35" si="1">D7/F7</f>
        <v>0.98238159394755942</v>
      </c>
    </row>
    <row r="8" spans="1:7" ht="25.5" customHeight="1" x14ac:dyDescent="0.25">
      <c r="B8" s="16">
        <v>2</v>
      </c>
      <c r="C8" s="17" t="s">
        <v>9</v>
      </c>
      <c r="D8" s="18">
        <v>0.36404088050314465</v>
      </c>
      <c r="E8" s="19">
        <v>8.4103773584905585E-3</v>
      </c>
      <c r="F8" s="20">
        <f t="shared" si="0"/>
        <v>0.37245125786163519</v>
      </c>
      <c r="G8" s="21">
        <f t="shared" si="1"/>
        <v>0.97741885097454828</v>
      </c>
    </row>
    <row r="9" spans="1:7" ht="25.5" customHeight="1" x14ac:dyDescent="0.25">
      <c r="B9" s="16">
        <v>3</v>
      </c>
      <c r="C9" s="17" t="s">
        <v>10</v>
      </c>
      <c r="D9" s="18">
        <v>0.13155345911949703</v>
      </c>
      <c r="E9" s="19">
        <v>1.0377358490566034E-3</v>
      </c>
      <c r="F9" s="20">
        <f t="shared" si="0"/>
        <v>0.13259119496855365</v>
      </c>
      <c r="G9" s="21">
        <f t="shared" si="1"/>
        <v>0.99217341808177584</v>
      </c>
    </row>
    <row r="10" spans="1:7" ht="25.5" customHeight="1" x14ac:dyDescent="0.25">
      <c r="B10" s="16">
        <v>4</v>
      </c>
      <c r="C10" s="17" t="s">
        <v>11</v>
      </c>
      <c r="D10" s="18">
        <v>0.11885220125786192</v>
      </c>
      <c r="E10" s="19">
        <v>5.8254716981132205E-3</v>
      </c>
      <c r="F10" s="20">
        <f t="shared" si="0"/>
        <v>0.12467767295597514</v>
      </c>
      <c r="G10" s="21">
        <f t="shared" si="1"/>
        <v>0.95327574248061042</v>
      </c>
    </row>
    <row r="11" spans="1:7" ht="25.5" customHeight="1" x14ac:dyDescent="0.25">
      <c r="B11" s="16">
        <v>5</v>
      </c>
      <c r="C11" s="17" t="s">
        <v>12</v>
      </c>
      <c r="D11" s="18">
        <v>3.543710691823905E-2</v>
      </c>
      <c r="E11" s="19">
        <v>3.1135220125786255E-2</v>
      </c>
      <c r="F11" s="20">
        <f t="shared" si="0"/>
        <v>6.6572327044025298E-2</v>
      </c>
      <c r="G11" s="21">
        <f t="shared" si="1"/>
        <v>0.53230987246102945</v>
      </c>
    </row>
    <row r="12" spans="1:7" s="22" customFormat="1" ht="25.5" customHeight="1" x14ac:dyDescent="0.25">
      <c r="B12" s="16">
        <v>6</v>
      </c>
      <c r="C12" s="17" t="s">
        <v>13</v>
      </c>
      <c r="D12" s="18">
        <v>1.0227751572327057</v>
      </c>
      <c r="E12" s="19">
        <v>0.10729088050314471</v>
      </c>
      <c r="F12" s="20">
        <f t="shared" si="0"/>
        <v>1.1300660377358505</v>
      </c>
      <c r="G12" s="21">
        <f t="shared" si="1"/>
        <v>0.90505786660210763</v>
      </c>
    </row>
    <row r="13" spans="1:7" ht="25.5" customHeight="1" x14ac:dyDescent="0.25">
      <c r="B13" s="16">
        <v>7</v>
      </c>
      <c r="C13" s="17" t="s">
        <v>14</v>
      </c>
      <c r="D13" s="18">
        <v>0.24618867924528318</v>
      </c>
      <c r="E13" s="19">
        <v>9.8058176100628992E-3</v>
      </c>
      <c r="F13" s="20">
        <f t="shared" si="0"/>
        <v>0.25599449685534609</v>
      </c>
      <c r="G13" s="21">
        <f t="shared" si="1"/>
        <v>0.96169520153550858</v>
      </c>
    </row>
    <row r="14" spans="1:7" ht="25.5" customHeight="1" x14ac:dyDescent="0.25">
      <c r="B14" s="16">
        <v>8</v>
      </c>
      <c r="C14" s="17" t="s">
        <v>15</v>
      </c>
      <c r="D14" s="18">
        <v>1.4323899371069159E-2</v>
      </c>
      <c r="E14" s="19">
        <v>1.6509433962264126E-3</v>
      </c>
      <c r="F14" s="20">
        <f t="shared" si="0"/>
        <v>1.597484276729557E-2</v>
      </c>
      <c r="G14" s="21">
        <f t="shared" si="1"/>
        <v>0.89665354330708669</v>
      </c>
    </row>
    <row r="15" spans="1:7" ht="25.5" customHeight="1" x14ac:dyDescent="0.25">
      <c r="B15" s="16">
        <v>9</v>
      </c>
      <c r="C15" s="23" t="s">
        <v>16</v>
      </c>
      <c r="D15" s="18">
        <v>8.6163522012578549E-3</v>
      </c>
      <c r="E15" s="19">
        <v>6.1320754716981201E-4</v>
      </c>
      <c r="F15" s="20">
        <f t="shared" si="0"/>
        <v>9.2295597484276671E-3</v>
      </c>
      <c r="G15" s="21">
        <f t="shared" si="1"/>
        <v>0.93356047700170341</v>
      </c>
    </row>
    <row r="16" spans="1:7" ht="25.5" customHeight="1" x14ac:dyDescent="0.25">
      <c r="B16" s="16">
        <v>10</v>
      </c>
      <c r="C16" s="17" t="s">
        <v>17</v>
      </c>
      <c r="D16" s="18">
        <v>0.10273270440251556</v>
      </c>
      <c r="E16" s="19">
        <v>8.7059748427672865E-3</v>
      </c>
      <c r="F16" s="20">
        <f t="shared" si="0"/>
        <v>0.11143867924528285</v>
      </c>
      <c r="G16" s="21">
        <f t="shared" si="1"/>
        <v>0.92187654320987644</v>
      </c>
    </row>
    <row r="17" spans="2:7" ht="25.5" customHeight="1" x14ac:dyDescent="0.25">
      <c r="B17" s="16">
        <v>11</v>
      </c>
      <c r="C17" s="17" t="s">
        <v>18</v>
      </c>
      <c r="D17" s="18">
        <v>0.2331069182389949</v>
      </c>
      <c r="E17" s="19">
        <v>6.1231132075471831E-2</v>
      </c>
      <c r="F17" s="20">
        <f t="shared" si="0"/>
        <v>0.29433805031446675</v>
      </c>
      <c r="G17" s="21">
        <f t="shared" si="1"/>
        <v>0.79197004257501424</v>
      </c>
    </row>
    <row r="18" spans="2:7" ht="25.5" customHeight="1" x14ac:dyDescent="0.25">
      <c r="B18" s="16">
        <v>12</v>
      </c>
      <c r="C18" s="17" t="s">
        <v>19</v>
      </c>
      <c r="D18" s="18">
        <v>3.8671383647798853E-2</v>
      </c>
      <c r="E18" s="19">
        <v>6.7735849056603809E-3</v>
      </c>
      <c r="F18" s="20">
        <f t="shared" si="0"/>
        <v>4.5444968553459232E-2</v>
      </c>
      <c r="G18" s="21">
        <f t="shared" si="1"/>
        <v>0.85094972840189631</v>
      </c>
    </row>
    <row r="19" spans="2:7" ht="25.5" customHeight="1" x14ac:dyDescent="0.25">
      <c r="B19" s="16">
        <v>13</v>
      </c>
      <c r="C19" s="17" t="s">
        <v>20</v>
      </c>
      <c r="D19" s="18">
        <v>1.7279874213836498E-2</v>
      </c>
      <c r="E19" s="19">
        <v>3.9622641509434028E-3</v>
      </c>
      <c r="F19" s="20">
        <f t="shared" si="0"/>
        <v>2.1242138364779901E-2</v>
      </c>
      <c r="G19" s="21">
        <f t="shared" si="1"/>
        <v>0.81347150259067347</v>
      </c>
    </row>
    <row r="20" spans="2:7" ht="25.5" customHeight="1" x14ac:dyDescent="0.25">
      <c r="B20" s="16">
        <v>14</v>
      </c>
      <c r="C20" s="17" t="s">
        <v>21</v>
      </c>
      <c r="D20" s="18">
        <v>3.5026729559748421E-2</v>
      </c>
      <c r="E20" s="19">
        <v>6.0455974842767201E-3</v>
      </c>
      <c r="F20" s="20">
        <f t="shared" si="0"/>
        <v>4.1072327044025143E-2</v>
      </c>
      <c r="G20" s="21">
        <f t="shared" si="1"/>
        <v>0.85280606385422264</v>
      </c>
    </row>
    <row r="21" spans="2:7" ht="25.5" customHeight="1" x14ac:dyDescent="0.25">
      <c r="B21" s="16">
        <v>15</v>
      </c>
      <c r="C21" s="17" t="s">
        <v>22</v>
      </c>
      <c r="D21" s="18">
        <v>2.0594512578616353</v>
      </c>
      <c r="E21" s="19">
        <v>0.45465094339622864</v>
      </c>
      <c r="F21" s="20">
        <f t="shared" si="0"/>
        <v>2.514102201257864</v>
      </c>
      <c r="G21" s="21">
        <f t="shared" si="1"/>
        <v>0.81915972104524781</v>
      </c>
    </row>
    <row r="22" spans="2:7" ht="25.5" customHeight="1" x14ac:dyDescent="0.25">
      <c r="B22" s="16">
        <v>16</v>
      </c>
      <c r="C22" s="17" t="s">
        <v>23</v>
      </c>
      <c r="D22" s="18">
        <v>0.18198113207547084</v>
      </c>
      <c r="E22" s="19">
        <v>0.16850471698113142</v>
      </c>
      <c r="F22" s="20">
        <f t="shared" si="0"/>
        <v>0.35048584905660229</v>
      </c>
      <c r="G22" s="21">
        <f t="shared" si="1"/>
        <v>0.51922533410494842</v>
      </c>
    </row>
    <row r="23" spans="2:7" ht="25.5" customHeight="1" x14ac:dyDescent="0.25">
      <c r="B23" s="16">
        <v>17</v>
      </c>
      <c r="C23" s="17" t="s">
        <v>24</v>
      </c>
      <c r="D23" s="18">
        <v>0.18931918238993733</v>
      </c>
      <c r="E23" s="19">
        <v>0.16400786163522027</v>
      </c>
      <c r="F23" s="20">
        <f t="shared" si="0"/>
        <v>0.35332704402515758</v>
      </c>
      <c r="G23" s="21">
        <f t="shared" si="1"/>
        <v>0.53581854429591136</v>
      </c>
    </row>
    <row r="24" spans="2:7" ht="25.5" customHeight="1" x14ac:dyDescent="0.25">
      <c r="B24" s="16">
        <v>18</v>
      </c>
      <c r="C24" s="17" t="s">
        <v>25</v>
      </c>
      <c r="D24" s="18">
        <v>2.4484276729559728E-2</v>
      </c>
      <c r="E24" s="19">
        <v>4.0842767295597646E-2</v>
      </c>
      <c r="F24" s="20">
        <f t="shared" si="0"/>
        <v>6.5327044025157377E-2</v>
      </c>
      <c r="G24" s="21">
        <f t="shared" si="1"/>
        <v>0.37479541734860772</v>
      </c>
    </row>
    <row r="25" spans="2:7" ht="25.5" customHeight="1" x14ac:dyDescent="0.25">
      <c r="B25" s="16">
        <v>19</v>
      </c>
      <c r="C25" s="17" t="s">
        <v>26</v>
      </c>
      <c r="D25" s="18">
        <v>0.39663050314465492</v>
      </c>
      <c r="E25" s="19">
        <v>6.6374213836478055E-2</v>
      </c>
      <c r="F25" s="20">
        <f t="shared" si="0"/>
        <v>0.46300471698113299</v>
      </c>
      <c r="G25" s="21">
        <f t="shared" si="1"/>
        <v>0.85664462714494816</v>
      </c>
    </row>
    <row r="26" spans="2:7" ht="25.5" customHeight="1" x14ac:dyDescent="0.25">
      <c r="B26" s="16">
        <v>20</v>
      </c>
      <c r="C26" s="17" t="s">
        <v>27</v>
      </c>
      <c r="D26" s="18">
        <v>0.35191194968553435</v>
      </c>
      <c r="E26" s="19">
        <v>4.9300314465408841E-2</v>
      </c>
      <c r="F26" s="20">
        <f t="shared" si="0"/>
        <v>0.40121226415094319</v>
      </c>
      <c r="G26" s="21">
        <f t="shared" si="1"/>
        <v>0.87712161648463172</v>
      </c>
    </row>
    <row r="27" spans="2:7" ht="25.5" customHeight="1" x14ac:dyDescent="0.25">
      <c r="B27" s="16">
        <v>21</v>
      </c>
      <c r="C27" s="17" t="s">
        <v>28</v>
      </c>
      <c r="D27" s="18">
        <v>2.1344339622641557E-2</v>
      </c>
      <c r="E27" s="19">
        <v>7.8616352201257877E-4</v>
      </c>
      <c r="F27" s="20">
        <f t="shared" si="0"/>
        <v>2.2130503144654135E-2</v>
      </c>
      <c r="G27" s="21">
        <f t="shared" si="1"/>
        <v>0.96447602131438726</v>
      </c>
    </row>
    <row r="28" spans="2:7" ht="25.5" customHeight="1" x14ac:dyDescent="0.25">
      <c r="B28" s="16">
        <v>22</v>
      </c>
      <c r="C28" s="17" t="s">
        <v>29</v>
      </c>
      <c r="D28" s="18">
        <v>0.20068081761006351</v>
      </c>
      <c r="E28" s="19">
        <v>1.6402515723270415E-2</v>
      </c>
      <c r="F28" s="20">
        <f t="shared" si="0"/>
        <v>0.21708333333333393</v>
      </c>
      <c r="G28" s="21">
        <f t="shared" si="1"/>
        <v>0.92444138630355299</v>
      </c>
    </row>
    <row r="29" spans="2:7" ht="25.5" customHeight="1" x14ac:dyDescent="0.25">
      <c r="B29" s="16">
        <v>23</v>
      </c>
      <c r="C29" s="17" t="s">
        <v>30</v>
      </c>
      <c r="D29" s="18">
        <v>1.6886792452830243E-2</v>
      </c>
      <c r="E29" s="19">
        <v>2.1729559748427719E-3</v>
      </c>
      <c r="F29" s="20">
        <f t="shared" si="0"/>
        <v>1.9059748427673016E-2</v>
      </c>
      <c r="G29" s="21">
        <f t="shared" si="1"/>
        <v>0.88599241049331801</v>
      </c>
    </row>
    <row r="30" spans="2:7" ht="25.5" customHeight="1" x14ac:dyDescent="0.25">
      <c r="B30" s="16">
        <v>24</v>
      </c>
      <c r="C30" s="17" t="s">
        <v>31</v>
      </c>
      <c r="D30" s="18">
        <v>2.2748427672955901E-2</v>
      </c>
      <c r="E30" s="19">
        <v>9.6556603773585332E-3</v>
      </c>
      <c r="F30" s="20">
        <f t="shared" si="0"/>
        <v>3.2404088050314431E-2</v>
      </c>
      <c r="G30" s="21">
        <f t="shared" si="1"/>
        <v>0.70202338784026241</v>
      </c>
    </row>
    <row r="31" spans="2:7" ht="25.5" customHeight="1" x14ac:dyDescent="0.25">
      <c r="B31" s="16">
        <v>25</v>
      </c>
      <c r="C31" s="24" t="s">
        <v>32</v>
      </c>
      <c r="D31" s="18">
        <v>9.9388364779874019E-2</v>
      </c>
      <c r="E31" s="19">
        <v>2.9088050314465385E-3</v>
      </c>
      <c r="F31" s="20">
        <f t="shared" si="0"/>
        <v>0.10229716981132056</v>
      </c>
      <c r="G31" s="21">
        <f t="shared" si="1"/>
        <v>0.97156514655477166</v>
      </c>
    </row>
    <row r="32" spans="2:7" ht="25.5" customHeight="1" x14ac:dyDescent="0.25">
      <c r="B32" s="16">
        <v>26</v>
      </c>
      <c r="C32" s="17" t="s">
        <v>33</v>
      </c>
      <c r="D32" s="18">
        <v>0.1324795597484274</v>
      </c>
      <c r="E32" s="19">
        <v>4.5367924528301802E-2</v>
      </c>
      <c r="F32" s="20">
        <f t="shared" si="0"/>
        <v>0.1778474842767292</v>
      </c>
      <c r="G32" s="21">
        <f t="shared" si="1"/>
        <v>0.74490544686193205</v>
      </c>
    </row>
    <row r="33" spans="1:51" ht="25.5" customHeight="1" x14ac:dyDescent="0.25">
      <c r="B33" s="16">
        <v>27</v>
      </c>
      <c r="C33" s="17" t="s">
        <v>34</v>
      </c>
      <c r="D33" s="18">
        <v>0.26846540880503184</v>
      </c>
      <c r="E33" s="19">
        <v>4.8322327044025087E-2</v>
      </c>
      <c r="F33" s="20">
        <f t="shared" si="0"/>
        <v>0.31678773584905695</v>
      </c>
      <c r="G33" s="21">
        <f t="shared" si="1"/>
        <v>0.84746149684579408</v>
      </c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</row>
    <row r="34" spans="1:51" ht="25.5" customHeight="1" thickBot="1" x14ac:dyDescent="0.3">
      <c r="B34" s="16">
        <v>28</v>
      </c>
      <c r="C34" s="17" t="s">
        <v>35</v>
      </c>
      <c r="D34" s="18">
        <v>0.26887578616352131</v>
      </c>
      <c r="E34" s="19">
        <v>0.11043238993710709</v>
      </c>
      <c r="F34" s="20">
        <f t="shared" si="0"/>
        <v>0.37930817610062839</v>
      </c>
      <c r="G34" s="21">
        <f t="shared" si="1"/>
        <v>0.7088583982755754</v>
      </c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</row>
    <row r="35" spans="1:51" ht="25.5" customHeight="1" thickTop="1" x14ac:dyDescent="0.25">
      <c r="B35" s="25" t="s">
        <v>6</v>
      </c>
      <c r="C35" s="26"/>
      <c r="D35" s="27">
        <f>SUM(D7:D34)</f>
        <v>7.0652798742138376</v>
      </c>
      <c r="E35" s="28">
        <f>SUM(E7:E34)</f>
        <v>1.4405039308176122</v>
      </c>
      <c r="F35" s="29">
        <f t="shared" si="0"/>
        <v>8.5057838050314505</v>
      </c>
      <c r="G35" s="30">
        <f t="shared" si="1"/>
        <v>0.83064418708061827</v>
      </c>
    </row>
    <row r="36" spans="1:51" ht="25.5" customHeight="1" x14ac:dyDescent="0.25">
      <c r="B36" s="31" t="s">
        <v>36</v>
      </c>
      <c r="C36" s="32"/>
      <c r="D36" s="33"/>
      <c r="E36" s="34"/>
      <c r="F36" s="34"/>
      <c r="G36" s="35">
        <v>7263</v>
      </c>
    </row>
    <row r="37" spans="1:51" ht="19.5" customHeight="1" x14ac:dyDescent="0.25"/>
    <row r="38" spans="1:51" s="36" customFormat="1" ht="19.5" customHeight="1" x14ac:dyDescent="0.25">
      <c r="A38" s="3"/>
      <c r="B38" s="3"/>
      <c r="C38" s="3"/>
      <c r="D38" s="3"/>
      <c r="E38" s="3"/>
      <c r="F38" s="3"/>
      <c r="G38" s="3"/>
    </row>
    <row r="39" spans="1:51" s="5" customFormat="1" ht="19.350000000000001" customHeight="1" x14ac:dyDescent="0.25">
      <c r="B39" s="53" t="s">
        <v>37</v>
      </c>
      <c r="C39" s="53"/>
      <c r="D39" s="53"/>
      <c r="E39" s="53"/>
      <c r="F39" s="53"/>
      <c r="G39" s="53"/>
    </row>
    <row r="40" spans="1:51" ht="19.350000000000001" customHeight="1" x14ac:dyDescent="0.25">
      <c r="B40" s="7"/>
      <c r="C40" s="8"/>
      <c r="D40" s="8"/>
      <c r="E40" s="8"/>
      <c r="F40" s="54" t="s">
        <v>2</v>
      </c>
      <c r="G40" s="54"/>
    </row>
    <row r="41" spans="1:51" ht="19.350000000000001" customHeight="1" x14ac:dyDescent="0.25">
      <c r="B41" s="55"/>
      <c r="C41" s="56"/>
      <c r="D41" s="59" t="s">
        <v>38</v>
      </c>
      <c r="E41" s="60"/>
      <c r="F41" s="60"/>
      <c r="G41" s="61"/>
    </row>
    <row r="42" spans="1:51" ht="19.350000000000001" customHeight="1" x14ac:dyDescent="0.25">
      <c r="B42" s="57"/>
      <c r="C42" s="58"/>
      <c r="D42" s="12" t="s">
        <v>4</v>
      </c>
      <c r="E42" s="13" t="s">
        <v>5</v>
      </c>
      <c r="F42" s="14" t="s">
        <v>6</v>
      </c>
      <c r="G42" s="14" t="s">
        <v>7</v>
      </c>
    </row>
    <row r="43" spans="1:51" ht="19.350000000000001" customHeight="1" x14ac:dyDescent="0.25">
      <c r="B43" s="37">
        <v>1</v>
      </c>
      <c r="C43" s="38" t="s">
        <v>8</v>
      </c>
      <c r="D43" s="18">
        <v>0.46210191082802543</v>
      </c>
      <c r="E43" s="19">
        <v>6.3694267515923535E-3</v>
      </c>
      <c r="F43" s="20">
        <f>D43+E43</f>
        <v>0.46847133757961779</v>
      </c>
      <c r="G43" s="21">
        <f>D43/F43</f>
        <v>0.98640380693405849</v>
      </c>
    </row>
    <row r="44" spans="1:51" ht="19.350000000000001" customHeight="1" x14ac:dyDescent="0.25">
      <c r="B44" s="37">
        <v>2</v>
      </c>
      <c r="C44" s="38" t="s">
        <v>11</v>
      </c>
      <c r="D44" s="18">
        <v>0.64283439490445893</v>
      </c>
      <c r="E44" s="19">
        <v>4.0605095541401258E-2</v>
      </c>
      <c r="F44" s="20">
        <f>D44+E44</f>
        <v>0.68343949044586016</v>
      </c>
      <c r="G44" s="21">
        <f>D44/F44</f>
        <v>0.94058713886300105</v>
      </c>
    </row>
    <row r="45" spans="1:51" ht="19.350000000000001" customHeight="1" thickBot="1" x14ac:dyDescent="0.3">
      <c r="B45" s="37">
        <v>3</v>
      </c>
      <c r="C45" s="38" t="s">
        <v>23</v>
      </c>
      <c r="D45" s="18">
        <v>0.91385350318471315</v>
      </c>
      <c r="E45" s="19">
        <v>1.0422292993630575</v>
      </c>
      <c r="F45" s="20">
        <f>D45+E45</f>
        <v>1.9560828025477708</v>
      </c>
      <c r="G45" s="21">
        <f>D45/F45</f>
        <v>0.46718549030461881</v>
      </c>
    </row>
    <row r="46" spans="1:51" ht="19.350000000000001" customHeight="1" thickTop="1" x14ac:dyDescent="0.25">
      <c r="B46" s="62" t="s">
        <v>6</v>
      </c>
      <c r="C46" s="63"/>
      <c r="D46" s="27">
        <f>SUM(D43:D45)</f>
        <v>2.0187898089171976</v>
      </c>
      <c r="E46" s="28">
        <f>SUM(E43:E45)</f>
        <v>1.0892038216560511</v>
      </c>
      <c r="F46" s="39">
        <f>D46+E46</f>
        <v>3.1079936305732487</v>
      </c>
      <c r="G46" s="40">
        <f>D46/F46</f>
        <v>0.64954760172556891</v>
      </c>
    </row>
    <row r="47" spans="1:51" ht="19.350000000000001" customHeight="1" x14ac:dyDescent="0.25">
      <c r="B47" s="51" t="s">
        <v>36</v>
      </c>
      <c r="C47" s="52"/>
      <c r="D47" s="33"/>
      <c r="E47" s="34"/>
      <c r="F47" s="34"/>
      <c r="G47" s="35">
        <v>371</v>
      </c>
    </row>
    <row r="48" spans="1:51" ht="19.350000000000001" customHeight="1" x14ac:dyDescent="0.25">
      <c r="B48" s="41"/>
      <c r="C48" s="41"/>
      <c r="D48" s="42"/>
      <c r="E48" s="42"/>
      <c r="F48" s="42"/>
      <c r="G48" s="42"/>
    </row>
    <row r="49" spans="2:10" s="5" customFormat="1" ht="19.350000000000001" customHeight="1" x14ac:dyDescent="0.25">
      <c r="B49" s="53" t="s">
        <v>39</v>
      </c>
      <c r="C49" s="53"/>
      <c r="D49" s="53"/>
      <c r="E49" s="53"/>
      <c r="F49" s="53"/>
      <c r="G49" s="53"/>
      <c r="H49" s="3"/>
      <c r="I49" s="3"/>
      <c r="J49" s="3"/>
    </row>
    <row r="50" spans="2:10" ht="19.350000000000001" customHeight="1" x14ac:dyDescent="0.25">
      <c r="B50" s="7"/>
      <c r="C50" s="8"/>
      <c r="D50" s="8"/>
      <c r="E50" s="8"/>
      <c r="F50" s="54" t="s">
        <v>2</v>
      </c>
      <c r="G50" s="54"/>
    </row>
    <row r="51" spans="2:10" ht="19.350000000000001" customHeight="1" x14ac:dyDescent="0.25">
      <c r="B51" s="55"/>
      <c r="C51" s="56"/>
      <c r="D51" s="59" t="s">
        <v>40</v>
      </c>
      <c r="E51" s="60"/>
      <c r="F51" s="60"/>
      <c r="G51" s="61"/>
    </row>
    <row r="52" spans="2:10" ht="19.350000000000001" customHeight="1" x14ac:dyDescent="0.25">
      <c r="B52" s="57"/>
      <c r="C52" s="58"/>
      <c r="D52" s="12" t="s">
        <v>4</v>
      </c>
      <c r="E52" s="13" t="s">
        <v>5</v>
      </c>
      <c r="F52" s="14" t="s">
        <v>6</v>
      </c>
      <c r="G52" s="14" t="s">
        <v>7</v>
      </c>
    </row>
    <row r="53" spans="2:10" ht="19.350000000000001" customHeight="1" x14ac:dyDescent="0.25">
      <c r="B53" s="37">
        <v>1</v>
      </c>
      <c r="C53" s="38" t="s">
        <v>8</v>
      </c>
      <c r="D53" s="18">
        <v>0.43265306122448982</v>
      </c>
      <c r="E53" s="19">
        <v>1.7006802721088428E-3</v>
      </c>
      <c r="F53" s="20">
        <f>D53+E53</f>
        <v>0.43435374149659867</v>
      </c>
      <c r="G53" s="21">
        <f>D53/F53</f>
        <v>0.99608457321848076</v>
      </c>
    </row>
    <row r="54" spans="2:10" ht="19.350000000000001" customHeight="1" x14ac:dyDescent="0.25">
      <c r="B54" s="37">
        <v>2</v>
      </c>
      <c r="C54" s="38" t="s">
        <v>11</v>
      </c>
      <c r="D54" s="18">
        <v>0.68503401360544225</v>
      </c>
      <c r="E54" s="19">
        <v>3.1122448979591863E-2</v>
      </c>
      <c r="F54" s="20">
        <f>D54+E54</f>
        <v>0.71615646258503407</v>
      </c>
      <c r="G54" s="21">
        <f>D54/F54</f>
        <v>0.95654238898123967</v>
      </c>
    </row>
    <row r="55" spans="2:10" ht="19.350000000000001" customHeight="1" thickBot="1" x14ac:dyDescent="0.3">
      <c r="B55" s="37">
        <v>3</v>
      </c>
      <c r="C55" s="38" t="s">
        <v>23</v>
      </c>
      <c r="D55" s="18">
        <v>1.1326530612244901</v>
      </c>
      <c r="E55" s="19">
        <v>1.1312244897959192</v>
      </c>
      <c r="F55" s="20">
        <f>D55+E55</f>
        <v>2.2638775510204092</v>
      </c>
      <c r="G55" s="21">
        <f>D55/F55</f>
        <v>0.5003155142882898</v>
      </c>
    </row>
    <row r="56" spans="2:10" ht="19.350000000000001" customHeight="1" thickTop="1" x14ac:dyDescent="0.25">
      <c r="B56" s="62" t="s">
        <v>6</v>
      </c>
      <c r="C56" s="63"/>
      <c r="D56" s="27">
        <f>SUM(D53:D55)</f>
        <v>2.2503401360544224</v>
      </c>
      <c r="E56" s="28">
        <f>SUM(E53:E55)</f>
        <v>1.1640476190476199</v>
      </c>
      <c r="F56" s="39">
        <f>D56+E56</f>
        <v>3.4143877551020423</v>
      </c>
      <c r="G56" s="40">
        <f>D56/F56</f>
        <v>0.65907573991612112</v>
      </c>
    </row>
    <row r="57" spans="2:10" ht="19.350000000000001" customHeight="1" x14ac:dyDescent="0.25">
      <c r="B57" s="51" t="s">
        <v>36</v>
      </c>
      <c r="C57" s="52"/>
      <c r="D57" s="33"/>
      <c r="E57" s="34"/>
      <c r="F57" s="34"/>
      <c r="G57" s="35">
        <v>354</v>
      </c>
    </row>
    <row r="58" spans="2:10" ht="19.350000000000001" customHeight="1" x14ac:dyDescent="0.25">
      <c r="B58" s="41"/>
      <c r="C58" s="41"/>
      <c r="D58" s="42"/>
      <c r="E58" s="42"/>
      <c r="F58" s="42"/>
      <c r="G58" s="42"/>
    </row>
    <row r="59" spans="2:10" s="5" customFormat="1" ht="19.350000000000001" customHeight="1" x14ac:dyDescent="0.25">
      <c r="B59" s="53" t="s">
        <v>41</v>
      </c>
      <c r="C59" s="53"/>
      <c r="D59" s="53"/>
      <c r="E59" s="53"/>
      <c r="F59" s="53"/>
      <c r="G59" s="53"/>
      <c r="H59" s="3"/>
      <c r="I59" s="3"/>
      <c r="J59" s="3"/>
    </row>
    <row r="60" spans="2:10" ht="19.350000000000001" customHeight="1" x14ac:dyDescent="0.25">
      <c r="B60" s="7"/>
      <c r="C60" s="8"/>
      <c r="D60" s="8"/>
      <c r="E60" s="8"/>
      <c r="F60" s="54" t="s">
        <v>2</v>
      </c>
      <c r="G60" s="54"/>
    </row>
    <row r="61" spans="2:10" ht="19.350000000000001" customHeight="1" x14ac:dyDescent="0.25">
      <c r="B61" s="55"/>
      <c r="C61" s="56"/>
      <c r="D61" s="59" t="s">
        <v>42</v>
      </c>
      <c r="E61" s="60"/>
      <c r="F61" s="60"/>
      <c r="G61" s="61"/>
    </row>
    <row r="62" spans="2:10" ht="19.350000000000001" customHeight="1" x14ac:dyDescent="0.25">
      <c r="B62" s="57"/>
      <c r="C62" s="58"/>
      <c r="D62" s="12" t="s">
        <v>4</v>
      </c>
      <c r="E62" s="13" t="s">
        <v>5</v>
      </c>
      <c r="F62" s="14" t="s">
        <v>6</v>
      </c>
      <c r="G62" s="14" t="s">
        <v>7</v>
      </c>
    </row>
    <row r="63" spans="2:10" ht="19.350000000000001" customHeight="1" x14ac:dyDescent="0.25">
      <c r="B63" s="37">
        <v>1</v>
      </c>
      <c r="C63" s="38" t="s">
        <v>8</v>
      </c>
      <c r="D63" s="18">
        <v>0.34115226337448545</v>
      </c>
      <c r="E63" s="19">
        <v>0</v>
      </c>
      <c r="F63" s="20">
        <f>D63+E63</f>
        <v>0.34115226337448545</v>
      </c>
      <c r="G63" s="21">
        <f>D63/F63</f>
        <v>1</v>
      </c>
    </row>
    <row r="64" spans="2:10" ht="19.350000000000001" customHeight="1" x14ac:dyDescent="0.25">
      <c r="B64" s="37">
        <v>2</v>
      </c>
      <c r="C64" s="38" t="s">
        <v>11</v>
      </c>
      <c r="D64" s="18">
        <v>0.53456790123456799</v>
      </c>
      <c r="E64" s="19">
        <v>3.2098765432098782E-2</v>
      </c>
      <c r="F64" s="20">
        <f>D64+E64</f>
        <v>0.56666666666666676</v>
      </c>
      <c r="G64" s="21">
        <f>D64/F64</f>
        <v>0.94335511982570808</v>
      </c>
    </row>
    <row r="65" spans="2:10" ht="19.350000000000001" customHeight="1" thickBot="1" x14ac:dyDescent="0.3">
      <c r="B65" s="37">
        <v>3</v>
      </c>
      <c r="C65" s="38" t="s">
        <v>23</v>
      </c>
      <c r="D65" s="18">
        <v>0.60139917695473311</v>
      </c>
      <c r="E65" s="19">
        <v>0.6615637860082304</v>
      </c>
      <c r="F65" s="20">
        <f>D65+E65</f>
        <v>1.2629629629629635</v>
      </c>
      <c r="G65" s="21">
        <f>D65/F65</f>
        <v>0.47618116650374742</v>
      </c>
    </row>
    <row r="66" spans="2:10" ht="19.350000000000001" customHeight="1" thickTop="1" x14ac:dyDescent="0.25">
      <c r="B66" s="62" t="s">
        <v>6</v>
      </c>
      <c r="C66" s="63"/>
      <c r="D66" s="27">
        <f>SUM(D63:D65)</f>
        <v>1.4771193415637867</v>
      </c>
      <c r="E66" s="28">
        <f>SUM(E63:E65)</f>
        <v>0.69366255144032918</v>
      </c>
      <c r="F66" s="39">
        <f>D66+E66</f>
        <v>2.1707818930041158</v>
      </c>
      <c r="G66" s="40">
        <f>D66/F66</f>
        <v>0.68045497630331764</v>
      </c>
    </row>
    <row r="67" spans="2:10" ht="19.350000000000001" customHeight="1" x14ac:dyDescent="0.25">
      <c r="B67" s="51" t="s">
        <v>36</v>
      </c>
      <c r="C67" s="52"/>
      <c r="D67" s="33"/>
      <c r="E67" s="34"/>
      <c r="F67" s="34"/>
      <c r="G67" s="35">
        <v>284</v>
      </c>
      <c r="H67" s="5"/>
    </row>
    <row r="68" spans="2:10" ht="19.350000000000001" customHeight="1" x14ac:dyDescent="0.25">
      <c r="B68" s="41"/>
      <c r="C68" s="41"/>
      <c r="D68" s="42"/>
      <c r="E68" s="42"/>
      <c r="F68" s="42"/>
      <c r="G68" s="42"/>
      <c r="H68" s="5"/>
    </row>
    <row r="69" spans="2:10" s="5" customFormat="1" ht="19.350000000000001" customHeight="1" x14ac:dyDescent="0.25">
      <c r="B69" s="53" t="s">
        <v>43</v>
      </c>
      <c r="C69" s="53"/>
      <c r="D69" s="53"/>
      <c r="E69" s="53"/>
      <c r="F69" s="53"/>
      <c r="G69" s="53"/>
      <c r="I69" s="3"/>
      <c r="J69" s="3"/>
    </row>
    <row r="70" spans="2:10" ht="19.350000000000001" customHeight="1" x14ac:dyDescent="0.25">
      <c r="B70" s="7"/>
      <c r="C70" s="8"/>
      <c r="D70" s="8"/>
      <c r="E70" s="8"/>
      <c r="F70" s="54" t="s">
        <v>2</v>
      </c>
      <c r="G70" s="54"/>
      <c r="H70" s="5"/>
    </row>
    <row r="71" spans="2:10" ht="19.350000000000001" customHeight="1" x14ac:dyDescent="0.25">
      <c r="B71" s="55"/>
      <c r="C71" s="56"/>
      <c r="D71" s="59" t="s">
        <v>44</v>
      </c>
      <c r="E71" s="60"/>
      <c r="F71" s="60"/>
      <c r="G71" s="61"/>
      <c r="H71" s="5"/>
    </row>
    <row r="72" spans="2:10" ht="19.350000000000001" customHeight="1" x14ac:dyDescent="0.25">
      <c r="B72" s="57"/>
      <c r="C72" s="58"/>
      <c r="D72" s="12" t="s">
        <v>4</v>
      </c>
      <c r="E72" s="13" t="s">
        <v>5</v>
      </c>
      <c r="F72" s="14" t="s">
        <v>6</v>
      </c>
      <c r="G72" s="14" t="s">
        <v>7</v>
      </c>
      <c r="H72" s="5"/>
    </row>
    <row r="73" spans="2:10" ht="19.350000000000001" customHeight="1" x14ac:dyDescent="0.25">
      <c r="B73" s="37">
        <v>1</v>
      </c>
      <c r="C73" s="38" t="s">
        <v>8</v>
      </c>
      <c r="D73" s="18">
        <v>0.45674418604651151</v>
      </c>
      <c r="E73" s="19">
        <v>4.6511627906976744E-3</v>
      </c>
      <c r="F73" s="20">
        <f>D73+E73</f>
        <v>0.46139534883720917</v>
      </c>
      <c r="G73" s="21">
        <f>D73/F73</f>
        <v>0.98991935483870974</v>
      </c>
      <c r="H73" s="5"/>
    </row>
    <row r="74" spans="2:10" ht="19.350000000000001" customHeight="1" x14ac:dyDescent="0.25">
      <c r="B74" s="37">
        <v>2</v>
      </c>
      <c r="C74" s="38" t="s">
        <v>11</v>
      </c>
      <c r="D74" s="18">
        <v>0.70674418604651168</v>
      </c>
      <c r="E74" s="19">
        <v>2.0465116279069762E-2</v>
      </c>
      <c r="F74" s="20">
        <f>D74+E74</f>
        <v>0.72720930232558145</v>
      </c>
      <c r="G74" s="21">
        <f>D74/F74</f>
        <v>0.97185801087304124</v>
      </c>
      <c r="H74" s="5"/>
    </row>
    <row r="75" spans="2:10" ht="19.350000000000001" customHeight="1" thickBot="1" x14ac:dyDescent="0.3">
      <c r="B75" s="37">
        <v>3</v>
      </c>
      <c r="C75" s="38" t="s">
        <v>23</v>
      </c>
      <c r="D75" s="18">
        <v>1.1186511627906974</v>
      </c>
      <c r="E75" s="19">
        <v>0.78232558139534869</v>
      </c>
      <c r="F75" s="20">
        <f>D75+E75</f>
        <v>1.9009767441860461</v>
      </c>
      <c r="G75" s="21">
        <f>D75/F75</f>
        <v>0.58846125614739053</v>
      </c>
      <c r="H75" s="5"/>
    </row>
    <row r="76" spans="2:10" ht="19.350000000000001" customHeight="1" thickTop="1" x14ac:dyDescent="0.25">
      <c r="B76" s="62" t="s">
        <v>6</v>
      </c>
      <c r="C76" s="63"/>
      <c r="D76" s="27">
        <f>SUM(D73:D75)</f>
        <v>2.2821395348837203</v>
      </c>
      <c r="E76" s="28">
        <f>SUM(E73:E75)</f>
        <v>0.80744186046511612</v>
      </c>
      <c r="F76" s="39">
        <f>D76+E76</f>
        <v>3.0895813953488362</v>
      </c>
      <c r="G76" s="40">
        <f>D76/F76</f>
        <v>0.73865655014602716</v>
      </c>
      <c r="H76" s="5"/>
    </row>
    <row r="77" spans="2:10" ht="19.350000000000001" customHeight="1" x14ac:dyDescent="0.25">
      <c r="B77" s="51" t="s">
        <v>36</v>
      </c>
      <c r="C77" s="52"/>
      <c r="D77" s="33"/>
      <c r="E77" s="34"/>
      <c r="F77" s="34"/>
      <c r="G77" s="35">
        <v>260</v>
      </c>
    </row>
    <row r="78" spans="2:10" ht="19.350000000000001" customHeight="1" x14ac:dyDescent="0.25"/>
    <row r="79" spans="2:10" s="5" customFormat="1" ht="19.350000000000001" customHeight="1" x14ac:dyDescent="0.25">
      <c r="B79" s="53" t="s">
        <v>45</v>
      </c>
      <c r="C79" s="53"/>
      <c r="D79" s="53"/>
      <c r="E79" s="53"/>
      <c r="F79" s="53"/>
      <c r="G79" s="53"/>
      <c r="H79" s="3"/>
      <c r="I79" s="3"/>
      <c r="J79" s="3"/>
    </row>
    <row r="80" spans="2:10" ht="19.350000000000001" customHeight="1" x14ac:dyDescent="0.25">
      <c r="B80" s="7"/>
      <c r="C80" s="8"/>
      <c r="D80" s="8"/>
      <c r="E80" s="8"/>
      <c r="F80" s="54" t="s">
        <v>2</v>
      </c>
      <c r="G80" s="54"/>
    </row>
    <row r="81" spans="2:10" ht="19.350000000000001" customHeight="1" x14ac:dyDescent="0.25">
      <c r="B81" s="43"/>
      <c r="C81" s="44"/>
      <c r="D81" s="59" t="s">
        <v>46</v>
      </c>
      <c r="E81" s="60"/>
      <c r="F81" s="60"/>
      <c r="G81" s="61"/>
    </row>
    <row r="82" spans="2:10" ht="19.350000000000001" customHeight="1" x14ac:dyDescent="0.25">
      <c r="B82" s="45"/>
      <c r="C82" s="46"/>
      <c r="D82" s="12" t="s">
        <v>4</v>
      </c>
      <c r="E82" s="13" t="s">
        <v>5</v>
      </c>
      <c r="F82" s="14" t="s">
        <v>6</v>
      </c>
      <c r="G82" s="14" t="s">
        <v>7</v>
      </c>
    </row>
    <row r="83" spans="2:10" ht="19.350000000000001" customHeight="1" x14ac:dyDescent="0.25">
      <c r="B83" s="37">
        <v>1</v>
      </c>
      <c r="C83" s="38" t="s">
        <v>8</v>
      </c>
      <c r="D83" s="18">
        <v>0.53191780821917811</v>
      </c>
      <c r="E83" s="19">
        <v>7.1917808219178108E-3</v>
      </c>
      <c r="F83" s="20">
        <f t="shared" ref="F83:F88" si="2">D83+E83</f>
        <v>0.53910958904109596</v>
      </c>
      <c r="G83" s="21">
        <f t="shared" ref="G83:G88" si="3">D83/F83</f>
        <v>0.98665989073815263</v>
      </c>
    </row>
    <row r="84" spans="2:10" ht="19.350000000000001" customHeight="1" x14ac:dyDescent="0.25">
      <c r="B84" s="37">
        <v>2</v>
      </c>
      <c r="C84" s="38" t="s">
        <v>9</v>
      </c>
      <c r="D84" s="18">
        <v>0.87712328767123282</v>
      </c>
      <c r="E84" s="19">
        <v>6.8493150684931529E-3</v>
      </c>
      <c r="F84" s="20">
        <f t="shared" si="2"/>
        <v>0.883972602739726</v>
      </c>
      <c r="G84" s="21">
        <f t="shared" si="3"/>
        <v>0.99225166589183322</v>
      </c>
    </row>
    <row r="85" spans="2:10" ht="19.350000000000001" customHeight="1" x14ac:dyDescent="0.25">
      <c r="B85" s="37">
        <v>3</v>
      </c>
      <c r="C85" s="38" t="s">
        <v>12</v>
      </c>
      <c r="D85" s="18">
        <v>0.77041095890410982</v>
      </c>
      <c r="E85" s="19">
        <v>0.65767123287671225</v>
      </c>
      <c r="F85" s="20">
        <f t="shared" si="2"/>
        <v>1.4280821917808222</v>
      </c>
      <c r="G85" s="21">
        <f t="shared" si="3"/>
        <v>0.53947242206235013</v>
      </c>
    </row>
    <row r="86" spans="2:10" ht="19.350000000000001" customHeight="1" x14ac:dyDescent="0.25">
      <c r="B86" s="37">
        <v>4</v>
      </c>
      <c r="C86" s="38" t="s">
        <v>13</v>
      </c>
      <c r="D86" s="18">
        <v>20.120958904109592</v>
      </c>
      <c r="E86" s="19">
        <v>1.4954794520547943</v>
      </c>
      <c r="F86" s="20">
        <f t="shared" si="2"/>
        <v>21.616438356164387</v>
      </c>
      <c r="G86" s="21">
        <f t="shared" si="3"/>
        <v>0.93081749049429652</v>
      </c>
    </row>
    <row r="87" spans="2:10" ht="19.350000000000001" customHeight="1" thickBot="1" x14ac:dyDescent="0.3">
      <c r="B87" s="37">
        <v>5</v>
      </c>
      <c r="C87" s="38" t="s">
        <v>22</v>
      </c>
      <c r="D87" s="18">
        <v>9.7405479452054848</v>
      </c>
      <c r="E87" s="19">
        <v>1.8038356164383567</v>
      </c>
      <c r="F87" s="20">
        <f t="shared" si="2"/>
        <v>11.544383561643841</v>
      </c>
      <c r="G87" s="21">
        <f t="shared" si="3"/>
        <v>0.84374777511450749</v>
      </c>
    </row>
    <row r="88" spans="2:10" ht="19.350000000000001" customHeight="1" thickTop="1" x14ac:dyDescent="0.25">
      <c r="B88" s="47" t="s">
        <v>6</v>
      </c>
      <c r="C88" s="48"/>
      <c r="D88" s="27">
        <f>SUM(D83:D87)</f>
        <v>32.040958904109601</v>
      </c>
      <c r="E88" s="28">
        <f>SUM(E83:E87)</f>
        <v>3.9710273972602739</v>
      </c>
      <c r="F88" s="29">
        <f t="shared" si="2"/>
        <v>36.011986301369873</v>
      </c>
      <c r="G88" s="30">
        <f t="shared" si="3"/>
        <v>0.88973039798392861</v>
      </c>
    </row>
    <row r="89" spans="2:10" ht="19.350000000000001" customHeight="1" x14ac:dyDescent="0.25">
      <c r="B89" s="49" t="s">
        <v>36</v>
      </c>
      <c r="C89" s="50"/>
      <c r="D89" s="33"/>
      <c r="E89" s="34"/>
      <c r="F89" s="34"/>
      <c r="G89" s="35">
        <v>146</v>
      </c>
    </row>
    <row r="90" spans="2:10" ht="19.350000000000001" customHeight="1" x14ac:dyDescent="0.25">
      <c r="B90" s="41"/>
      <c r="C90" s="41"/>
      <c r="D90" s="42"/>
      <c r="E90" s="42"/>
      <c r="F90" s="42"/>
      <c r="G90" s="42"/>
    </row>
    <row r="91" spans="2:10" s="5" customFormat="1" ht="19.350000000000001" customHeight="1" x14ac:dyDescent="0.25">
      <c r="B91" s="53" t="s">
        <v>47</v>
      </c>
      <c r="C91" s="53"/>
      <c r="D91" s="53"/>
      <c r="E91" s="53"/>
      <c r="F91" s="53"/>
      <c r="G91" s="53"/>
      <c r="H91" s="3"/>
      <c r="I91" s="3"/>
      <c r="J91" s="3"/>
    </row>
    <row r="92" spans="2:10" ht="19.350000000000001" customHeight="1" x14ac:dyDescent="0.25">
      <c r="B92" s="7"/>
      <c r="C92" s="8"/>
      <c r="D92" s="8"/>
      <c r="E92" s="8"/>
      <c r="F92" s="54" t="s">
        <v>2</v>
      </c>
      <c r="G92" s="54"/>
    </row>
    <row r="93" spans="2:10" ht="19.350000000000001" customHeight="1" x14ac:dyDescent="0.25">
      <c r="B93" s="43"/>
      <c r="C93" s="44"/>
      <c r="D93" s="59" t="s">
        <v>48</v>
      </c>
      <c r="E93" s="60"/>
      <c r="F93" s="60"/>
      <c r="G93" s="61"/>
    </row>
    <row r="94" spans="2:10" ht="19.350000000000001" customHeight="1" x14ac:dyDescent="0.25">
      <c r="B94" s="45"/>
      <c r="C94" s="46"/>
      <c r="D94" s="12" t="s">
        <v>4</v>
      </c>
      <c r="E94" s="13" t="s">
        <v>5</v>
      </c>
      <c r="F94" s="14" t="s">
        <v>6</v>
      </c>
      <c r="G94" s="14" t="s">
        <v>7</v>
      </c>
    </row>
    <row r="95" spans="2:10" ht="19.350000000000001" customHeight="1" x14ac:dyDescent="0.25">
      <c r="B95" s="37">
        <v>1</v>
      </c>
      <c r="C95" s="38" t="s">
        <v>8</v>
      </c>
      <c r="D95" s="18">
        <v>0.55428985507246387</v>
      </c>
      <c r="E95" s="19">
        <v>1.1014492753623199E-2</v>
      </c>
      <c r="F95" s="20">
        <f t="shared" ref="F95:F101" si="4">D95+E95</f>
        <v>0.56530434782608707</v>
      </c>
      <c r="G95" s="21">
        <f t="shared" ref="G95:G101" si="5">D95/F95</f>
        <v>0.9805158180792698</v>
      </c>
    </row>
    <row r="96" spans="2:10" ht="19.350000000000001" customHeight="1" x14ac:dyDescent="0.25">
      <c r="B96" s="37">
        <v>2</v>
      </c>
      <c r="C96" s="38" t="s">
        <v>9</v>
      </c>
      <c r="D96" s="18">
        <v>0.65826086956521712</v>
      </c>
      <c r="E96" s="19">
        <v>5.7971014492753581E-3</v>
      </c>
      <c r="F96" s="20">
        <f t="shared" si="4"/>
        <v>0.66405797101449249</v>
      </c>
      <c r="G96" s="21">
        <f t="shared" si="5"/>
        <v>0.99127018769096464</v>
      </c>
    </row>
    <row r="97" spans="2:10" ht="19.350000000000001" customHeight="1" x14ac:dyDescent="0.25">
      <c r="B97" s="37">
        <v>3</v>
      </c>
      <c r="C97" s="38" t="s">
        <v>12</v>
      </c>
      <c r="D97" s="18">
        <v>5.217391304347823E-3</v>
      </c>
      <c r="E97" s="19">
        <v>2.0869565217391313E-2</v>
      </c>
      <c r="F97" s="20">
        <f t="shared" si="4"/>
        <v>2.6086956521739136E-2</v>
      </c>
      <c r="G97" s="21">
        <f t="shared" si="5"/>
        <v>0.19999999999999984</v>
      </c>
    </row>
    <row r="98" spans="2:10" ht="19.350000000000001" customHeight="1" x14ac:dyDescent="0.25">
      <c r="B98" s="37">
        <v>4</v>
      </c>
      <c r="C98" s="38" t="s">
        <v>13</v>
      </c>
      <c r="D98" s="18">
        <v>0.54136231884057973</v>
      </c>
      <c r="E98" s="19">
        <v>0.2567536231884055</v>
      </c>
      <c r="F98" s="20">
        <f t="shared" si="4"/>
        <v>0.79811594202898517</v>
      </c>
      <c r="G98" s="21">
        <f t="shared" si="5"/>
        <v>0.67830034501543524</v>
      </c>
    </row>
    <row r="99" spans="2:10" ht="19.350000000000001" customHeight="1" x14ac:dyDescent="0.25">
      <c r="B99" s="37">
        <v>5</v>
      </c>
      <c r="C99" s="38" t="s">
        <v>14</v>
      </c>
      <c r="D99" s="18">
        <v>5.7101449275362294E-2</v>
      </c>
      <c r="E99" s="19">
        <v>6.6666666666666602E-3</v>
      </c>
      <c r="F99" s="20">
        <f t="shared" si="4"/>
        <v>6.3768115942028955E-2</v>
      </c>
      <c r="G99" s="21">
        <f t="shared" si="5"/>
        <v>0.8954545454545455</v>
      </c>
    </row>
    <row r="100" spans="2:10" ht="19.350000000000001" customHeight="1" thickBot="1" x14ac:dyDescent="0.3">
      <c r="B100" s="37">
        <v>6</v>
      </c>
      <c r="C100" s="38" t="s">
        <v>22</v>
      </c>
      <c r="D100" s="18">
        <v>5.7640289855072471</v>
      </c>
      <c r="E100" s="19">
        <v>1.8785797101449286</v>
      </c>
      <c r="F100" s="20">
        <f t="shared" si="4"/>
        <v>7.6426086956521759</v>
      </c>
      <c r="G100" s="21">
        <f t="shared" si="5"/>
        <v>0.75419653354571992</v>
      </c>
    </row>
    <row r="101" spans="2:10" ht="19.350000000000001" customHeight="1" thickTop="1" x14ac:dyDescent="0.25">
      <c r="B101" s="47" t="s">
        <v>6</v>
      </c>
      <c r="C101" s="48"/>
      <c r="D101" s="27">
        <f>SUM(D95:D100)</f>
        <v>7.5802608695652181</v>
      </c>
      <c r="E101" s="28">
        <f>SUM(E95:E100)</f>
        <v>2.1796811594202907</v>
      </c>
      <c r="F101" s="29">
        <f t="shared" si="4"/>
        <v>9.7599420289855097</v>
      </c>
      <c r="G101" s="30">
        <f t="shared" si="5"/>
        <v>0.77667068585581989</v>
      </c>
    </row>
    <row r="102" spans="2:10" ht="19.350000000000001" customHeight="1" x14ac:dyDescent="0.25">
      <c r="B102" s="51" t="s">
        <v>36</v>
      </c>
      <c r="C102" s="52"/>
      <c r="D102" s="33"/>
      <c r="E102" s="34"/>
      <c r="F102" s="34"/>
      <c r="G102" s="35">
        <v>368</v>
      </c>
    </row>
    <row r="103" spans="2:10" ht="19.350000000000001" customHeight="1" x14ac:dyDescent="0.25">
      <c r="B103" s="8"/>
      <c r="C103" s="8"/>
      <c r="D103" s="8"/>
      <c r="E103" s="8"/>
      <c r="F103" s="8"/>
      <c r="G103" s="8"/>
    </row>
    <row r="104" spans="2:10" s="5" customFormat="1" ht="19.350000000000001" customHeight="1" x14ac:dyDescent="0.25">
      <c r="B104" s="53" t="s">
        <v>49</v>
      </c>
      <c r="C104" s="53"/>
      <c r="D104" s="53"/>
      <c r="E104" s="53"/>
      <c r="F104" s="53"/>
      <c r="G104" s="53"/>
      <c r="H104" s="3"/>
      <c r="I104" s="3"/>
      <c r="J104" s="3"/>
    </row>
    <row r="105" spans="2:10" ht="19.350000000000001" customHeight="1" x14ac:dyDescent="0.25">
      <c r="B105" s="7"/>
      <c r="C105" s="8"/>
      <c r="D105" s="8"/>
      <c r="E105" s="8"/>
      <c r="F105" s="54" t="s">
        <v>2</v>
      </c>
      <c r="G105" s="54"/>
    </row>
    <row r="106" spans="2:10" ht="19.350000000000001" customHeight="1" x14ac:dyDescent="0.25">
      <c r="B106" s="55"/>
      <c r="C106" s="56"/>
      <c r="D106" s="59" t="s">
        <v>50</v>
      </c>
      <c r="E106" s="60"/>
      <c r="F106" s="60"/>
      <c r="G106" s="61"/>
    </row>
    <row r="107" spans="2:10" ht="19.350000000000001" customHeight="1" x14ac:dyDescent="0.25">
      <c r="B107" s="57"/>
      <c r="C107" s="58"/>
      <c r="D107" s="12" t="s">
        <v>4</v>
      </c>
      <c r="E107" s="13" t="s">
        <v>5</v>
      </c>
      <c r="F107" s="14" t="s">
        <v>6</v>
      </c>
      <c r="G107" s="14" t="s">
        <v>7</v>
      </c>
    </row>
    <row r="108" spans="2:10" ht="19.350000000000001" customHeight="1" x14ac:dyDescent="0.25">
      <c r="B108" s="37">
        <v>1</v>
      </c>
      <c r="C108" s="38" t="s">
        <v>8</v>
      </c>
      <c r="D108" s="18">
        <v>0.37622149837133534</v>
      </c>
      <c r="E108" s="19">
        <v>6.1889250814332244E-3</v>
      </c>
      <c r="F108" s="20">
        <f>D108+E108</f>
        <v>0.38241042345276854</v>
      </c>
      <c r="G108" s="21">
        <f>D108/F108</f>
        <v>0.98381601362862015</v>
      </c>
    </row>
    <row r="109" spans="2:10" ht="19.350000000000001" customHeight="1" x14ac:dyDescent="0.25">
      <c r="B109" s="37">
        <v>2</v>
      </c>
      <c r="C109" s="38" t="s">
        <v>12</v>
      </c>
      <c r="D109" s="18">
        <v>1.2703583061889255E-2</v>
      </c>
      <c r="E109" s="19">
        <v>1.5993485342019536E-2</v>
      </c>
      <c r="F109" s="20">
        <f>D109+E109</f>
        <v>2.8697068403908791E-2</v>
      </c>
      <c r="G109" s="21">
        <f>D109/F109</f>
        <v>0.44267877412031803</v>
      </c>
    </row>
    <row r="110" spans="2:10" ht="19.350000000000001" customHeight="1" x14ac:dyDescent="0.25">
      <c r="B110" s="37">
        <v>3</v>
      </c>
      <c r="C110" s="38" t="s">
        <v>13</v>
      </c>
      <c r="D110" s="18">
        <v>0.67097719869706851</v>
      </c>
      <c r="E110" s="19">
        <v>0.10374592833876219</v>
      </c>
      <c r="F110" s="20">
        <f>D110+E110</f>
        <v>0.77472312703583068</v>
      </c>
      <c r="G110" s="21">
        <f>D110/F110</f>
        <v>0.8660864446686849</v>
      </c>
    </row>
    <row r="111" spans="2:10" ht="19.350000000000001" customHeight="1" thickBot="1" x14ac:dyDescent="0.3">
      <c r="B111" s="37">
        <v>4</v>
      </c>
      <c r="C111" s="38" t="s">
        <v>22</v>
      </c>
      <c r="D111" s="18">
        <v>3.5568403908794783</v>
      </c>
      <c r="E111" s="19">
        <v>0.90035830618892454</v>
      </c>
      <c r="F111" s="20">
        <f>D111+E111</f>
        <v>4.457198697068403</v>
      </c>
      <c r="G111" s="21">
        <f>D111/F111</f>
        <v>0.79799906457365022</v>
      </c>
    </row>
    <row r="112" spans="2:10" ht="19.350000000000001" customHeight="1" thickTop="1" x14ac:dyDescent="0.25">
      <c r="B112" s="62" t="s">
        <v>6</v>
      </c>
      <c r="C112" s="63"/>
      <c r="D112" s="27">
        <f>SUM(D108:D111)</f>
        <v>4.6167426710097716</v>
      </c>
      <c r="E112" s="28">
        <f>SUM(E108:E111)</f>
        <v>1.0262866449511394</v>
      </c>
      <c r="F112" s="29">
        <f>D112+E112</f>
        <v>5.6430293159609111</v>
      </c>
      <c r="G112" s="30">
        <f>D112/F112</f>
        <v>0.81813196645135977</v>
      </c>
    </row>
    <row r="113" spans="2:10" ht="19.350000000000001" customHeight="1" x14ac:dyDescent="0.25">
      <c r="B113" s="51" t="s">
        <v>36</v>
      </c>
      <c r="C113" s="52"/>
      <c r="D113" s="33"/>
      <c r="E113" s="34"/>
      <c r="F113" s="34"/>
      <c r="G113" s="35">
        <v>337</v>
      </c>
    </row>
    <row r="114" spans="2:10" ht="19.350000000000001" customHeight="1" x14ac:dyDescent="0.25">
      <c r="B114" s="41"/>
      <c r="C114" s="41"/>
      <c r="D114" s="42"/>
      <c r="E114" s="42"/>
      <c r="F114" s="42"/>
      <c r="G114" s="42"/>
    </row>
    <row r="115" spans="2:10" s="5" customFormat="1" ht="19.350000000000001" customHeight="1" x14ac:dyDescent="0.25">
      <c r="B115" s="53" t="s">
        <v>51</v>
      </c>
      <c r="C115" s="53"/>
      <c r="D115" s="53"/>
      <c r="E115" s="53"/>
      <c r="F115" s="53"/>
      <c r="G115" s="53"/>
      <c r="H115" s="3"/>
      <c r="I115" s="3"/>
      <c r="J115" s="3"/>
    </row>
    <row r="116" spans="2:10" ht="19.350000000000001" customHeight="1" x14ac:dyDescent="0.25">
      <c r="B116" s="7"/>
      <c r="C116" s="8"/>
      <c r="D116" s="8"/>
      <c r="E116" s="8"/>
      <c r="F116" s="54" t="s">
        <v>2</v>
      </c>
      <c r="G116" s="54"/>
    </row>
    <row r="117" spans="2:10" ht="19.350000000000001" customHeight="1" x14ac:dyDescent="0.25">
      <c r="B117" s="55"/>
      <c r="C117" s="56"/>
      <c r="D117" s="59" t="s">
        <v>52</v>
      </c>
      <c r="E117" s="60"/>
      <c r="F117" s="60"/>
      <c r="G117" s="61"/>
    </row>
    <row r="118" spans="2:10" ht="19.350000000000001" customHeight="1" x14ac:dyDescent="0.25">
      <c r="B118" s="57"/>
      <c r="C118" s="58"/>
      <c r="D118" s="12" t="s">
        <v>4</v>
      </c>
      <c r="E118" s="13" t="s">
        <v>5</v>
      </c>
      <c r="F118" s="14" t="s">
        <v>6</v>
      </c>
      <c r="G118" s="14" t="s">
        <v>7</v>
      </c>
    </row>
    <row r="119" spans="2:10" ht="19.350000000000001" customHeight="1" x14ac:dyDescent="0.25">
      <c r="B119" s="37">
        <v>1</v>
      </c>
      <c r="C119" s="38" t="s">
        <v>8</v>
      </c>
      <c r="D119" s="18">
        <v>0.62303680981595067</v>
      </c>
      <c r="E119" s="19">
        <v>6.7484662576687091E-3</v>
      </c>
      <c r="F119" s="20">
        <f t="shared" ref="F119:F127" si="6">D119+E119</f>
        <v>0.62978527607361934</v>
      </c>
      <c r="G119" s="21">
        <f t="shared" ref="G119:G127" si="7">D119/F119</f>
        <v>0.98928449661487516</v>
      </c>
    </row>
    <row r="120" spans="2:10" ht="19.350000000000001" customHeight="1" x14ac:dyDescent="0.25">
      <c r="B120" s="37">
        <v>2</v>
      </c>
      <c r="C120" s="38" t="s">
        <v>9</v>
      </c>
      <c r="D120" s="18">
        <v>0.83711656441717786</v>
      </c>
      <c r="E120" s="19">
        <v>6.1349693251533709E-3</v>
      </c>
      <c r="F120" s="20">
        <f t="shared" si="6"/>
        <v>0.84325153374233119</v>
      </c>
      <c r="G120" s="21">
        <f t="shared" si="7"/>
        <v>0.99272462713714082</v>
      </c>
    </row>
    <row r="121" spans="2:10" ht="19.350000000000001" customHeight="1" x14ac:dyDescent="0.25">
      <c r="B121" s="37">
        <v>3</v>
      </c>
      <c r="C121" s="38" t="s">
        <v>12</v>
      </c>
      <c r="D121" s="18">
        <v>1.2883435582822081E-2</v>
      </c>
      <c r="E121" s="19">
        <v>2.5153374233128835E-2</v>
      </c>
      <c r="F121" s="20">
        <f t="shared" si="6"/>
        <v>3.8036809815950916E-2</v>
      </c>
      <c r="G121" s="21">
        <f t="shared" si="7"/>
        <v>0.33870967741935476</v>
      </c>
    </row>
    <row r="122" spans="2:10" ht="19.350000000000001" customHeight="1" x14ac:dyDescent="0.25">
      <c r="B122" s="37">
        <v>4</v>
      </c>
      <c r="C122" s="38" t="s">
        <v>13</v>
      </c>
      <c r="D122" s="18">
        <v>1.2069018404907972</v>
      </c>
      <c r="E122" s="19">
        <v>0.22996932515337415</v>
      </c>
      <c r="F122" s="20">
        <f t="shared" si="6"/>
        <v>1.4368711656441713</v>
      </c>
      <c r="G122" s="21">
        <f t="shared" si="7"/>
        <v>0.83995132573331632</v>
      </c>
    </row>
    <row r="123" spans="2:10" ht="19.350000000000001" customHeight="1" x14ac:dyDescent="0.25">
      <c r="B123" s="37">
        <v>5</v>
      </c>
      <c r="C123" s="38" t="s">
        <v>14</v>
      </c>
      <c r="D123" s="18">
        <v>0.14585889570552144</v>
      </c>
      <c r="E123" s="19">
        <v>9.5092024539877289E-3</v>
      </c>
      <c r="F123" s="20">
        <f t="shared" si="6"/>
        <v>0.15536809815950917</v>
      </c>
      <c r="G123" s="21">
        <f t="shared" si="7"/>
        <v>0.93879565646594276</v>
      </c>
    </row>
    <row r="124" spans="2:10" ht="19.350000000000001" customHeight="1" x14ac:dyDescent="0.25">
      <c r="B124" s="37">
        <v>6</v>
      </c>
      <c r="C124" s="38" t="s">
        <v>17</v>
      </c>
      <c r="D124" s="18">
        <v>1.3496932515337417E-2</v>
      </c>
      <c r="E124" s="19">
        <v>0</v>
      </c>
      <c r="F124" s="20">
        <f t="shared" si="6"/>
        <v>1.3496932515337417E-2</v>
      </c>
      <c r="G124" s="21">
        <f t="shared" si="7"/>
        <v>1</v>
      </c>
    </row>
    <row r="125" spans="2:10" ht="19.350000000000001" customHeight="1" x14ac:dyDescent="0.25">
      <c r="B125" s="37">
        <v>7</v>
      </c>
      <c r="C125" s="38" t="s">
        <v>18</v>
      </c>
      <c r="D125" s="18">
        <v>0.11150306748466259</v>
      </c>
      <c r="E125" s="19">
        <v>1.6349693251533747E-2</v>
      </c>
      <c r="F125" s="20">
        <f t="shared" si="6"/>
        <v>0.12785276073619634</v>
      </c>
      <c r="G125" s="21">
        <f t="shared" si="7"/>
        <v>0.87212092130518226</v>
      </c>
    </row>
    <row r="126" spans="2:10" ht="19.350000000000001" customHeight="1" thickBot="1" x14ac:dyDescent="0.3">
      <c r="B126" s="37">
        <v>8</v>
      </c>
      <c r="C126" s="38" t="s">
        <v>22</v>
      </c>
      <c r="D126" s="18">
        <v>12.584570552147232</v>
      </c>
      <c r="E126" s="19">
        <v>2.0150000000000001</v>
      </c>
      <c r="F126" s="20">
        <f t="shared" si="6"/>
        <v>14.599570552147233</v>
      </c>
      <c r="G126" s="21">
        <f t="shared" si="7"/>
        <v>0.86198224168287985</v>
      </c>
    </row>
    <row r="127" spans="2:10" ht="19.350000000000001" customHeight="1" thickTop="1" x14ac:dyDescent="0.25">
      <c r="B127" s="62" t="s">
        <v>6</v>
      </c>
      <c r="C127" s="63"/>
      <c r="D127" s="27">
        <f>SUM(D119:D126)</f>
        <v>15.535368098159502</v>
      </c>
      <c r="E127" s="28">
        <f>SUM(E119:E126)</f>
        <v>2.3088650306748466</v>
      </c>
      <c r="F127" s="29">
        <f t="shared" si="6"/>
        <v>17.844233128834347</v>
      </c>
      <c r="G127" s="30">
        <f t="shared" si="7"/>
        <v>0.87061001646834746</v>
      </c>
    </row>
    <row r="128" spans="2:10" ht="19.350000000000001" customHeight="1" x14ac:dyDescent="0.25">
      <c r="B128" s="51" t="s">
        <v>36</v>
      </c>
      <c r="C128" s="52"/>
      <c r="D128" s="33"/>
      <c r="E128" s="34"/>
      <c r="F128" s="34"/>
      <c r="G128" s="35">
        <v>336</v>
      </c>
    </row>
    <row r="129" spans="2:10" ht="19.350000000000001" customHeight="1" x14ac:dyDescent="0.25">
      <c r="B129" s="41"/>
      <c r="C129" s="41"/>
      <c r="D129" s="42"/>
      <c r="E129" s="42"/>
      <c r="F129" s="42"/>
      <c r="G129" s="42"/>
    </row>
    <row r="130" spans="2:10" s="5" customFormat="1" ht="19.350000000000001" customHeight="1" x14ac:dyDescent="0.25">
      <c r="B130" s="53" t="s">
        <v>53</v>
      </c>
      <c r="C130" s="53"/>
      <c r="D130" s="53"/>
      <c r="E130" s="53"/>
      <c r="F130" s="53"/>
      <c r="G130" s="53"/>
      <c r="H130" s="3"/>
      <c r="I130" s="3"/>
      <c r="J130" s="3"/>
    </row>
    <row r="131" spans="2:10" ht="19.350000000000001" customHeight="1" x14ac:dyDescent="0.25">
      <c r="B131" s="7"/>
      <c r="C131" s="8"/>
      <c r="D131" s="8"/>
      <c r="E131" s="8"/>
      <c r="F131" s="54" t="s">
        <v>2</v>
      </c>
      <c r="G131" s="54"/>
    </row>
    <row r="132" spans="2:10" ht="19.350000000000001" customHeight="1" x14ac:dyDescent="0.25">
      <c r="B132" s="43"/>
      <c r="C132" s="44"/>
      <c r="D132" s="59" t="s">
        <v>54</v>
      </c>
      <c r="E132" s="60"/>
      <c r="F132" s="60"/>
      <c r="G132" s="61"/>
    </row>
    <row r="133" spans="2:10" ht="19.350000000000001" customHeight="1" x14ac:dyDescent="0.25">
      <c r="B133" s="45"/>
      <c r="C133" s="46"/>
      <c r="D133" s="12" t="s">
        <v>4</v>
      </c>
      <c r="E133" s="13" t="s">
        <v>5</v>
      </c>
      <c r="F133" s="14" t="s">
        <v>6</v>
      </c>
      <c r="G133" s="14" t="s">
        <v>7</v>
      </c>
    </row>
    <row r="134" spans="2:10" ht="19.350000000000001" customHeight="1" x14ac:dyDescent="0.25">
      <c r="B134" s="37">
        <v>1</v>
      </c>
      <c r="C134" s="38" t="s">
        <v>8</v>
      </c>
      <c r="D134" s="18">
        <v>0.43127659574468097</v>
      </c>
      <c r="E134" s="19">
        <v>1.0638297872340429E-2</v>
      </c>
      <c r="F134" s="20">
        <f t="shared" ref="F134:F139" si="8">D134+E134</f>
        <v>0.44191489361702141</v>
      </c>
      <c r="G134" s="21">
        <f t="shared" ref="G134:G139" si="9">D134/F134</f>
        <v>0.97592681752527677</v>
      </c>
    </row>
    <row r="135" spans="2:10" ht="19.350000000000001" customHeight="1" x14ac:dyDescent="0.25">
      <c r="B135" s="37">
        <v>2</v>
      </c>
      <c r="C135" s="38" t="s">
        <v>9</v>
      </c>
      <c r="D135" s="18">
        <v>0.70425531914893591</v>
      </c>
      <c r="E135" s="19">
        <v>1.1702127659574468E-2</v>
      </c>
      <c r="F135" s="20">
        <f t="shared" si="8"/>
        <v>0.71595744680851037</v>
      </c>
      <c r="G135" s="21">
        <f t="shared" si="9"/>
        <v>0.98365527488855875</v>
      </c>
    </row>
    <row r="136" spans="2:10" ht="19.350000000000001" customHeight="1" x14ac:dyDescent="0.25">
      <c r="B136" s="37">
        <v>3</v>
      </c>
      <c r="C136" s="38" t="s">
        <v>13</v>
      </c>
      <c r="D136" s="18">
        <v>1.0936170212765959</v>
      </c>
      <c r="E136" s="19">
        <v>0.10531914893617024</v>
      </c>
      <c r="F136" s="20">
        <f t="shared" si="8"/>
        <v>1.1989361702127661</v>
      </c>
      <c r="G136" s="21">
        <f t="shared" si="9"/>
        <v>0.91215616681455192</v>
      </c>
    </row>
    <row r="137" spans="2:10" ht="19.350000000000001" customHeight="1" x14ac:dyDescent="0.25">
      <c r="B137" s="37">
        <v>4</v>
      </c>
      <c r="C137" s="38" t="s">
        <v>14</v>
      </c>
      <c r="D137" s="18">
        <v>1.1095744680851063</v>
      </c>
      <c r="E137" s="19">
        <v>0.11595744680851067</v>
      </c>
      <c r="F137" s="20">
        <f t="shared" si="8"/>
        <v>1.225531914893617</v>
      </c>
      <c r="G137" s="21">
        <f t="shared" si="9"/>
        <v>0.90538194444444442</v>
      </c>
    </row>
    <row r="138" spans="2:10" ht="19.350000000000001" customHeight="1" thickBot="1" x14ac:dyDescent="0.3">
      <c r="B138" s="37">
        <v>5</v>
      </c>
      <c r="C138" s="38" t="s">
        <v>22</v>
      </c>
      <c r="D138" s="18">
        <v>2.4047872340425527</v>
      </c>
      <c r="E138" s="19">
        <v>0.37500000000000011</v>
      </c>
      <c r="F138" s="20">
        <f t="shared" si="8"/>
        <v>2.7797872340425527</v>
      </c>
      <c r="G138" s="21">
        <f t="shared" si="9"/>
        <v>0.86509758897818601</v>
      </c>
    </row>
    <row r="139" spans="2:10" ht="19.350000000000001" customHeight="1" thickTop="1" x14ac:dyDescent="0.25">
      <c r="B139" s="47" t="s">
        <v>6</v>
      </c>
      <c r="C139" s="48"/>
      <c r="D139" s="27">
        <f>SUM(D134:D138)</f>
        <v>5.743510638297872</v>
      </c>
      <c r="E139" s="28">
        <f>SUM(E134:E138)</f>
        <v>0.6186170212765959</v>
      </c>
      <c r="F139" s="29">
        <f t="shared" si="8"/>
        <v>6.362127659574468</v>
      </c>
      <c r="G139" s="30">
        <f t="shared" si="9"/>
        <v>0.90276570129088352</v>
      </c>
    </row>
    <row r="140" spans="2:10" ht="19.350000000000001" customHeight="1" x14ac:dyDescent="0.25">
      <c r="B140" s="49" t="s">
        <v>36</v>
      </c>
      <c r="C140" s="50"/>
      <c r="D140" s="33"/>
      <c r="E140" s="34"/>
      <c r="F140" s="34"/>
      <c r="G140" s="35">
        <v>106</v>
      </c>
    </row>
    <row r="141" spans="2:10" ht="19.350000000000001" customHeight="1" x14ac:dyDescent="0.25">
      <c r="B141" s="41"/>
      <c r="C141" s="41"/>
      <c r="D141" s="42"/>
      <c r="E141" s="42"/>
      <c r="F141" s="42"/>
      <c r="G141" s="42"/>
    </row>
    <row r="142" spans="2:10" s="5" customFormat="1" ht="19.350000000000001" customHeight="1" x14ac:dyDescent="0.25">
      <c r="B142" s="53" t="s">
        <v>55</v>
      </c>
      <c r="C142" s="53"/>
      <c r="D142" s="53"/>
      <c r="E142" s="53"/>
      <c r="F142" s="53"/>
      <c r="G142" s="53"/>
      <c r="H142" s="3"/>
      <c r="I142" s="3"/>
      <c r="J142" s="3"/>
    </row>
    <row r="143" spans="2:10" ht="19.350000000000001" customHeight="1" x14ac:dyDescent="0.25">
      <c r="B143" s="7"/>
      <c r="C143" s="8"/>
      <c r="D143" s="8"/>
      <c r="E143" s="8"/>
      <c r="F143" s="54" t="s">
        <v>2</v>
      </c>
      <c r="G143" s="54"/>
    </row>
    <row r="144" spans="2:10" ht="19.350000000000001" customHeight="1" x14ac:dyDescent="0.25">
      <c r="B144" s="43"/>
      <c r="C144" s="44"/>
      <c r="D144" s="59" t="s">
        <v>56</v>
      </c>
      <c r="E144" s="60"/>
      <c r="F144" s="60"/>
      <c r="G144" s="61"/>
    </row>
    <row r="145" spans="2:10" ht="19.350000000000001" customHeight="1" x14ac:dyDescent="0.25">
      <c r="B145" s="45"/>
      <c r="C145" s="46"/>
      <c r="D145" s="12" t="s">
        <v>4</v>
      </c>
      <c r="E145" s="13" t="s">
        <v>5</v>
      </c>
      <c r="F145" s="14" t="s">
        <v>6</v>
      </c>
      <c r="G145" s="14" t="s">
        <v>7</v>
      </c>
    </row>
    <row r="146" spans="2:10" ht="19.350000000000001" customHeight="1" x14ac:dyDescent="0.25">
      <c r="B146" s="37">
        <v>1</v>
      </c>
      <c r="C146" s="38" t="s">
        <v>8</v>
      </c>
      <c r="D146" s="18">
        <v>0.53620689655172382</v>
      </c>
      <c r="E146" s="19">
        <v>9.8522167487684765E-3</v>
      </c>
      <c r="F146" s="20">
        <f>D146+E146</f>
        <v>0.54605911330049228</v>
      </c>
      <c r="G146" s="21">
        <f>D146/F146</f>
        <v>0.981957600360848</v>
      </c>
    </row>
    <row r="147" spans="2:10" ht="19.350000000000001" customHeight="1" x14ac:dyDescent="0.25">
      <c r="B147" s="37">
        <v>2</v>
      </c>
      <c r="C147" s="38" t="s">
        <v>9</v>
      </c>
      <c r="D147" s="18">
        <v>0.64802955665024653</v>
      </c>
      <c r="E147" s="19">
        <v>4.9261083743842356E-3</v>
      </c>
      <c r="F147" s="20">
        <f>D147+E147</f>
        <v>0.65295566502463076</v>
      </c>
      <c r="G147" s="21">
        <f>D147/F147</f>
        <v>0.99245567710297999</v>
      </c>
    </row>
    <row r="148" spans="2:10" ht="19.350000000000001" customHeight="1" x14ac:dyDescent="0.25">
      <c r="B148" s="37">
        <v>3</v>
      </c>
      <c r="C148" s="38" t="s">
        <v>16</v>
      </c>
      <c r="D148" s="18">
        <v>0.12216748768472908</v>
      </c>
      <c r="E148" s="19">
        <v>3.4482758620689633E-3</v>
      </c>
      <c r="F148" s="20">
        <f>D148+E148</f>
        <v>0.12561576354679804</v>
      </c>
      <c r="G148" s="21">
        <f>D148/F148</f>
        <v>0.97254901960784323</v>
      </c>
    </row>
    <row r="149" spans="2:10" ht="19.350000000000001" customHeight="1" thickBot="1" x14ac:dyDescent="0.3">
      <c r="B149" s="37">
        <v>4</v>
      </c>
      <c r="C149" s="38" t="s">
        <v>22</v>
      </c>
      <c r="D149" s="18">
        <v>2.9301970443349767</v>
      </c>
      <c r="E149" s="19">
        <v>0.37709359605911325</v>
      </c>
      <c r="F149" s="20">
        <f>D149+E149</f>
        <v>3.3072906403940898</v>
      </c>
      <c r="G149" s="21">
        <f>D149/F149</f>
        <v>0.88598111352736164</v>
      </c>
    </row>
    <row r="150" spans="2:10" ht="19.350000000000001" customHeight="1" thickTop="1" x14ac:dyDescent="0.25">
      <c r="B150" s="47" t="s">
        <v>6</v>
      </c>
      <c r="C150" s="48"/>
      <c r="D150" s="27">
        <f>SUM(D146:D149)</f>
        <v>4.2366009852216759</v>
      </c>
      <c r="E150" s="28">
        <f>SUM(E146:E149)</f>
        <v>0.39532019704433491</v>
      </c>
      <c r="F150" s="29">
        <f>D150+E150</f>
        <v>4.6319211822660105</v>
      </c>
      <c r="G150" s="30">
        <f>D150/F150</f>
        <v>0.91465308206066287</v>
      </c>
    </row>
    <row r="151" spans="2:10" ht="19.350000000000001" customHeight="1" x14ac:dyDescent="0.25">
      <c r="B151" s="51" t="s">
        <v>36</v>
      </c>
      <c r="C151" s="52"/>
      <c r="D151" s="33"/>
      <c r="E151" s="34"/>
      <c r="F151" s="34"/>
      <c r="G151" s="35">
        <v>243</v>
      </c>
    </row>
    <row r="152" spans="2:10" ht="17.850000000000001" customHeight="1" x14ac:dyDescent="0.25">
      <c r="B152" s="8"/>
      <c r="C152" s="8"/>
      <c r="D152" s="8"/>
      <c r="E152" s="8"/>
      <c r="F152" s="8"/>
      <c r="G152" s="8"/>
    </row>
    <row r="153" spans="2:10" s="5" customFormat="1" ht="19.350000000000001" customHeight="1" x14ac:dyDescent="0.25">
      <c r="B153" s="53" t="s">
        <v>57</v>
      </c>
      <c r="C153" s="53"/>
      <c r="D153" s="53"/>
      <c r="E153" s="53"/>
      <c r="F153" s="53"/>
      <c r="G153" s="53"/>
      <c r="H153" s="3"/>
      <c r="I153" s="3"/>
      <c r="J153" s="3"/>
    </row>
    <row r="154" spans="2:10" ht="19.350000000000001" customHeight="1" x14ac:dyDescent="0.25">
      <c r="B154" s="7"/>
      <c r="C154" s="8"/>
      <c r="D154" s="8"/>
      <c r="E154" s="8"/>
      <c r="F154" s="54" t="s">
        <v>2</v>
      </c>
      <c r="G154" s="54"/>
      <c r="I154" s="5"/>
      <c r="J154" s="5"/>
    </row>
    <row r="155" spans="2:10" ht="19.350000000000001" customHeight="1" x14ac:dyDescent="0.25">
      <c r="B155" s="43"/>
      <c r="C155" s="44"/>
      <c r="D155" s="59" t="s">
        <v>58</v>
      </c>
      <c r="E155" s="60"/>
      <c r="F155" s="60"/>
      <c r="G155" s="61"/>
    </row>
    <row r="156" spans="2:10" ht="19.350000000000001" customHeight="1" x14ac:dyDescent="0.25">
      <c r="B156" s="45"/>
      <c r="C156" s="46"/>
      <c r="D156" s="12" t="s">
        <v>4</v>
      </c>
      <c r="E156" s="13" t="s">
        <v>5</v>
      </c>
      <c r="F156" s="14" t="s">
        <v>6</v>
      </c>
      <c r="G156" s="14" t="s">
        <v>7</v>
      </c>
    </row>
    <row r="157" spans="2:10" ht="19.350000000000001" customHeight="1" x14ac:dyDescent="0.25">
      <c r="B157" s="37">
        <v>1</v>
      </c>
      <c r="C157" s="38" t="s">
        <v>8</v>
      </c>
      <c r="D157" s="18">
        <v>0.49489795918367313</v>
      </c>
      <c r="E157" s="19">
        <v>5.306122448979593E-3</v>
      </c>
      <c r="F157" s="20">
        <f t="shared" ref="F157:F162" si="10">D157+E157</f>
        <v>0.50020408163265273</v>
      </c>
      <c r="G157" s="21">
        <f t="shared" ref="G157:G162" si="11">D157/F157</f>
        <v>0.98939208486332109</v>
      </c>
    </row>
    <row r="158" spans="2:10" ht="19.350000000000001" customHeight="1" x14ac:dyDescent="0.25">
      <c r="B158" s="37">
        <v>2</v>
      </c>
      <c r="C158" s="38" t="s">
        <v>9</v>
      </c>
      <c r="D158" s="18">
        <v>0.66081632653061184</v>
      </c>
      <c r="E158" s="19">
        <v>5.46938775510204E-3</v>
      </c>
      <c r="F158" s="20">
        <f t="shared" si="10"/>
        <v>0.66628571428571393</v>
      </c>
      <c r="G158" s="21">
        <f t="shared" si="11"/>
        <v>0.99179122764028416</v>
      </c>
    </row>
    <row r="159" spans="2:10" ht="19.350000000000001" customHeight="1" x14ac:dyDescent="0.25">
      <c r="B159" s="37">
        <v>3</v>
      </c>
      <c r="C159" s="38" t="s">
        <v>17</v>
      </c>
      <c r="D159" s="18">
        <v>1.275224489795918</v>
      </c>
      <c r="E159" s="19">
        <v>7.8734693877551068E-2</v>
      </c>
      <c r="F159" s="20">
        <f t="shared" si="10"/>
        <v>1.353959183673469</v>
      </c>
      <c r="G159" s="21">
        <f t="shared" si="11"/>
        <v>0.94184854696732179</v>
      </c>
    </row>
    <row r="160" spans="2:10" ht="19.350000000000001" customHeight="1" x14ac:dyDescent="0.25">
      <c r="B160" s="37">
        <v>4</v>
      </c>
      <c r="C160" s="38" t="s">
        <v>18</v>
      </c>
      <c r="D160" s="18">
        <v>1.1746938775510205</v>
      </c>
      <c r="E160" s="19">
        <v>0.23632653061224485</v>
      </c>
      <c r="F160" s="20">
        <f t="shared" si="10"/>
        <v>1.4110204081632653</v>
      </c>
      <c r="G160" s="21">
        <f t="shared" si="11"/>
        <v>0.83251374023719993</v>
      </c>
    </row>
    <row r="161" spans="2:10" ht="19.350000000000001" customHeight="1" thickBot="1" x14ac:dyDescent="0.3">
      <c r="B161" s="37">
        <v>5</v>
      </c>
      <c r="C161" s="38" t="s">
        <v>22</v>
      </c>
      <c r="D161" s="18">
        <v>1.5440816326530606</v>
      </c>
      <c r="E161" s="19">
        <v>0.16265306122448978</v>
      </c>
      <c r="F161" s="20">
        <f t="shared" si="10"/>
        <v>1.7067346938775505</v>
      </c>
      <c r="G161" s="21">
        <f t="shared" si="11"/>
        <v>0.90469927059667576</v>
      </c>
    </row>
    <row r="162" spans="2:10" ht="19.350000000000001" customHeight="1" thickTop="1" x14ac:dyDescent="0.25">
      <c r="B162" s="47" t="s">
        <v>6</v>
      </c>
      <c r="C162" s="48"/>
      <c r="D162" s="27">
        <f>SUM(D157:D161)</f>
        <v>5.1497142857142846</v>
      </c>
      <c r="E162" s="28">
        <f>SUM(E157:E161)</f>
        <v>0.48848979591836728</v>
      </c>
      <c r="F162" s="29">
        <f t="shared" si="10"/>
        <v>5.6382040816326517</v>
      </c>
      <c r="G162" s="30">
        <f t="shared" si="11"/>
        <v>0.9133607459315457</v>
      </c>
    </row>
    <row r="163" spans="2:10" ht="19.350000000000001" customHeight="1" x14ac:dyDescent="0.25">
      <c r="B163" s="49" t="s">
        <v>36</v>
      </c>
      <c r="C163" s="50"/>
      <c r="D163" s="33"/>
      <c r="E163" s="34"/>
      <c r="F163" s="34"/>
      <c r="G163" s="35">
        <v>296</v>
      </c>
    </row>
    <row r="164" spans="2:10" ht="17.850000000000001" customHeight="1" x14ac:dyDescent="0.25">
      <c r="B164" s="41"/>
      <c r="C164" s="41"/>
      <c r="D164" s="42"/>
      <c r="E164" s="42"/>
      <c r="F164" s="42"/>
      <c r="G164" s="42"/>
    </row>
    <row r="165" spans="2:10" s="5" customFormat="1" ht="19.350000000000001" customHeight="1" x14ac:dyDescent="0.25">
      <c r="B165" s="53" t="s">
        <v>59</v>
      </c>
      <c r="C165" s="53"/>
      <c r="D165" s="53"/>
      <c r="E165" s="53"/>
      <c r="F165" s="53"/>
      <c r="G165" s="53"/>
      <c r="H165" s="3"/>
    </row>
    <row r="166" spans="2:10" ht="19.350000000000001" customHeight="1" x14ac:dyDescent="0.25">
      <c r="B166" s="7"/>
      <c r="C166" s="8"/>
      <c r="D166" s="8"/>
      <c r="E166" s="8"/>
      <c r="F166" s="54" t="s">
        <v>2</v>
      </c>
      <c r="G166" s="54"/>
    </row>
    <row r="167" spans="2:10" ht="19.350000000000001" customHeight="1" x14ac:dyDescent="0.25">
      <c r="B167" s="43"/>
      <c r="C167" s="44"/>
      <c r="D167" s="59" t="s">
        <v>60</v>
      </c>
      <c r="E167" s="60"/>
      <c r="F167" s="60"/>
      <c r="G167" s="61"/>
    </row>
    <row r="168" spans="2:10" ht="19.350000000000001" customHeight="1" x14ac:dyDescent="0.25">
      <c r="B168" s="45"/>
      <c r="C168" s="46"/>
      <c r="D168" s="12" t="s">
        <v>4</v>
      </c>
      <c r="E168" s="13" t="s">
        <v>5</v>
      </c>
      <c r="F168" s="14" t="s">
        <v>6</v>
      </c>
      <c r="G168" s="14" t="s">
        <v>7</v>
      </c>
    </row>
    <row r="169" spans="2:10" ht="19.350000000000001" customHeight="1" x14ac:dyDescent="0.25">
      <c r="B169" s="37">
        <v>1</v>
      </c>
      <c r="C169" s="38" t="s">
        <v>8</v>
      </c>
      <c r="D169" s="18">
        <v>0.53526785714285696</v>
      </c>
      <c r="E169" s="19">
        <v>1.0267857142857141E-2</v>
      </c>
      <c r="F169" s="20">
        <f>D169+E169</f>
        <v>0.54553571428571412</v>
      </c>
      <c r="G169" s="21">
        <f>D169/F169</f>
        <v>0.98117839607201307</v>
      </c>
    </row>
    <row r="170" spans="2:10" ht="19.350000000000001" customHeight="1" x14ac:dyDescent="0.25">
      <c r="B170" s="37">
        <v>2</v>
      </c>
      <c r="C170" s="38" t="s">
        <v>9</v>
      </c>
      <c r="D170" s="18">
        <v>0.6812499999999998</v>
      </c>
      <c r="E170" s="19">
        <v>9.8214285714285747E-3</v>
      </c>
      <c r="F170" s="20">
        <f>D170+E170</f>
        <v>0.69107142857142834</v>
      </c>
      <c r="G170" s="21">
        <f>D170/F170</f>
        <v>0.98578811369509045</v>
      </c>
    </row>
    <row r="171" spans="2:10" ht="19.350000000000001" customHeight="1" x14ac:dyDescent="0.25">
      <c r="B171" s="37">
        <v>3</v>
      </c>
      <c r="C171" s="38" t="s">
        <v>18</v>
      </c>
      <c r="D171" s="18">
        <v>1.7785714285714285</v>
      </c>
      <c r="E171" s="19">
        <v>0.40745535714285702</v>
      </c>
      <c r="F171" s="20">
        <f>D171+E171</f>
        <v>2.1860267857142857</v>
      </c>
      <c r="G171" s="21">
        <f>D171/F171</f>
        <v>0.81360916535626027</v>
      </c>
    </row>
    <row r="172" spans="2:10" ht="19.350000000000001" customHeight="1" thickBot="1" x14ac:dyDescent="0.3">
      <c r="B172" s="37">
        <v>4</v>
      </c>
      <c r="C172" s="38" t="s">
        <v>22</v>
      </c>
      <c r="D172" s="18">
        <v>1.1042410714285702</v>
      </c>
      <c r="E172" s="19">
        <v>0.291517857142857</v>
      </c>
      <c r="F172" s="20">
        <f>D172+E172</f>
        <v>1.3957589285714271</v>
      </c>
      <c r="G172" s="21">
        <f>D172/F172</f>
        <v>0.79114025267871413</v>
      </c>
    </row>
    <row r="173" spans="2:10" ht="19.350000000000001" customHeight="1" thickTop="1" x14ac:dyDescent="0.25">
      <c r="B173" s="47" t="s">
        <v>6</v>
      </c>
      <c r="C173" s="48"/>
      <c r="D173" s="27">
        <f>SUM(D169:D172)</f>
        <v>4.0993303571428559</v>
      </c>
      <c r="E173" s="28">
        <f>SUM(E169:E172)</f>
        <v>0.71906249999999972</v>
      </c>
      <c r="F173" s="29">
        <f>D173+E173</f>
        <v>4.8183928571428556</v>
      </c>
      <c r="G173" s="30">
        <f>D173/F173</f>
        <v>0.85076714968683986</v>
      </c>
    </row>
    <row r="174" spans="2:10" ht="19.350000000000001" customHeight="1" x14ac:dyDescent="0.25">
      <c r="B174" s="49" t="s">
        <v>36</v>
      </c>
      <c r="C174" s="50"/>
      <c r="D174" s="33"/>
      <c r="E174" s="34"/>
      <c r="F174" s="34"/>
      <c r="G174" s="35">
        <v>266</v>
      </c>
    </row>
    <row r="175" spans="2:10" ht="17.850000000000001" customHeight="1" x14ac:dyDescent="0.25">
      <c r="B175" s="41"/>
      <c r="C175" s="41"/>
      <c r="D175" s="42"/>
      <c r="E175" s="42"/>
      <c r="F175" s="42"/>
      <c r="G175" s="42"/>
    </row>
    <row r="176" spans="2:10" s="5" customFormat="1" ht="19.350000000000001" customHeight="1" x14ac:dyDescent="0.25">
      <c r="B176" s="53" t="s">
        <v>61</v>
      </c>
      <c r="C176" s="53"/>
      <c r="D176" s="53"/>
      <c r="E176" s="53"/>
      <c r="F176" s="53"/>
      <c r="G176" s="53"/>
      <c r="H176" s="3"/>
      <c r="I176" s="3"/>
      <c r="J176" s="3"/>
    </row>
    <row r="177" spans="2:10" ht="19.350000000000001" customHeight="1" x14ac:dyDescent="0.25">
      <c r="B177" s="7"/>
      <c r="C177" s="8"/>
      <c r="D177" s="8"/>
      <c r="E177" s="8"/>
      <c r="F177" s="54" t="s">
        <v>2</v>
      </c>
      <c r="G177" s="54"/>
    </row>
    <row r="178" spans="2:10" ht="19.350000000000001" customHeight="1" x14ac:dyDescent="0.25">
      <c r="B178" s="43"/>
      <c r="C178" s="44"/>
      <c r="D178" s="59" t="s">
        <v>62</v>
      </c>
      <c r="E178" s="60"/>
      <c r="F178" s="60"/>
      <c r="G178" s="61"/>
    </row>
    <row r="179" spans="2:10" ht="19.350000000000001" customHeight="1" x14ac:dyDescent="0.25">
      <c r="B179" s="45"/>
      <c r="C179" s="46"/>
      <c r="D179" s="12" t="s">
        <v>4</v>
      </c>
      <c r="E179" s="13" t="s">
        <v>5</v>
      </c>
      <c r="F179" s="14" t="s">
        <v>6</v>
      </c>
      <c r="G179" s="14" t="s">
        <v>7</v>
      </c>
    </row>
    <row r="180" spans="2:10" ht="19.350000000000001" customHeight="1" x14ac:dyDescent="0.25">
      <c r="B180" s="37">
        <v>1</v>
      </c>
      <c r="C180" s="38" t="s">
        <v>8</v>
      </c>
      <c r="D180" s="18">
        <v>0.53126984126984123</v>
      </c>
      <c r="E180" s="19">
        <v>1.7460317460317478E-2</v>
      </c>
      <c r="F180" s="20">
        <f>D180+E180</f>
        <v>0.54873015873015873</v>
      </c>
      <c r="G180" s="21">
        <f>D180/F180</f>
        <v>0.96818050332658367</v>
      </c>
    </row>
    <row r="181" spans="2:10" ht="19.350000000000001" customHeight="1" x14ac:dyDescent="0.25">
      <c r="B181" s="37">
        <v>2</v>
      </c>
      <c r="C181" s="38" t="s">
        <v>9</v>
      </c>
      <c r="D181" s="18">
        <v>0.67628571428571471</v>
      </c>
      <c r="E181" s="19">
        <v>6.031746031746033E-3</v>
      </c>
      <c r="F181" s="20">
        <f>D181+E181</f>
        <v>0.68231746031746077</v>
      </c>
      <c r="G181" s="21">
        <f>D181/F181</f>
        <v>0.99115991252966085</v>
      </c>
    </row>
    <row r="182" spans="2:10" ht="19.350000000000001" customHeight="1" x14ac:dyDescent="0.25">
      <c r="B182" s="37">
        <v>3</v>
      </c>
      <c r="C182" s="38" t="s">
        <v>18</v>
      </c>
      <c r="D182" s="18">
        <v>1.2949523809523809</v>
      </c>
      <c r="E182" s="19">
        <v>0.46368253968253953</v>
      </c>
      <c r="F182" s="20">
        <f>D182+E182</f>
        <v>1.7586349206349203</v>
      </c>
      <c r="G182" s="21">
        <f>D182/F182</f>
        <v>0.73633951297001654</v>
      </c>
    </row>
    <row r="183" spans="2:10" ht="19.350000000000001" customHeight="1" thickBot="1" x14ac:dyDescent="0.3">
      <c r="B183" s="37">
        <v>4</v>
      </c>
      <c r="C183" s="38" t="s">
        <v>22</v>
      </c>
      <c r="D183" s="18">
        <v>1.2570158730158727</v>
      </c>
      <c r="E183" s="19">
        <v>0.56542857142857139</v>
      </c>
      <c r="F183" s="20">
        <f>D183+E183</f>
        <v>1.8224444444444441</v>
      </c>
      <c r="G183" s="21">
        <f>D183/F183</f>
        <v>0.68974166913442603</v>
      </c>
    </row>
    <row r="184" spans="2:10" ht="19.350000000000001" customHeight="1" thickTop="1" x14ac:dyDescent="0.25">
      <c r="B184" s="47" t="s">
        <v>6</v>
      </c>
      <c r="C184" s="48"/>
      <c r="D184" s="27">
        <f>SUM(D180:D183)</f>
        <v>3.7595238095238095</v>
      </c>
      <c r="E184" s="28">
        <f>SUM(E180:E183)</f>
        <v>1.0526031746031745</v>
      </c>
      <c r="F184" s="29">
        <f>D184+E184</f>
        <v>4.8121269841269836</v>
      </c>
      <c r="G184" s="30">
        <f>D184/F184</f>
        <v>0.78126030795213164</v>
      </c>
      <c r="I184" s="5"/>
      <c r="J184" s="5"/>
    </row>
    <row r="185" spans="2:10" ht="19.350000000000001" customHeight="1" x14ac:dyDescent="0.25">
      <c r="B185" s="51" t="s">
        <v>36</v>
      </c>
      <c r="C185" s="52"/>
      <c r="D185" s="33"/>
      <c r="E185" s="34"/>
      <c r="F185" s="34"/>
      <c r="G185" s="35">
        <v>348</v>
      </c>
      <c r="H185" s="5"/>
    </row>
    <row r="186" spans="2:10" ht="17.850000000000001" customHeight="1" x14ac:dyDescent="0.25">
      <c r="H186" s="5"/>
    </row>
    <row r="187" spans="2:10" s="5" customFormat="1" ht="19.350000000000001" customHeight="1" x14ac:dyDescent="0.25">
      <c r="B187" s="53" t="s">
        <v>63</v>
      </c>
      <c r="C187" s="53"/>
      <c r="D187" s="53"/>
      <c r="E187" s="53"/>
      <c r="F187" s="53"/>
      <c r="G187" s="53"/>
      <c r="I187" s="3"/>
      <c r="J187" s="3"/>
    </row>
    <row r="188" spans="2:10" ht="19.350000000000001" customHeight="1" x14ac:dyDescent="0.25">
      <c r="B188" s="7"/>
      <c r="C188" s="8"/>
      <c r="D188" s="8"/>
      <c r="E188" s="8"/>
      <c r="F188" s="54" t="s">
        <v>2</v>
      </c>
      <c r="G188" s="54"/>
      <c r="H188" s="5"/>
    </row>
    <row r="189" spans="2:10" ht="19.350000000000001" customHeight="1" x14ac:dyDescent="0.25">
      <c r="B189" s="55"/>
      <c r="C189" s="56"/>
      <c r="D189" s="59" t="s">
        <v>64</v>
      </c>
      <c r="E189" s="60"/>
      <c r="F189" s="60"/>
      <c r="G189" s="61"/>
      <c r="H189" s="5"/>
    </row>
    <row r="190" spans="2:10" ht="19.350000000000001" customHeight="1" x14ac:dyDescent="0.25">
      <c r="B190" s="57"/>
      <c r="C190" s="58"/>
      <c r="D190" s="12" t="s">
        <v>4</v>
      </c>
      <c r="E190" s="13" t="s">
        <v>5</v>
      </c>
      <c r="F190" s="14" t="s">
        <v>6</v>
      </c>
      <c r="G190" s="14" t="s">
        <v>7</v>
      </c>
      <c r="H190" s="5"/>
    </row>
    <row r="191" spans="2:10" ht="19.350000000000001" customHeight="1" x14ac:dyDescent="0.25">
      <c r="B191" s="37">
        <v>1</v>
      </c>
      <c r="C191" s="38" t="s">
        <v>8</v>
      </c>
      <c r="D191" s="18">
        <v>0.45514705882352929</v>
      </c>
      <c r="E191" s="19">
        <v>8.0882352941176443E-3</v>
      </c>
      <c r="F191" s="20">
        <f>D191+E191</f>
        <v>0.46323529411764691</v>
      </c>
      <c r="G191" s="21">
        <f>D191/F191</f>
        <v>0.9825396825396826</v>
      </c>
      <c r="H191" s="5"/>
    </row>
    <row r="192" spans="2:10" ht="19.350000000000001" customHeight="1" x14ac:dyDescent="0.25">
      <c r="B192" s="37">
        <v>2</v>
      </c>
      <c r="C192" s="38" t="s">
        <v>9</v>
      </c>
      <c r="D192" s="18">
        <v>0.54900735294117597</v>
      </c>
      <c r="E192" s="19">
        <v>1.1764705882352951E-2</v>
      </c>
      <c r="F192" s="20">
        <f>D192+E192</f>
        <v>0.56077205882352887</v>
      </c>
      <c r="G192" s="21">
        <f>D192/F192</f>
        <v>0.97902052055333377</v>
      </c>
      <c r="H192" s="5"/>
    </row>
    <row r="193" spans="2:10" ht="19.350000000000001" customHeight="1" thickBot="1" x14ac:dyDescent="0.3">
      <c r="B193" s="37">
        <v>3</v>
      </c>
      <c r="C193" s="38" t="s">
        <v>19</v>
      </c>
      <c r="D193" s="18">
        <v>0.65900735294117696</v>
      </c>
      <c r="E193" s="19">
        <v>6.2132352941176423E-2</v>
      </c>
      <c r="F193" s="20">
        <f>D193+E193</f>
        <v>0.72113970588235343</v>
      </c>
      <c r="G193" s="21">
        <f>D193/F193</f>
        <v>0.91384144787152699</v>
      </c>
      <c r="H193" s="5"/>
    </row>
    <row r="194" spans="2:10" ht="19.350000000000001" customHeight="1" thickTop="1" x14ac:dyDescent="0.25">
      <c r="B194" s="62" t="s">
        <v>6</v>
      </c>
      <c r="C194" s="63"/>
      <c r="D194" s="27">
        <f>SUM(D191:D193)</f>
        <v>1.6631617647058823</v>
      </c>
      <c r="E194" s="28">
        <f>SUM(E191:E193)</f>
        <v>8.1985294117647017E-2</v>
      </c>
      <c r="F194" s="29">
        <f>D194+E194</f>
        <v>1.7451470588235294</v>
      </c>
      <c r="G194" s="30">
        <f>D194/F194</f>
        <v>0.95302098255666978</v>
      </c>
      <c r="H194" s="5"/>
    </row>
    <row r="195" spans="2:10" ht="19.350000000000001" customHeight="1" x14ac:dyDescent="0.25">
      <c r="B195" s="51" t="s">
        <v>36</v>
      </c>
      <c r="C195" s="52"/>
      <c r="D195" s="33"/>
      <c r="E195" s="34"/>
      <c r="F195" s="34"/>
      <c r="G195" s="35">
        <v>299</v>
      </c>
    </row>
    <row r="196" spans="2:10" ht="19.350000000000001" customHeight="1" x14ac:dyDescent="0.25">
      <c r="B196" s="41"/>
      <c r="C196" s="41"/>
      <c r="D196" s="42"/>
      <c r="E196" s="42"/>
      <c r="F196" s="42"/>
      <c r="G196" s="42"/>
      <c r="I196" s="5"/>
      <c r="J196" s="5"/>
    </row>
    <row r="197" spans="2:10" s="5" customFormat="1" ht="19.350000000000001" customHeight="1" x14ac:dyDescent="0.25">
      <c r="B197" s="53" t="s">
        <v>65</v>
      </c>
      <c r="C197" s="53"/>
      <c r="D197" s="53"/>
      <c r="E197" s="53"/>
      <c r="F197" s="53"/>
      <c r="G197" s="53"/>
      <c r="H197" s="3"/>
      <c r="I197" s="3"/>
      <c r="J197" s="3"/>
    </row>
    <row r="198" spans="2:10" ht="19.350000000000001" customHeight="1" x14ac:dyDescent="0.25">
      <c r="B198" s="7"/>
      <c r="C198" s="8"/>
      <c r="D198" s="8"/>
      <c r="E198" s="8"/>
      <c r="F198" s="54" t="s">
        <v>2</v>
      </c>
      <c r="G198" s="54"/>
    </row>
    <row r="199" spans="2:10" ht="19.350000000000001" customHeight="1" x14ac:dyDescent="0.25">
      <c r="B199" s="55"/>
      <c r="C199" s="56"/>
      <c r="D199" s="59" t="s">
        <v>66</v>
      </c>
      <c r="E199" s="60"/>
      <c r="F199" s="60"/>
      <c r="G199" s="61"/>
    </row>
    <row r="200" spans="2:10" ht="19.350000000000001" customHeight="1" x14ac:dyDescent="0.25">
      <c r="B200" s="57"/>
      <c r="C200" s="58"/>
      <c r="D200" s="12" t="s">
        <v>4</v>
      </c>
      <c r="E200" s="13" t="s">
        <v>5</v>
      </c>
      <c r="F200" s="14" t="s">
        <v>6</v>
      </c>
      <c r="G200" s="14" t="s">
        <v>7</v>
      </c>
    </row>
    <row r="201" spans="2:10" ht="19.350000000000001" customHeight="1" x14ac:dyDescent="0.25">
      <c r="B201" s="37">
        <v>1</v>
      </c>
      <c r="C201" s="38" t="s">
        <v>8</v>
      </c>
      <c r="D201" s="18">
        <v>0.35189189189189185</v>
      </c>
      <c r="E201" s="19">
        <v>1.9932432432432434E-2</v>
      </c>
      <c r="F201" s="20">
        <f>D201+E201</f>
        <v>0.37182432432432427</v>
      </c>
      <c r="G201" s="21">
        <f>D201/F201</f>
        <v>0.94639287661275673</v>
      </c>
    </row>
    <row r="202" spans="2:10" ht="19.350000000000001" customHeight="1" x14ac:dyDescent="0.25">
      <c r="B202" s="37">
        <v>2</v>
      </c>
      <c r="C202" s="38" t="s">
        <v>9</v>
      </c>
      <c r="D202" s="18">
        <v>0.33108108108108131</v>
      </c>
      <c r="E202" s="19">
        <v>1.2837837837837839E-2</v>
      </c>
      <c r="F202" s="20">
        <f>D202+E202</f>
        <v>0.34391891891891913</v>
      </c>
      <c r="G202" s="21">
        <f>D202/F202</f>
        <v>0.9626719056974461</v>
      </c>
    </row>
    <row r="203" spans="2:10" ht="19.350000000000001" customHeight="1" thickBot="1" x14ac:dyDescent="0.3">
      <c r="B203" s="37">
        <v>3</v>
      </c>
      <c r="C203" s="38" t="s">
        <v>20</v>
      </c>
      <c r="D203" s="18">
        <v>0.37229729729729738</v>
      </c>
      <c r="E203" s="19">
        <v>6.2162162162162179E-2</v>
      </c>
      <c r="F203" s="20">
        <f>D203+E203</f>
        <v>0.43445945945945957</v>
      </c>
      <c r="G203" s="21">
        <f>D203/F203</f>
        <v>0.85692068429237944</v>
      </c>
    </row>
    <row r="204" spans="2:10" ht="19.350000000000001" customHeight="1" thickTop="1" x14ac:dyDescent="0.25">
      <c r="B204" s="62" t="s">
        <v>6</v>
      </c>
      <c r="C204" s="63"/>
      <c r="D204" s="27">
        <f>SUM(D201:D203)</f>
        <v>1.0552702702702705</v>
      </c>
      <c r="E204" s="28">
        <f>SUM(E201:E203)</f>
        <v>9.4932432432432448E-2</v>
      </c>
      <c r="F204" s="29">
        <f>D204+E204</f>
        <v>1.1502027027027031</v>
      </c>
      <c r="G204" s="30">
        <f>D204/F204</f>
        <v>0.91746460670857066</v>
      </c>
    </row>
    <row r="205" spans="2:10" ht="19.350000000000001" customHeight="1" x14ac:dyDescent="0.25">
      <c r="B205" s="51" t="s">
        <v>36</v>
      </c>
      <c r="C205" s="52"/>
      <c r="D205" s="33"/>
      <c r="E205" s="34"/>
      <c r="F205" s="34"/>
      <c r="G205" s="35">
        <v>177</v>
      </c>
    </row>
    <row r="206" spans="2:10" ht="19.350000000000001" customHeight="1" x14ac:dyDescent="0.25">
      <c r="B206" s="41"/>
      <c r="C206" s="41"/>
      <c r="D206" s="42"/>
      <c r="E206" s="42"/>
      <c r="F206" s="42"/>
      <c r="G206" s="42"/>
    </row>
    <row r="207" spans="2:10" s="5" customFormat="1" ht="19.350000000000001" customHeight="1" x14ac:dyDescent="0.25">
      <c r="B207" s="53" t="s">
        <v>67</v>
      </c>
      <c r="C207" s="53"/>
      <c r="D207" s="53"/>
      <c r="E207" s="53"/>
      <c r="F207" s="53"/>
      <c r="G207" s="53"/>
      <c r="H207" s="3"/>
      <c r="I207" s="3"/>
      <c r="J207" s="3"/>
    </row>
    <row r="208" spans="2:10" ht="19.350000000000001" customHeight="1" x14ac:dyDescent="0.25">
      <c r="B208" s="7"/>
      <c r="C208" s="8"/>
      <c r="D208" s="8"/>
      <c r="E208" s="8"/>
      <c r="F208" s="54" t="s">
        <v>2</v>
      </c>
      <c r="G208" s="54"/>
    </row>
    <row r="209" spans="2:10" ht="19.350000000000001" customHeight="1" x14ac:dyDescent="0.25">
      <c r="B209" s="55"/>
      <c r="C209" s="56"/>
      <c r="D209" s="64" t="s">
        <v>68</v>
      </c>
      <c r="E209" s="65"/>
      <c r="F209" s="65"/>
      <c r="G209" s="66"/>
    </row>
    <row r="210" spans="2:10" ht="19.350000000000001" customHeight="1" x14ac:dyDescent="0.25">
      <c r="B210" s="57"/>
      <c r="C210" s="58"/>
      <c r="D210" s="12" t="s">
        <v>4</v>
      </c>
      <c r="E210" s="13" t="s">
        <v>5</v>
      </c>
      <c r="F210" s="14" t="s">
        <v>6</v>
      </c>
      <c r="G210" s="14" t="s">
        <v>7</v>
      </c>
    </row>
    <row r="211" spans="2:10" ht="19.350000000000001" customHeight="1" x14ac:dyDescent="0.25">
      <c r="B211" s="37">
        <v>1</v>
      </c>
      <c r="C211" s="38" t="s">
        <v>8</v>
      </c>
      <c r="D211" s="18">
        <v>0.51394557823129294</v>
      </c>
      <c r="E211" s="19">
        <v>6.9727891156462609E-3</v>
      </c>
      <c r="F211" s="20">
        <f t="shared" ref="F211:F216" si="12">D211+E211</f>
        <v>0.52091836734693919</v>
      </c>
      <c r="G211" s="21">
        <f t="shared" ref="G211:G216" si="13">D211/F211</f>
        <v>0.98661443029709439</v>
      </c>
      <c r="I211" s="5"/>
      <c r="J211" s="5"/>
    </row>
    <row r="212" spans="2:10" ht="19.350000000000001" customHeight="1" x14ac:dyDescent="0.25">
      <c r="B212" s="37">
        <v>2</v>
      </c>
      <c r="C212" s="38" t="s">
        <v>9</v>
      </c>
      <c r="D212" s="18">
        <v>0.52333333333333343</v>
      </c>
      <c r="E212" s="19">
        <v>4.4047619047619016E-2</v>
      </c>
      <c r="F212" s="20">
        <f t="shared" si="12"/>
        <v>0.56738095238095243</v>
      </c>
      <c r="G212" s="21">
        <f t="shared" si="13"/>
        <v>0.92236676458245914</v>
      </c>
    </row>
    <row r="213" spans="2:10" ht="19.350000000000001" customHeight="1" x14ac:dyDescent="0.25">
      <c r="B213" s="37">
        <v>3</v>
      </c>
      <c r="C213" s="38" t="s">
        <v>22</v>
      </c>
      <c r="D213" s="18">
        <v>1.3105782312925158</v>
      </c>
      <c r="E213" s="19">
        <v>0.68217687074829914</v>
      </c>
      <c r="F213" s="20">
        <f t="shared" si="12"/>
        <v>1.992755102040815</v>
      </c>
      <c r="G213" s="21">
        <f t="shared" si="13"/>
        <v>0.65767149708979789</v>
      </c>
    </row>
    <row r="214" spans="2:10" ht="19.350000000000001" customHeight="1" x14ac:dyDescent="0.25">
      <c r="B214" s="37">
        <v>4</v>
      </c>
      <c r="C214" s="38" t="s">
        <v>24</v>
      </c>
      <c r="D214" s="18">
        <v>1.3028911564625851</v>
      </c>
      <c r="E214" s="19">
        <v>1.3532993197278913</v>
      </c>
      <c r="F214" s="20">
        <f t="shared" si="12"/>
        <v>2.6561904761904764</v>
      </c>
      <c r="G214" s="21">
        <f t="shared" si="13"/>
        <v>0.49051119192747017</v>
      </c>
    </row>
    <row r="215" spans="2:10" ht="19.350000000000001" customHeight="1" thickBot="1" x14ac:dyDescent="0.3">
      <c r="B215" s="37">
        <v>5</v>
      </c>
      <c r="C215" s="38" t="s">
        <v>25</v>
      </c>
      <c r="D215" s="18">
        <v>0.12346938775510201</v>
      </c>
      <c r="E215" s="19">
        <v>0.28578231292516992</v>
      </c>
      <c r="F215" s="20">
        <f t="shared" si="12"/>
        <v>0.40925170068027195</v>
      </c>
      <c r="G215" s="21">
        <f t="shared" si="13"/>
        <v>0.3016954787234043</v>
      </c>
    </row>
    <row r="216" spans="2:10" ht="19.350000000000001" customHeight="1" thickTop="1" x14ac:dyDescent="0.25">
      <c r="B216" s="62" t="s">
        <v>6</v>
      </c>
      <c r="C216" s="63"/>
      <c r="D216" s="27">
        <f>SUM(D211:D215)</f>
        <v>3.7742176870748292</v>
      </c>
      <c r="E216" s="28">
        <f>SUM(E211:E215)</f>
        <v>2.3722789115646257</v>
      </c>
      <c r="F216" s="29">
        <f t="shared" si="12"/>
        <v>6.1464965986394553</v>
      </c>
      <c r="G216" s="30">
        <f t="shared" si="13"/>
        <v>0.61404372824517028</v>
      </c>
    </row>
    <row r="217" spans="2:10" ht="19.350000000000001" customHeight="1" x14ac:dyDescent="0.25">
      <c r="B217" s="51" t="s">
        <v>36</v>
      </c>
      <c r="C217" s="52"/>
      <c r="D217" s="33"/>
      <c r="E217" s="34"/>
      <c r="F217" s="34"/>
      <c r="G217" s="35">
        <v>341</v>
      </c>
    </row>
    <row r="218" spans="2:10" ht="19.350000000000001" customHeight="1" x14ac:dyDescent="0.25">
      <c r="B218" s="41"/>
      <c r="C218" s="41"/>
      <c r="D218" s="42"/>
      <c r="E218" s="42"/>
      <c r="F218" s="42"/>
      <c r="G218" s="42"/>
    </row>
    <row r="219" spans="2:10" s="5" customFormat="1" ht="19.350000000000001" customHeight="1" x14ac:dyDescent="0.25">
      <c r="B219" s="53" t="s">
        <v>69</v>
      </c>
      <c r="C219" s="53"/>
      <c r="D219" s="53"/>
      <c r="E219" s="53"/>
      <c r="F219" s="53"/>
      <c r="G219" s="53"/>
      <c r="H219" s="3"/>
    </row>
    <row r="220" spans="2:10" ht="19.350000000000001" customHeight="1" x14ac:dyDescent="0.25">
      <c r="B220" s="7"/>
      <c r="C220" s="8"/>
      <c r="D220" s="8"/>
      <c r="E220" s="8"/>
      <c r="F220" s="54" t="s">
        <v>2</v>
      </c>
      <c r="G220" s="54"/>
    </row>
    <row r="221" spans="2:10" ht="19.350000000000001" customHeight="1" x14ac:dyDescent="0.25">
      <c r="B221" s="55"/>
      <c r="C221" s="56"/>
      <c r="D221" s="64" t="s">
        <v>70</v>
      </c>
      <c r="E221" s="65"/>
      <c r="F221" s="65"/>
      <c r="G221" s="66"/>
    </row>
    <row r="222" spans="2:10" ht="19.350000000000001" customHeight="1" x14ac:dyDescent="0.25">
      <c r="B222" s="57"/>
      <c r="C222" s="58"/>
      <c r="D222" s="12" t="s">
        <v>4</v>
      </c>
      <c r="E222" s="13" t="s">
        <v>5</v>
      </c>
      <c r="F222" s="14" t="s">
        <v>6</v>
      </c>
      <c r="G222" s="14" t="s">
        <v>7</v>
      </c>
    </row>
    <row r="223" spans="2:10" ht="19.350000000000001" customHeight="1" x14ac:dyDescent="0.25">
      <c r="B223" s="37">
        <v>1</v>
      </c>
      <c r="C223" s="38" t="s">
        <v>8</v>
      </c>
      <c r="D223" s="18">
        <v>0.6057228915662648</v>
      </c>
      <c r="E223" s="19">
        <v>1.204819277108434E-2</v>
      </c>
      <c r="F223" s="20">
        <f t="shared" ref="F223:F228" si="14">D223+E223</f>
        <v>0.61777108433734917</v>
      </c>
      <c r="G223" s="21">
        <f t="shared" ref="G223:G228" si="15">D223/F223</f>
        <v>0.98049731838127741</v>
      </c>
    </row>
    <row r="224" spans="2:10" ht="19.350000000000001" customHeight="1" x14ac:dyDescent="0.25">
      <c r="B224" s="37">
        <v>2</v>
      </c>
      <c r="C224" s="38" t="s">
        <v>9</v>
      </c>
      <c r="D224" s="18">
        <v>0.61819277108433723</v>
      </c>
      <c r="E224" s="19">
        <v>3.7951807228915675E-2</v>
      </c>
      <c r="F224" s="20">
        <f t="shared" si="14"/>
        <v>0.6561445783132529</v>
      </c>
      <c r="G224" s="21">
        <f t="shared" si="15"/>
        <v>0.94215938303341895</v>
      </c>
    </row>
    <row r="225" spans="2:10" ht="19.350000000000001" customHeight="1" x14ac:dyDescent="0.25">
      <c r="B225" s="37">
        <v>3</v>
      </c>
      <c r="C225" s="38" t="s">
        <v>22</v>
      </c>
      <c r="D225" s="18">
        <v>3.3894578313253008</v>
      </c>
      <c r="E225" s="19">
        <v>0.7418674698795179</v>
      </c>
      <c r="F225" s="20">
        <f t="shared" si="14"/>
        <v>4.1313253012048188</v>
      </c>
      <c r="G225" s="21">
        <f t="shared" si="15"/>
        <v>0.82042869641294836</v>
      </c>
    </row>
    <row r="226" spans="2:10" ht="19.350000000000001" customHeight="1" x14ac:dyDescent="0.25">
      <c r="B226" s="37">
        <v>4</v>
      </c>
      <c r="C226" s="38" t="s">
        <v>24</v>
      </c>
      <c r="D226" s="18">
        <v>1.6107228915662661</v>
      </c>
      <c r="E226" s="19">
        <v>1.4771686746987951</v>
      </c>
      <c r="F226" s="20">
        <f t="shared" si="14"/>
        <v>3.0878915662650614</v>
      </c>
      <c r="G226" s="21">
        <f t="shared" si="15"/>
        <v>0.52162547064905684</v>
      </c>
    </row>
    <row r="227" spans="2:10" ht="19.350000000000001" customHeight="1" thickBot="1" x14ac:dyDescent="0.3">
      <c r="B227" s="37">
        <v>5</v>
      </c>
      <c r="C227" s="38" t="s">
        <v>25</v>
      </c>
      <c r="D227" s="18">
        <v>0.38433734939758984</v>
      </c>
      <c r="E227" s="19">
        <v>0.40439759036144585</v>
      </c>
      <c r="F227" s="20">
        <f t="shared" si="14"/>
        <v>0.78873493975903575</v>
      </c>
      <c r="G227" s="21">
        <f t="shared" si="15"/>
        <v>0.48728328114259489</v>
      </c>
    </row>
    <row r="228" spans="2:10" ht="19.350000000000001" customHeight="1" thickTop="1" x14ac:dyDescent="0.25">
      <c r="B228" s="62" t="s">
        <v>6</v>
      </c>
      <c r="C228" s="63"/>
      <c r="D228" s="27">
        <f>SUM(D223:D227)</f>
        <v>6.6084337349397586</v>
      </c>
      <c r="E228" s="28">
        <f>SUM(E223:E227)</f>
        <v>2.673433734939759</v>
      </c>
      <c r="F228" s="29">
        <f t="shared" si="14"/>
        <v>9.2818674698795185</v>
      </c>
      <c r="G228" s="30">
        <f t="shared" si="15"/>
        <v>0.71197242972760721</v>
      </c>
    </row>
    <row r="229" spans="2:10" ht="19.350000000000001" customHeight="1" x14ac:dyDescent="0.25">
      <c r="B229" s="51" t="s">
        <v>36</v>
      </c>
      <c r="C229" s="52"/>
      <c r="D229" s="33"/>
      <c r="E229" s="34"/>
      <c r="F229" s="34"/>
      <c r="G229" s="35">
        <v>236</v>
      </c>
    </row>
    <row r="230" spans="2:10" ht="19.350000000000001" customHeight="1" x14ac:dyDescent="0.25">
      <c r="B230" s="41"/>
      <c r="C230" s="41"/>
      <c r="D230" s="42"/>
      <c r="E230" s="42"/>
      <c r="F230" s="42"/>
      <c r="G230" s="42"/>
    </row>
    <row r="231" spans="2:10" s="5" customFormat="1" ht="19.350000000000001" customHeight="1" x14ac:dyDescent="0.25">
      <c r="B231" s="53" t="s">
        <v>71</v>
      </c>
      <c r="C231" s="53"/>
      <c r="D231" s="53"/>
      <c r="E231" s="53"/>
      <c r="F231" s="53"/>
      <c r="G231" s="53"/>
      <c r="H231" s="3"/>
      <c r="I231" s="3"/>
      <c r="J231" s="3"/>
    </row>
    <row r="232" spans="2:10" ht="19.350000000000001" customHeight="1" x14ac:dyDescent="0.25">
      <c r="B232" s="7"/>
      <c r="C232" s="8"/>
      <c r="D232" s="8"/>
      <c r="E232" s="8"/>
      <c r="F232" s="54" t="s">
        <v>2</v>
      </c>
      <c r="G232" s="54"/>
    </row>
    <row r="233" spans="2:10" ht="19.350000000000001" customHeight="1" x14ac:dyDescent="0.25">
      <c r="B233" s="55"/>
      <c r="C233" s="56"/>
      <c r="D233" s="64" t="s">
        <v>72</v>
      </c>
      <c r="E233" s="65"/>
      <c r="F233" s="65"/>
      <c r="G233" s="66"/>
    </row>
    <row r="234" spans="2:10" ht="19.350000000000001" customHeight="1" x14ac:dyDescent="0.25">
      <c r="B234" s="57"/>
      <c r="C234" s="58"/>
      <c r="D234" s="12" t="s">
        <v>4</v>
      </c>
      <c r="E234" s="13" t="s">
        <v>5</v>
      </c>
      <c r="F234" s="14" t="s">
        <v>6</v>
      </c>
      <c r="G234" s="14" t="s">
        <v>7</v>
      </c>
    </row>
    <row r="235" spans="2:10" ht="19.350000000000001" customHeight="1" x14ac:dyDescent="0.25">
      <c r="B235" s="37">
        <v>1</v>
      </c>
      <c r="C235" s="38" t="s">
        <v>8</v>
      </c>
      <c r="D235" s="18">
        <v>0.42774468085106382</v>
      </c>
      <c r="E235" s="19">
        <v>1.5744680851063828E-2</v>
      </c>
      <c r="F235" s="20">
        <f t="shared" ref="F235:F240" si="16">D235+E235</f>
        <v>0.44348936170212766</v>
      </c>
      <c r="G235" s="21">
        <f t="shared" ref="G235:G240" si="17">D235/F235</f>
        <v>0.96449817693341011</v>
      </c>
    </row>
    <row r="236" spans="2:10" ht="19.350000000000001" customHeight="1" x14ac:dyDescent="0.25">
      <c r="B236" s="37">
        <v>2</v>
      </c>
      <c r="C236" s="38" t="s">
        <v>9</v>
      </c>
      <c r="D236" s="18">
        <v>0.47587234042553184</v>
      </c>
      <c r="E236" s="19">
        <v>1.7872340425531916E-2</v>
      </c>
      <c r="F236" s="20">
        <f t="shared" si="16"/>
        <v>0.49374468085106377</v>
      </c>
      <c r="G236" s="21">
        <f t="shared" si="17"/>
        <v>0.96380246487977239</v>
      </c>
    </row>
    <row r="237" spans="2:10" ht="19.350000000000001" customHeight="1" x14ac:dyDescent="0.25">
      <c r="B237" s="37">
        <v>3</v>
      </c>
      <c r="C237" s="38" t="s">
        <v>22</v>
      </c>
      <c r="D237" s="18">
        <v>0.62127659574468108</v>
      </c>
      <c r="E237" s="19">
        <v>0.11191489361702131</v>
      </c>
      <c r="F237" s="20">
        <f t="shared" si="16"/>
        <v>0.73319148936170242</v>
      </c>
      <c r="G237" s="21">
        <f t="shared" si="17"/>
        <v>0.8473592571096924</v>
      </c>
      <c r="I237" s="5"/>
      <c r="J237" s="5"/>
    </row>
    <row r="238" spans="2:10" ht="19.350000000000001" customHeight="1" x14ac:dyDescent="0.25">
      <c r="B238" s="37">
        <v>4</v>
      </c>
      <c r="C238" s="38" t="s">
        <v>24</v>
      </c>
      <c r="D238" s="18">
        <v>1.7980851063829792</v>
      </c>
      <c r="E238" s="19">
        <v>0.99123404255319181</v>
      </c>
      <c r="F238" s="20">
        <f t="shared" si="16"/>
        <v>2.7893191489361708</v>
      </c>
      <c r="G238" s="21">
        <f t="shared" si="17"/>
        <v>0.64463225983615313</v>
      </c>
      <c r="I238" s="5"/>
      <c r="J238" s="5"/>
    </row>
    <row r="239" spans="2:10" ht="19.350000000000001" customHeight="1" thickBot="1" x14ac:dyDescent="0.3">
      <c r="B239" s="37">
        <v>5</v>
      </c>
      <c r="C239" s="38" t="s">
        <v>25</v>
      </c>
      <c r="D239" s="18">
        <v>3.9148936170212777E-2</v>
      </c>
      <c r="E239" s="19">
        <v>8.0595744680851081E-2</v>
      </c>
      <c r="F239" s="20">
        <f t="shared" si="16"/>
        <v>0.11974468085106385</v>
      </c>
      <c r="G239" s="21">
        <f t="shared" si="17"/>
        <v>0.32693674484719265</v>
      </c>
    </row>
    <row r="240" spans="2:10" ht="19.350000000000001" customHeight="1" thickTop="1" x14ac:dyDescent="0.25">
      <c r="B240" s="62" t="s">
        <v>6</v>
      </c>
      <c r="C240" s="63"/>
      <c r="D240" s="27">
        <f>SUM(D235:D239)</f>
        <v>3.3621276595744689</v>
      </c>
      <c r="E240" s="28">
        <f>SUM(E235:E239)</f>
        <v>1.2173617021276602</v>
      </c>
      <c r="F240" s="29">
        <f t="shared" si="16"/>
        <v>4.5794893617021293</v>
      </c>
      <c r="G240" s="30">
        <f t="shared" si="17"/>
        <v>0.73417086361017669</v>
      </c>
    </row>
    <row r="241" spans="2:10" ht="19.350000000000001" customHeight="1" x14ac:dyDescent="0.25">
      <c r="B241" s="51" t="s">
        <v>36</v>
      </c>
      <c r="C241" s="52"/>
      <c r="D241" s="33"/>
      <c r="E241" s="34"/>
      <c r="F241" s="34"/>
      <c r="G241" s="35">
        <v>263</v>
      </c>
    </row>
    <row r="242" spans="2:10" ht="19.350000000000001" customHeight="1" x14ac:dyDescent="0.25"/>
    <row r="243" spans="2:10" s="5" customFormat="1" ht="19.350000000000001" customHeight="1" x14ac:dyDescent="0.25">
      <c r="B243" s="53" t="s">
        <v>73</v>
      </c>
      <c r="C243" s="53"/>
      <c r="D243" s="53"/>
      <c r="E243" s="53"/>
      <c r="F243" s="53"/>
      <c r="G243" s="53"/>
      <c r="H243" s="3"/>
      <c r="I243" s="3"/>
      <c r="J243" s="3"/>
    </row>
    <row r="244" spans="2:10" ht="19.350000000000001" customHeight="1" x14ac:dyDescent="0.25">
      <c r="B244" s="7"/>
      <c r="C244" s="8"/>
      <c r="D244" s="8"/>
      <c r="E244" s="8"/>
      <c r="F244" s="54" t="s">
        <v>2</v>
      </c>
      <c r="G244" s="54"/>
    </row>
    <row r="245" spans="2:10" ht="19.350000000000001" customHeight="1" x14ac:dyDescent="0.25">
      <c r="B245" s="55"/>
      <c r="C245" s="56"/>
      <c r="D245" s="59" t="s">
        <v>74</v>
      </c>
      <c r="E245" s="60"/>
      <c r="F245" s="60"/>
      <c r="G245" s="61"/>
    </row>
    <row r="246" spans="2:10" ht="19.350000000000001" customHeight="1" x14ac:dyDescent="0.25">
      <c r="B246" s="57"/>
      <c r="C246" s="58"/>
      <c r="D246" s="12" t="s">
        <v>4</v>
      </c>
      <c r="E246" s="13" t="s">
        <v>5</v>
      </c>
      <c r="F246" s="14" t="s">
        <v>6</v>
      </c>
      <c r="G246" s="14" t="s">
        <v>7</v>
      </c>
    </row>
    <row r="247" spans="2:10" ht="19.350000000000001" customHeight="1" x14ac:dyDescent="0.25">
      <c r="B247" s="37">
        <v>1</v>
      </c>
      <c r="C247" s="38" t="s">
        <v>8</v>
      </c>
      <c r="D247" s="18">
        <v>0.35583941605839425</v>
      </c>
      <c r="E247" s="19">
        <v>1.277372262773724E-2</v>
      </c>
      <c r="F247" s="20">
        <f>D247+E247</f>
        <v>0.36861313868613149</v>
      </c>
      <c r="G247" s="21">
        <f>D247/F247</f>
        <v>0.96534653465346532</v>
      </c>
    </row>
    <row r="248" spans="2:10" ht="19.350000000000001" customHeight="1" x14ac:dyDescent="0.25">
      <c r="B248" s="37">
        <v>2</v>
      </c>
      <c r="C248" s="38" t="s">
        <v>28</v>
      </c>
      <c r="D248" s="18">
        <v>8.667883211678834E-2</v>
      </c>
      <c r="E248" s="19">
        <v>0</v>
      </c>
      <c r="F248" s="20">
        <f>D248+E248</f>
        <v>8.667883211678834E-2</v>
      </c>
      <c r="G248" s="21">
        <f>D248/F248</f>
        <v>1</v>
      </c>
    </row>
    <row r="249" spans="2:10" ht="19.350000000000001" customHeight="1" thickBot="1" x14ac:dyDescent="0.3">
      <c r="B249" s="37">
        <v>3</v>
      </c>
      <c r="C249" s="38" t="s">
        <v>29</v>
      </c>
      <c r="D249" s="18">
        <v>0.96642335766423326</v>
      </c>
      <c r="E249" s="19">
        <v>9.781021897810227E-2</v>
      </c>
      <c r="F249" s="20">
        <f>D249+E249</f>
        <v>1.0642335766423354</v>
      </c>
      <c r="G249" s="21">
        <f>D249/F249</f>
        <v>0.90809327846364885</v>
      </c>
    </row>
    <row r="250" spans="2:10" ht="19.350000000000001" customHeight="1" thickTop="1" x14ac:dyDescent="0.25">
      <c r="B250" s="62" t="s">
        <v>6</v>
      </c>
      <c r="C250" s="63"/>
      <c r="D250" s="27">
        <f>SUM(D247:D249)</f>
        <v>1.408941605839416</v>
      </c>
      <c r="E250" s="28">
        <f>SUM(E247:E249)</f>
        <v>0.11058394160583951</v>
      </c>
      <c r="F250" s="29">
        <f>D250+E250</f>
        <v>1.5195255474452556</v>
      </c>
      <c r="G250" s="30">
        <f>D250/F250</f>
        <v>0.92722469076498126</v>
      </c>
      <c r="I250" s="5"/>
      <c r="J250" s="5"/>
    </row>
    <row r="251" spans="2:10" ht="19.350000000000001" customHeight="1" x14ac:dyDescent="0.25">
      <c r="B251" s="51" t="s">
        <v>36</v>
      </c>
      <c r="C251" s="52"/>
      <c r="D251" s="33"/>
      <c r="E251" s="34"/>
      <c r="F251" s="34"/>
      <c r="G251" s="35">
        <v>309</v>
      </c>
    </row>
    <row r="252" spans="2:10" ht="19.350000000000001" customHeight="1" x14ac:dyDescent="0.25">
      <c r="B252" s="41"/>
      <c r="C252" s="41"/>
      <c r="D252" s="42"/>
      <c r="E252" s="42"/>
      <c r="F252" s="42"/>
      <c r="G252" s="42"/>
    </row>
    <row r="253" spans="2:10" s="5" customFormat="1" ht="19.350000000000001" customHeight="1" x14ac:dyDescent="0.25">
      <c r="B253" s="53" t="s">
        <v>75</v>
      </c>
      <c r="C253" s="53"/>
      <c r="D253" s="53"/>
      <c r="E253" s="53"/>
      <c r="F253" s="53"/>
      <c r="G253" s="53"/>
      <c r="H253" s="3"/>
      <c r="I253" s="3"/>
      <c r="J253" s="3"/>
    </row>
    <row r="254" spans="2:10" ht="19.350000000000001" customHeight="1" x14ac:dyDescent="0.25">
      <c r="B254" s="7"/>
      <c r="C254" s="8"/>
      <c r="D254" s="8"/>
      <c r="E254" s="8"/>
      <c r="F254" s="54" t="s">
        <v>2</v>
      </c>
      <c r="G254" s="54"/>
    </row>
    <row r="255" spans="2:10" ht="19.350000000000001" customHeight="1" x14ac:dyDescent="0.25">
      <c r="B255" s="55"/>
      <c r="C255" s="56"/>
      <c r="D255" s="59" t="s">
        <v>76</v>
      </c>
      <c r="E255" s="60"/>
      <c r="F255" s="60"/>
      <c r="G255" s="61"/>
    </row>
    <row r="256" spans="2:10" ht="19.350000000000001" customHeight="1" x14ac:dyDescent="0.25">
      <c r="B256" s="57"/>
      <c r="C256" s="58"/>
      <c r="D256" s="12" t="s">
        <v>4</v>
      </c>
      <c r="E256" s="13" t="s">
        <v>5</v>
      </c>
      <c r="F256" s="14" t="s">
        <v>6</v>
      </c>
      <c r="G256" s="14" t="s">
        <v>7</v>
      </c>
    </row>
    <row r="257" spans="2:10" ht="19.350000000000001" customHeight="1" x14ac:dyDescent="0.25">
      <c r="B257" s="37">
        <v>1</v>
      </c>
      <c r="C257" s="38" t="s">
        <v>8</v>
      </c>
      <c r="D257" s="18">
        <v>0.32005813953488349</v>
      </c>
      <c r="E257" s="19">
        <v>1.0465116279069767E-2</v>
      </c>
      <c r="F257" s="20">
        <f>D257+E257</f>
        <v>0.33052325581395325</v>
      </c>
      <c r="G257" s="21">
        <f>D257/F257</f>
        <v>0.9683377308707124</v>
      </c>
    </row>
    <row r="258" spans="2:10" ht="19.350000000000001" customHeight="1" x14ac:dyDescent="0.25">
      <c r="B258" s="37">
        <v>2</v>
      </c>
      <c r="C258" s="38" t="s">
        <v>28</v>
      </c>
      <c r="D258" s="18">
        <v>0.13604651162790704</v>
      </c>
      <c r="E258" s="19">
        <v>0</v>
      </c>
      <c r="F258" s="20">
        <f>D258+E258</f>
        <v>0.13604651162790704</v>
      </c>
      <c r="G258" s="21">
        <f>D258/F258</f>
        <v>1</v>
      </c>
    </row>
    <row r="259" spans="2:10" ht="19.350000000000001" customHeight="1" x14ac:dyDescent="0.25">
      <c r="B259" s="37">
        <v>3</v>
      </c>
      <c r="C259" s="38" t="s">
        <v>29</v>
      </c>
      <c r="D259" s="18">
        <v>1.1424418604651168</v>
      </c>
      <c r="E259" s="19">
        <v>0.15639534883720932</v>
      </c>
      <c r="F259" s="20">
        <f>D259+E259</f>
        <v>1.2988372093023262</v>
      </c>
      <c r="G259" s="21">
        <f>D259/F259</f>
        <v>0.87958818263205008</v>
      </c>
    </row>
    <row r="260" spans="2:10" ht="19.350000000000001" customHeight="1" thickBot="1" x14ac:dyDescent="0.3">
      <c r="B260" s="37">
        <v>4</v>
      </c>
      <c r="C260" s="38" t="s">
        <v>30</v>
      </c>
      <c r="D260" s="18">
        <v>0.28197674418604635</v>
      </c>
      <c r="E260" s="19">
        <v>5.7093023255813953E-2</v>
      </c>
      <c r="F260" s="20">
        <f>D260+E260</f>
        <v>0.33906976744186029</v>
      </c>
      <c r="G260" s="21">
        <f>D260/F260</f>
        <v>0.83161865569272975</v>
      </c>
    </row>
    <row r="261" spans="2:10" ht="19.350000000000001" customHeight="1" thickTop="1" x14ac:dyDescent="0.25">
      <c r="B261" s="62" t="s">
        <v>6</v>
      </c>
      <c r="C261" s="63"/>
      <c r="D261" s="27">
        <f>SUM(D257:D260)</f>
        <v>1.8805232558139537</v>
      </c>
      <c r="E261" s="28">
        <f>SUM(E257:E260)</f>
        <v>0.22395348837209303</v>
      </c>
      <c r="F261" s="29">
        <f>D261+E261</f>
        <v>2.1044767441860466</v>
      </c>
      <c r="G261" s="30">
        <f>D261/F261</f>
        <v>0.89358234107798995</v>
      </c>
      <c r="I261" s="5"/>
      <c r="J261" s="5"/>
    </row>
    <row r="262" spans="2:10" ht="19.350000000000001" customHeight="1" x14ac:dyDescent="0.25">
      <c r="B262" s="51" t="s">
        <v>36</v>
      </c>
      <c r="C262" s="52"/>
      <c r="D262" s="33"/>
      <c r="E262" s="34"/>
      <c r="F262" s="34"/>
      <c r="G262" s="35">
        <v>191</v>
      </c>
    </row>
    <row r="263" spans="2:10" ht="19.350000000000001" customHeight="1" x14ac:dyDescent="0.25">
      <c r="B263" s="41"/>
      <c r="C263" s="41"/>
      <c r="D263" s="42"/>
      <c r="E263" s="42"/>
      <c r="F263" s="42"/>
      <c r="G263" s="42"/>
    </row>
    <row r="264" spans="2:10" s="5" customFormat="1" ht="19.350000000000001" customHeight="1" x14ac:dyDescent="0.25">
      <c r="B264" s="53" t="s">
        <v>77</v>
      </c>
      <c r="C264" s="53"/>
      <c r="D264" s="53"/>
      <c r="E264" s="53"/>
      <c r="F264" s="53"/>
      <c r="G264" s="53"/>
      <c r="H264" s="3"/>
      <c r="I264" s="3"/>
      <c r="J264" s="3"/>
    </row>
    <row r="265" spans="2:10" ht="19.350000000000001" customHeight="1" x14ac:dyDescent="0.25">
      <c r="B265" s="7"/>
      <c r="C265" s="8"/>
      <c r="D265" s="8"/>
      <c r="E265" s="8"/>
      <c r="F265" s="54" t="s">
        <v>2</v>
      </c>
      <c r="G265" s="54"/>
    </row>
    <row r="266" spans="2:10" ht="19.350000000000001" customHeight="1" x14ac:dyDescent="0.25">
      <c r="B266" s="55"/>
      <c r="C266" s="56"/>
      <c r="D266" s="59" t="s">
        <v>78</v>
      </c>
      <c r="E266" s="60"/>
      <c r="F266" s="60"/>
      <c r="G266" s="61"/>
    </row>
    <row r="267" spans="2:10" ht="19.350000000000001" customHeight="1" x14ac:dyDescent="0.25">
      <c r="B267" s="57"/>
      <c r="C267" s="58"/>
      <c r="D267" s="12" t="s">
        <v>4</v>
      </c>
      <c r="E267" s="13" t="s">
        <v>5</v>
      </c>
      <c r="F267" s="14" t="s">
        <v>6</v>
      </c>
      <c r="G267" s="14" t="s">
        <v>7</v>
      </c>
    </row>
    <row r="268" spans="2:10" ht="19.350000000000001" customHeight="1" x14ac:dyDescent="0.25">
      <c r="B268" s="37">
        <v>1</v>
      </c>
      <c r="C268" s="38" t="s">
        <v>8</v>
      </c>
      <c r="D268" s="18">
        <v>0.31524096385542172</v>
      </c>
      <c r="E268" s="19">
        <v>5.42168674698795E-3</v>
      </c>
      <c r="F268" s="20">
        <f>D268+E268</f>
        <v>0.32066265060240967</v>
      </c>
      <c r="G268" s="21">
        <f>D268/F268</f>
        <v>0.98309224121735861</v>
      </c>
    </row>
    <row r="269" spans="2:10" ht="19.350000000000001" customHeight="1" x14ac:dyDescent="0.25">
      <c r="B269" s="37">
        <v>2</v>
      </c>
      <c r="C269" s="38" t="s">
        <v>28</v>
      </c>
      <c r="D269" s="18">
        <v>0.16445783132530128</v>
      </c>
      <c r="E269" s="19">
        <v>3.0120481927710836E-3</v>
      </c>
      <c r="F269" s="20">
        <f>D269+E269</f>
        <v>0.16746987951807238</v>
      </c>
      <c r="G269" s="21">
        <f>D269/F269</f>
        <v>0.98201438848920863</v>
      </c>
    </row>
    <row r="270" spans="2:10" ht="19.350000000000001" customHeight="1" x14ac:dyDescent="0.25">
      <c r="B270" s="37">
        <v>3</v>
      </c>
      <c r="C270" s="38" t="s">
        <v>29</v>
      </c>
      <c r="D270" s="18">
        <v>0.99903614457831313</v>
      </c>
      <c r="E270" s="19">
        <v>3.1445783132530117E-2</v>
      </c>
      <c r="F270" s="20">
        <f>D270+E270</f>
        <v>1.0304819277108432</v>
      </c>
      <c r="G270" s="21">
        <f>D270/F270</f>
        <v>0.96948439144159948</v>
      </c>
    </row>
    <row r="271" spans="2:10" ht="19.350000000000001" customHeight="1" thickBot="1" x14ac:dyDescent="0.3">
      <c r="B271" s="37">
        <v>4</v>
      </c>
      <c r="C271" s="38" t="s">
        <v>30</v>
      </c>
      <c r="D271" s="18">
        <v>0.17289156626506022</v>
      </c>
      <c r="E271" s="19">
        <v>6.0240963855421716E-3</v>
      </c>
      <c r="F271" s="20">
        <f>D271+E271</f>
        <v>0.17891566265060238</v>
      </c>
      <c r="G271" s="21">
        <f>D271/F271</f>
        <v>0.96632996632996637</v>
      </c>
    </row>
    <row r="272" spans="2:10" ht="19.350000000000001" customHeight="1" thickTop="1" x14ac:dyDescent="0.25">
      <c r="B272" s="62" t="s">
        <v>6</v>
      </c>
      <c r="C272" s="63"/>
      <c r="D272" s="27">
        <f>SUM(D268:D271)</f>
        <v>1.6516265060240964</v>
      </c>
      <c r="E272" s="28">
        <f>SUM(E268:E271)</f>
        <v>4.5903614457831324E-2</v>
      </c>
      <c r="F272" s="29">
        <f>D272+E272</f>
        <v>1.6975301204819278</v>
      </c>
      <c r="G272" s="30">
        <f>D272/F272</f>
        <v>0.97295858618119879</v>
      </c>
    </row>
    <row r="273" spans="2:10" ht="19.350000000000001" customHeight="1" x14ac:dyDescent="0.25">
      <c r="B273" s="51" t="s">
        <v>36</v>
      </c>
      <c r="C273" s="52"/>
      <c r="D273" s="33"/>
      <c r="E273" s="34"/>
      <c r="F273" s="34"/>
      <c r="G273" s="35">
        <v>189</v>
      </c>
      <c r="I273" s="5"/>
      <c r="J273" s="5"/>
    </row>
    <row r="274" spans="2:10" ht="19.350000000000001" customHeight="1" x14ac:dyDescent="0.25">
      <c r="B274" s="8"/>
      <c r="C274" s="8"/>
      <c r="D274" s="8"/>
      <c r="E274" s="8"/>
      <c r="F274" s="8"/>
      <c r="G274" s="8"/>
    </row>
    <row r="275" spans="2:10" s="5" customFormat="1" ht="19.350000000000001" customHeight="1" x14ac:dyDescent="0.25">
      <c r="B275" s="53" t="s">
        <v>79</v>
      </c>
      <c r="C275" s="53"/>
      <c r="D275" s="53"/>
      <c r="E275" s="53"/>
      <c r="F275" s="53"/>
      <c r="G275" s="53"/>
      <c r="H275" s="3"/>
      <c r="I275" s="3"/>
      <c r="J275" s="3"/>
    </row>
    <row r="276" spans="2:10" ht="19.350000000000001" customHeight="1" x14ac:dyDescent="0.25">
      <c r="B276" s="7"/>
      <c r="C276" s="8"/>
      <c r="D276" s="8"/>
      <c r="E276" s="8"/>
      <c r="F276" s="54" t="s">
        <v>2</v>
      </c>
      <c r="G276" s="54"/>
    </row>
    <row r="277" spans="2:10" ht="19.350000000000001" customHeight="1" x14ac:dyDescent="0.25">
      <c r="B277" s="55"/>
      <c r="C277" s="56"/>
      <c r="D277" s="59" t="s">
        <v>80</v>
      </c>
      <c r="E277" s="60"/>
      <c r="F277" s="60"/>
      <c r="G277" s="61"/>
    </row>
    <row r="278" spans="2:10" ht="19.350000000000001" customHeight="1" x14ac:dyDescent="0.25">
      <c r="B278" s="57"/>
      <c r="C278" s="58"/>
      <c r="D278" s="12" t="s">
        <v>4</v>
      </c>
      <c r="E278" s="13" t="s">
        <v>5</v>
      </c>
      <c r="F278" s="14" t="s">
        <v>6</v>
      </c>
      <c r="G278" s="14" t="s">
        <v>7</v>
      </c>
    </row>
    <row r="279" spans="2:10" ht="19.350000000000001" customHeight="1" x14ac:dyDescent="0.25">
      <c r="B279" s="37">
        <v>1</v>
      </c>
      <c r="C279" s="38" t="s">
        <v>8</v>
      </c>
      <c r="D279" s="18">
        <v>0.34117647058823536</v>
      </c>
      <c r="E279" s="19">
        <v>6.9852941176470557E-3</v>
      </c>
      <c r="F279" s="20">
        <f>D279+E279</f>
        <v>0.34816176470588239</v>
      </c>
      <c r="G279" s="21">
        <f>D279/F279</f>
        <v>0.97993664202745523</v>
      </c>
    </row>
    <row r="280" spans="2:10" ht="19.350000000000001" customHeight="1" x14ac:dyDescent="0.25">
      <c r="B280" s="37">
        <v>2</v>
      </c>
      <c r="C280" s="38" t="s">
        <v>28</v>
      </c>
      <c r="D280" s="18">
        <v>0.10147058823529413</v>
      </c>
      <c r="E280" s="19">
        <v>6.9852941176470592E-3</v>
      </c>
      <c r="F280" s="20">
        <f>D280+E280</f>
        <v>0.10845588235294119</v>
      </c>
      <c r="G280" s="21">
        <f>D280/F280</f>
        <v>0.93559322033898307</v>
      </c>
    </row>
    <row r="281" spans="2:10" ht="19.350000000000001" customHeight="1" thickBot="1" x14ac:dyDescent="0.3">
      <c r="B281" s="37">
        <v>3</v>
      </c>
      <c r="C281" s="38" t="s">
        <v>29</v>
      </c>
      <c r="D281" s="18">
        <v>0.92981617647058845</v>
      </c>
      <c r="E281" s="19">
        <v>7.0220588235294173E-2</v>
      </c>
      <c r="F281" s="20">
        <f>D281+E281</f>
        <v>1.0000367647058825</v>
      </c>
      <c r="G281" s="21">
        <f>D281/F281</f>
        <v>0.92978199330906952</v>
      </c>
    </row>
    <row r="282" spans="2:10" ht="19.350000000000001" customHeight="1" thickTop="1" x14ac:dyDescent="0.25">
      <c r="B282" s="62" t="s">
        <v>6</v>
      </c>
      <c r="C282" s="63"/>
      <c r="D282" s="27">
        <f>SUM(D279:D281)</f>
        <v>1.372463235294118</v>
      </c>
      <c r="E282" s="28">
        <f>SUM(E279:E281)</f>
        <v>8.4191176470588283E-2</v>
      </c>
      <c r="F282" s="29">
        <f>D282+E282</f>
        <v>1.4566544117647062</v>
      </c>
      <c r="G282" s="30">
        <f>D282/F282</f>
        <v>0.94220236743141261</v>
      </c>
    </row>
    <row r="283" spans="2:10" ht="19.350000000000001" customHeight="1" x14ac:dyDescent="0.25">
      <c r="B283" s="51" t="s">
        <v>36</v>
      </c>
      <c r="C283" s="52"/>
      <c r="D283" s="33"/>
      <c r="E283" s="34"/>
      <c r="F283" s="34"/>
      <c r="G283" s="35">
        <v>295</v>
      </c>
    </row>
    <row r="284" spans="2:10" ht="19.350000000000001" customHeight="1" x14ac:dyDescent="0.25">
      <c r="B284" s="8"/>
      <c r="C284" s="8"/>
      <c r="D284" s="8"/>
      <c r="E284" s="8"/>
      <c r="F284" s="8"/>
      <c r="G284" s="8"/>
      <c r="I284" s="5"/>
      <c r="J284" s="5"/>
    </row>
    <row r="285" spans="2:10" s="5" customFormat="1" ht="19.350000000000001" customHeight="1" x14ac:dyDescent="0.25">
      <c r="B285" s="53" t="s">
        <v>81</v>
      </c>
      <c r="C285" s="53"/>
      <c r="D285" s="53"/>
      <c r="E285" s="53"/>
      <c r="F285" s="53"/>
      <c r="G285" s="53"/>
      <c r="H285" s="3"/>
      <c r="I285" s="3"/>
      <c r="J285" s="3"/>
    </row>
    <row r="286" spans="2:10" ht="19.350000000000001" customHeight="1" x14ac:dyDescent="0.25">
      <c r="B286" s="7"/>
      <c r="C286" s="8"/>
      <c r="D286" s="8"/>
      <c r="E286" s="8"/>
      <c r="F286" s="54" t="s">
        <v>2</v>
      </c>
      <c r="G286" s="54"/>
    </row>
    <row r="287" spans="2:10" ht="19.350000000000001" customHeight="1" x14ac:dyDescent="0.25">
      <c r="B287" s="55"/>
      <c r="C287" s="56"/>
      <c r="D287" s="59" t="s">
        <v>82</v>
      </c>
      <c r="E287" s="60"/>
      <c r="F287" s="60"/>
      <c r="G287" s="61"/>
    </row>
    <row r="288" spans="2:10" ht="19.350000000000001" customHeight="1" x14ac:dyDescent="0.25">
      <c r="B288" s="57"/>
      <c r="C288" s="58"/>
      <c r="D288" s="12" t="s">
        <v>4</v>
      </c>
      <c r="E288" s="13" t="s">
        <v>5</v>
      </c>
      <c r="F288" s="14" t="s">
        <v>6</v>
      </c>
      <c r="G288" s="14" t="s">
        <v>7</v>
      </c>
    </row>
    <row r="289" spans="2:10" ht="19.350000000000001" customHeight="1" x14ac:dyDescent="0.25">
      <c r="B289" s="37">
        <v>1</v>
      </c>
      <c r="C289" s="38" t="s">
        <v>8</v>
      </c>
      <c r="D289" s="18">
        <v>0.5163059701492535</v>
      </c>
      <c r="E289" s="19">
        <v>9.7014925373134307E-3</v>
      </c>
      <c r="F289" s="20">
        <f t="shared" ref="F289:F299" si="18">D289+E289</f>
        <v>0.52600746268656695</v>
      </c>
      <c r="G289" s="21">
        <f t="shared" ref="G289:G299" si="19">D289/F289</f>
        <v>0.98155635950911535</v>
      </c>
    </row>
    <row r="290" spans="2:10" ht="19.350000000000001" customHeight="1" x14ac:dyDescent="0.25">
      <c r="B290" s="37">
        <v>2</v>
      </c>
      <c r="C290" s="38" t="s">
        <v>10</v>
      </c>
      <c r="D290" s="18">
        <v>0.74738805970149302</v>
      </c>
      <c r="E290" s="19">
        <v>9.3283582089552283E-3</v>
      </c>
      <c r="F290" s="20">
        <f t="shared" si="18"/>
        <v>0.7567164179104483</v>
      </c>
      <c r="G290" s="21">
        <f t="shared" si="19"/>
        <v>0.98767258382642986</v>
      </c>
    </row>
    <row r="291" spans="2:10" ht="19.350000000000001" customHeight="1" x14ac:dyDescent="0.25">
      <c r="B291" s="37">
        <v>3</v>
      </c>
      <c r="C291" s="38" t="s">
        <v>12</v>
      </c>
      <c r="D291" s="18">
        <v>8.2089552238806037E-3</v>
      </c>
      <c r="E291" s="19">
        <v>3.7313432835820895E-3</v>
      </c>
      <c r="F291" s="20">
        <f t="shared" si="18"/>
        <v>1.1940298507462694E-2</v>
      </c>
      <c r="G291" s="21">
        <f t="shared" si="19"/>
        <v>0.68750000000000011</v>
      </c>
    </row>
    <row r="292" spans="2:10" ht="19.350000000000001" customHeight="1" x14ac:dyDescent="0.25">
      <c r="B292" s="37">
        <v>4</v>
      </c>
      <c r="C292" s="38" t="s">
        <v>13</v>
      </c>
      <c r="D292" s="18">
        <v>0.18432835820895527</v>
      </c>
      <c r="E292" s="19">
        <v>7.6305970149253693E-2</v>
      </c>
      <c r="F292" s="20">
        <f t="shared" si="18"/>
        <v>0.26063432835820899</v>
      </c>
      <c r="G292" s="21">
        <f t="shared" si="19"/>
        <v>0.70722977809591991</v>
      </c>
    </row>
    <row r="293" spans="2:10" ht="19.350000000000001" customHeight="1" x14ac:dyDescent="0.25">
      <c r="B293" s="37">
        <v>5</v>
      </c>
      <c r="C293" s="38" t="s">
        <v>14</v>
      </c>
      <c r="D293" s="18">
        <v>0.28283582089552262</v>
      </c>
      <c r="E293" s="19">
        <v>3.9328358208955243E-2</v>
      </c>
      <c r="F293" s="20">
        <f t="shared" si="18"/>
        <v>0.32216417910447787</v>
      </c>
      <c r="G293" s="21">
        <f t="shared" si="19"/>
        <v>0.87792448459578409</v>
      </c>
    </row>
    <row r="294" spans="2:10" ht="19.350000000000001" customHeight="1" x14ac:dyDescent="0.25">
      <c r="B294" s="37">
        <v>6</v>
      </c>
      <c r="C294" s="38" t="s">
        <v>15</v>
      </c>
      <c r="D294" s="18">
        <v>3.8059701492537325E-2</v>
      </c>
      <c r="E294" s="19">
        <v>7.4626865671641813E-4</v>
      </c>
      <c r="F294" s="20">
        <f t="shared" si="18"/>
        <v>3.8805970149253743E-2</v>
      </c>
      <c r="G294" s="21">
        <f t="shared" si="19"/>
        <v>0.98076923076923073</v>
      </c>
    </row>
    <row r="295" spans="2:10" ht="19.350000000000001" customHeight="1" x14ac:dyDescent="0.25">
      <c r="B295" s="37">
        <v>7</v>
      </c>
      <c r="C295" s="38" t="s">
        <v>26</v>
      </c>
      <c r="D295" s="18">
        <v>1.3511194029850746</v>
      </c>
      <c r="E295" s="19">
        <v>0.42365671641791075</v>
      </c>
      <c r="F295" s="20">
        <f t="shared" si="18"/>
        <v>1.7747761194029854</v>
      </c>
      <c r="G295" s="21">
        <f t="shared" si="19"/>
        <v>0.76129005129930183</v>
      </c>
      <c r="I295" s="5"/>
      <c r="J295" s="5"/>
    </row>
    <row r="296" spans="2:10" ht="19.350000000000001" customHeight="1" x14ac:dyDescent="0.25">
      <c r="B296" s="37">
        <v>8</v>
      </c>
      <c r="C296" s="38" t="s">
        <v>27</v>
      </c>
      <c r="D296" s="18">
        <v>1.7873134328358209</v>
      </c>
      <c r="E296" s="19">
        <v>0.33835820895522389</v>
      </c>
      <c r="F296" s="20">
        <f t="shared" si="18"/>
        <v>2.1256716417910448</v>
      </c>
      <c r="G296" s="21">
        <f t="shared" si="19"/>
        <v>0.84082291812947618</v>
      </c>
    </row>
    <row r="297" spans="2:10" ht="19.350000000000001" customHeight="1" x14ac:dyDescent="0.25">
      <c r="B297" s="37">
        <v>9</v>
      </c>
      <c r="C297" s="38" t="s">
        <v>32</v>
      </c>
      <c r="D297" s="18">
        <v>1.1567164179104472E-2</v>
      </c>
      <c r="E297" s="19">
        <v>1.8656716417910445E-3</v>
      </c>
      <c r="F297" s="20">
        <f t="shared" si="18"/>
        <v>1.3432835820895517E-2</v>
      </c>
      <c r="G297" s="21">
        <f t="shared" si="19"/>
        <v>0.86111111111111105</v>
      </c>
    </row>
    <row r="298" spans="2:10" ht="19.350000000000001" customHeight="1" thickBot="1" x14ac:dyDescent="0.3">
      <c r="B298" s="37">
        <v>10</v>
      </c>
      <c r="C298" s="38" t="s">
        <v>33</v>
      </c>
      <c r="D298" s="18">
        <v>9.3283582089552213E-3</v>
      </c>
      <c r="E298" s="19">
        <v>8.2089552238806037E-3</v>
      </c>
      <c r="F298" s="20">
        <f t="shared" si="18"/>
        <v>1.7537313432835825E-2</v>
      </c>
      <c r="G298" s="21">
        <f t="shared" si="19"/>
        <v>0.53191489361702105</v>
      </c>
    </row>
    <row r="299" spans="2:10" ht="19.350000000000001" customHeight="1" thickTop="1" x14ac:dyDescent="0.25">
      <c r="B299" s="62" t="s">
        <v>6</v>
      </c>
      <c r="C299" s="63"/>
      <c r="D299" s="27">
        <f>SUM(D289:D298)</f>
        <v>4.9364552238805972</v>
      </c>
      <c r="E299" s="28">
        <f>SUM(E289:E298)</f>
        <v>0.91123134328358257</v>
      </c>
      <c r="F299" s="29">
        <f t="shared" si="18"/>
        <v>5.84768656716418</v>
      </c>
      <c r="G299" s="30">
        <f t="shared" si="19"/>
        <v>0.84417233502214162</v>
      </c>
    </row>
    <row r="300" spans="2:10" ht="19.350000000000001" customHeight="1" x14ac:dyDescent="0.25">
      <c r="B300" s="51" t="s">
        <v>36</v>
      </c>
      <c r="C300" s="52"/>
      <c r="D300" s="33"/>
      <c r="E300" s="34"/>
      <c r="F300" s="34"/>
      <c r="G300" s="35">
        <v>320</v>
      </c>
      <c r="H300" s="5"/>
    </row>
    <row r="301" spans="2:10" ht="19.350000000000001" customHeight="1" x14ac:dyDescent="0.25">
      <c r="B301" s="41"/>
      <c r="C301" s="41"/>
      <c r="D301" s="42"/>
      <c r="E301" s="42"/>
      <c r="F301" s="42"/>
      <c r="G301" s="42"/>
      <c r="H301" s="5"/>
    </row>
    <row r="302" spans="2:10" s="5" customFormat="1" ht="19.350000000000001" customHeight="1" x14ac:dyDescent="0.25">
      <c r="B302" s="53" t="s">
        <v>83</v>
      </c>
      <c r="C302" s="53"/>
      <c r="D302" s="53"/>
      <c r="E302" s="53"/>
      <c r="F302" s="53"/>
      <c r="G302" s="53"/>
      <c r="H302" s="3"/>
      <c r="I302" s="3"/>
      <c r="J302" s="3"/>
    </row>
    <row r="303" spans="2:10" ht="19.350000000000001" customHeight="1" x14ac:dyDescent="0.25">
      <c r="B303" s="7"/>
      <c r="C303" s="8"/>
      <c r="D303" s="8"/>
      <c r="E303" s="8"/>
      <c r="F303" s="54" t="s">
        <v>2</v>
      </c>
      <c r="G303" s="54"/>
    </row>
    <row r="304" spans="2:10" ht="19.350000000000001" customHeight="1" x14ac:dyDescent="0.25">
      <c r="B304" s="55"/>
      <c r="C304" s="56"/>
      <c r="D304" s="59" t="s">
        <v>84</v>
      </c>
      <c r="E304" s="60"/>
      <c r="F304" s="60"/>
      <c r="G304" s="61"/>
    </row>
    <row r="305" spans="2:10" ht="19.350000000000001" customHeight="1" x14ac:dyDescent="0.25">
      <c r="B305" s="57"/>
      <c r="C305" s="58"/>
      <c r="D305" s="12" t="s">
        <v>4</v>
      </c>
      <c r="E305" s="13" t="s">
        <v>5</v>
      </c>
      <c r="F305" s="14" t="s">
        <v>6</v>
      </c>
      <c r="G305" s="14" t="s">
        <v>7</v>
      </c>
    </row>
    <row r="306" spans="2:10" ht="19.350000000000001" customHeight="1" x14ac:dyDescent="0.25">
      <c r="B306" s="37">
        <v>1</v>
      </c>
      <c r="C306" s="38" t="s">
        <v>8</v>
      </c>
      <c r="D306" s="18">
        <v>0.51515151515151514</v>
      </c>
      <c r="E306" s="19">
        <v>4.1666666666666666E-3</v>
      </c>
      <c r="F306" s="20">
        <f t="shared" ref="F306:F313" si="20">D306+E306</f>
        <v>0.51931818181818179</v>
      </c>
      <c r="G306" s="21">
        <f t="shared" ref="G306:G313" si="21">D306/F306</f>
        <v>0.99197665937272061</v>
      </c>
    </row>
    <row r="307" spans="2:10" ht="19.350000000000001" customHeight="1" x14ac:dyDescent="0.25">
      <c r="B307" s="37">
        <v>2</v>
      </c>
      <c r="C307" s="38" t="s">
        <v>10</v>
      </c>
      <c r="D307" s="18">
        <v>0.70151515151515154</v>
      </c>
      <c r="E307" s="19">
        <v>3.0303030303030325E-3</v>
      </c>
      <c r="F307" s="20">
        <f t="shared" si="20"/>
        <v>0.70454545454545459</v>
      </c>
      <c r="G307" s="21">
        <f t="shared" si="21"/>
        <v>0.99569892473118282</v>
      </c>
    </row>
    <row r="308" spans="2:10" ht="19.350000000000001" customHeight="1" x14ac:dyDescent="0.25">
      <c r="B308" s="37">
        <v>3</v>
      </c>
      <c r="C308" s="38" t="s">
        <v>12</v>
      </c>
      <c r="D308" s="18">
        <v>3.7878787878787895E-4</v>
      </c>
      <c r="E308" s="19">
        <v>5.6818181818181794E-3</v>
      </c>
      <c r="F308" s="20">
        <f t="shared" si="20"/>
        <v>6.060606060606058E-3</v>
      </c>
      <c r="G308" s="21">
        <f t="shared" si="21"/>
        <v>6.2500000000000056E-2</v>
      </c>
    </row>
    <row r="309" spans="2:10" ht="19.350000000000001" customHeight="1" x14ac:dyDescent="0.25">
      <c r="B309" s="37">
        <v>4</v>
      </c>
      <c r="C309" s="38" t="s">
        <v>13</v>
      </c>
      <c r="D309" s="18">
        <v>0.15712121212121216</v>
      </c>
      <c r="E309" s="19">
        <v>9.3181818181818185E-2</v>
      </c>
      <c r="F309" s="20">
        <f t="shared" si="20"/>
        <v>0.25030303030303036</v>
      </c>
      <c r="G309" s="21">
        <f t="shared" si="21"/>
        <v>0.62772397094430998</v>
      </c>
    </row>
    <row r="310" spans="2:10" ht="19.350000000000001" customHeight="1" x14ac:dyDescent="0.25">
      <c r="B310" s="37">
        <v>5</v>
      </c>
      <c r="C310" s="38" t="s">
        <v>15</v>
      </c>
      <c r="D310" s="18">
        <v>3.6742424242424257E-2</v>
      </c>
      <c r="E310" s="19">
        <v>5.3030303030303068E-3</v>
      </c>
      <c r="F310" s="20">
        <f t="shared" si="20"/>
        <v>4.2045454545454566E-2</v>
      </c>
      <c r="G310" s="21">
        <f t="shared" si="21"/>
        <v>0.87387387387387383</v>
      </c>
    </row>
    <row r="311" spans="2:10" ht="19.350000000000001" customHeight="1" x14ac:dyDescent="0.25">
      <c r="B311" s="37">
        <v>6</v>
      </c>
      <c r="C311" s="38" t="s">
        <v>26</v>
      </c>
      <c r="D311" s="18">
        <v>1.7428030303030295</v>
      </c>
      <c r="E311" s="19">
        <v>0.54151515151515139</v>
      </c>
      <c r="F311" s="20">
        <f t="shared" si="20"/>
        <v>2.2843181818181808</v>
      </c>
      <c r="G311" s="21">
        <f t="shared" si="21"/>
        <v>0.76294232746327062</v>
      </c>
      <c r="I311" s="5"/>
      <c r="J311" s="5"/>
    </row>
    <row r="312" spans="2:10" ht="19.350000000000001" customHeight="1" thickBot="1" x14ac:dyDescent="0.3">
      <c r="B312" s="37">
        <v>7</v>
      </c>
      <c r="C312" s="38" t="s">
        <v>27</v>
      </c>
      <c r="D312" s="18">
        <v>1.1136363636363644</v>
      </c>
      <c r="E312" s="19">
        <v>0.20579545454545456</v>
      </c>
      <c r="F312" s="20">
        <f t="shared" si="20"/>
        <v>1.319431818181819</v>
      </c>
      <c r="G312" s="21">
        <f t="shared" si="21"/>
        <v>0.844027215571441</v>
      </c>
    </row>
    <row r="313" spans="2:10" ht="19.350000000000001" customHeight="1" thickTop="1" x14ac:dyDescent="0.25">
      <c r="B313" s="62" t="s">
        <v>6</v>
      </c>
      <c r="C313" s="63"/>
      <c r="D313" s="27">
        <f>SUM(D306:D312)</f>
        <v>4.2673484848484851</v>
      </c>
      <c r="E313" s="28">
        <f>SUM(E306:E312)</f>
        <v>0.85867424242424228</v>
      </c>
      <c r="F313" s="29">
        <f t="shared" si="20"/>
        <v>5.1260227272727272</v>
      </c>
      <c r="G313" s="30">
        <f t="shared" si="21"/>
        <v>0.83248723462428054</v>
      </c>
    </row>
    <row r="314" spans="2:10" ht="19.350000000000001" customHeight="1" x14ac:dyDescent="0.25">
      <c r="B314" s="51" t="s">
        <v>36</v>
      </c>
      <c r="C314" s="52"/>
      <c r="D314" s="33"/>
      <c r="E314" s="34"/>
      <c r="F314" s="34"/>
      <c r="G314" s="35">
        <v>304</v>
      </c>
    </row>
    <row r="315" spans="2:10" ht="19.350000000000001" customHeight="1" x14ac:dyDescent="0.25">
      <c r="B315" s="41"/>
      <c r="C315" s="41"/>
      <c r="D315" s="42"/>
      <c r="E315" s="42"/>
      <c r="F315" s="42"/>
      <c r="G315" s="42"/>
    </row>
    <row r="316" spans="2:10" s="5" customFormat="1" ht="19.350000000000001" customHeight="1" x14ac:dyDescent="0.25">
      <c r="B316" s="53" t="s">
        <v>85</v>
      </c>
      <c r="C316" s="53"/>
      <c r="D316" s="53"/>
      <c r="E316" s="53"/>
      <c r="F316" s="53"/>
      <c r="G316" s="53"/>
      <c r="H316" s="3"/>
      <c r="I316" s="3"/>
      <c r="J316" s="3"/>
    </row>
    <row r="317" spans="2:10" ht="19.350000000000001" customHeight="1" x14ac:dyDescent="0.25">
      <c r="B317" s="7"/>
      <c r="C317" s="8"/>
      <c r="D317" s="8"/>
      <c r="E317" s="8"/>
      <c r="F317" s="54" t="s">
        <v>2</v>
      </c>
      <c r="G317" s="54"/>
    </row>
    <row r="318" spans="2:10" ht="19.350000000000001" customHeight="1" x14ac:dyDescent="0.25">
      <c r="B318" s="55"/>
      <c r="C318" s="56"/>
      <c r="D318" s="59" t="s">
        <v>86</v>
      </c>
      <c r="E318" s="60"/>
      <c r="F318" s="60"/>
      <c r="G318" s="61"/>
    </row>
    <row r="319" spans="2:10" ht="19.350000000000001" customHeight="1" x14ac:dyDescent="0.25">
      <c r="B319" s="57"/>
      <c r="C319" s="58"/>
      <c r="D319" s="12" t="s">
        <v>4</v>
      </c>
      <c r="E319" s="13" t="s">
        <v>5</v>
      </c>
      <c r="F319" s="14" t="s">
        <v>6</v>
      </c>
      <c r="G319" s="14" t="s">
        <v>7</v>
      </c>
    </row>
    <row r="320" spans="2:10" ht="19.350000000000001" customHeight="1" x14ac:dyDescent="0.25">
      <c r="B320" s="37">
        <v>1</v>
      </c>
      <c r="C320" s="38" t="s">
        <v>8</v>
      </c>
      <c r="D320" s="18">
        <v>0.23918918918918913</v>
      </c>
      <c r="E320" s="19">
        <v>1.2162162162162168E-2</v>
      </c>
      <c r="F320" s="20">
        <f>D320+E320</f>
        <v>0.25135135135135128</v>
      </c>
      <c r="G320" s="21">
        <f>D320/F320</f>
        <v>0.95161290322580649</v>
      </c>
    </row>
    <row r="321" spans="2:10" ht="19.350000000000001" customHeight="1" x14ac:dyDescent="0.25">
      <c r="B321" s="37">
        <v>2</v>
      </c>
      <c r="C321" s="38" t="s">
        <v>10</v>
      </c>
      <c r="D321" s="18">
        <v>0.43310810810810807</v>
      </c>
      <c r="E321" s="19">
        <v>2.7027027027027029E-2</v>
      </c>
      <c r="F321" s="20">
        <f>D321+E321</f>
        <v>0.4601351351351351</v>
      </c>
      <c r="G321" s="21">
        <f>D321/F321</f>
        <v>0.94126284875183552</v>
      </c>
      <c r="I321" s="5"/>
      <c r="J321" s="5"/>
    </row>
    <row r="322" spans="2:10" ht="19.350000000000001" customHeight="1" thickBot="1" x14ac:dyDescent="0.3">
      <c r="B322" s="37">
        <v>3</v>
      </c>
      <c r="C322" s="38" t="s">
        <v>31</v>
      </c>
      <c r="D322" s="18">
        <v>7.972972972972972E-2</v>
      </c>
      <c r="E322" s="19">
        <v>2.8378378378378387E-2</v>
      </c>
      <c r="F322" s="20">
        <f>D322+E322</f>
        <v>0.10810810810810811</v>
      </c>
      <c r="G322" s="21">
        <f>D322/F322</f>
        <v>0.73749999999999982</v>
      </c>
    </row>
    <row r="323" spans="2:10" ht="19.350000000000001" customHeight="1" thickTop="1" x14ac:dyDescent="0.25">
      <c r="B323" s="62" t="s">
        <v>6</v>
      </c>
      <c r="C323" s="63"/>
      <c r="D323" s="27">
        <f>SUM(D320:D322)</f>
        <v>0.75202702702702684</v>
      </c>
      <c r="E323" s="28">
        <f>SUM(E320:E322)</f>
        <v>6.7567567567567585E-2</v>
      </c>
      <c r="F323" s="29">
        <f>D323+E323</f>
        <v>0.81959459459459438</v>
      </c>
      <c r="G323" s="30">
        <f>D323/F323</f>
        <v>0.91755976916735371</v>
      </c>
    </row>
    <row r="324" spans="2:10" ht="19.350000000000001" customHeight="1" x14ac:dyDescent="0.25">
      <c r="B324" s="51" t="s">
        <v>36</v>
      </c>
      <c r="C324" s="52"/>
      <c r="D324" s="33"/>
      <c r="E324" s="34"/>
      <c r="F324" s="34"/>
      <c r="G324" s="35">
        <v>86</v>
      </c>
    </row>
    <row r="325" spans="2:10" ht="19.350000000000001" customHeight="1" x14ac:dyDescent="0.25">
      <c r="B325" s="41"/>
      <c r="C325" s="41"/>
      <c r="D325" s="42"/>
      <c r="E325" s="42"/>
      <c r="F325" s="42"/>
      <c r="G325" s="42"/>
    </row>
    <row r="326" spans="2:10" s="5" customFormat="1" ht="19.350000000000001" customHeight="1" x14ac:dyDescent="0.25">
      <c r="B326" s="53" t="s">
        <v>87</v>
      </c>
      <c r="C326" s="53"/>
      <c r="D326" s="53"/>
      <c r="E326" s="53"/>
      <c r="F326" s="53"/>
      <c r="G326" s="53"/>
      <c r="H326" s="3"/>
      <c r="I326" s="3"/>
      <c r="J326" s="3"/>
    </row>
    <row r="327" spans="2:10" ht="19.350000000000001" customHeight="1" x14ac:dyDescent="0.25">
      <c r="B327" s="7"/>
      <c r="C327" s="8"/>
      <c r="D327" s="8"/>
      <c r="E327" s="8"/>
      <c r="F327" s="54" t="s">
        <v>2</v>
      </c>
      <c r="G327" s="54"/>
    </row>
    <row r="328" spans="2:10" ht="19.350000000000001" customHeight="1" x14ac:dyDescent="0.25">
      <c r="B328" s="55"/>
      <c r="C328" s="56"/>
      <c r="D328" s="59" t="s">
        <v>88</v>
      </c>
      <c r="E328" s="60"/>
      <c r="F328" s="60"/>
      <c r="G328" s="61"/>
    </row>
    <row r="329" spans="2:10" ht="19.350000000000001" customHeight="1" x14ac:dyDescent="0.25">
      <c r="B329" s="57"/>
      <c r="C329" s="58"/>
      <c r="D329" s="12" t="s">
        <v>4</v>
      </c>
      <c r="E329" s="13" t="s">
        <v>5</v>
      </c>
      <c r="F329" s="14" t="s">
        <v>6</v>
      </c>
      <c r="G329" s="14" t="s">
        <v>7</v>
      </c>
    </row>
    <row r="330" spans="2:10" ht="19.350000000000001" customHeight="1" x14ac:dyDescent="0.25">
      <c r="B330" s="37">
        <v>1</v>
      </c>
      <c r="C330" s="38" t="s">
        <v>8</v>
      </c>
      <c r="D330" s="18">
        <v>0.32334801762114534</v>
      </c>
      <c r="E330" s="19">
        <v>4.4052863436123369E-3</v>
      </c>
      <c r="F330" s="20">
        <f>D330+E330</f>
        <v>0.32775330396475766</v>
      </c>
      <c r="G330" s="21">
        <f>D330/F330</f>
        <v>0.98655913978494625</v>
      </c>
    </row>
    <row r="331" spans="2:10" ht="19.350000000000001" customHeight="1" x14ac:dyDescent="0.25">
      <c r="B331" s="37">
        <v>2</v>
      </c>
      <c r="C331" s="38" t="s">
        <v>10</v>
      </c>
      <c r="D331" s="18">
        <v>0.5756828193832596</v>
      </c>
      <c r="E331" s="19">
        <v>3.9647577092510999E-3</v>
      </c>
      <c r="F331" s="20">
        <f>D331+E331</f>
        <v>0.57964757709251069</v>
      </c>
      <c r="G331" s="21">
        <f>D331/F331</f>
        <v>0.99316005471956226</v>
      </c>
    </row>
    <row r="332" spans="2:10" ht="19.350000000000001" customHeight="1" thickBot="1" x14ac:dyDescent="0.3">
      <c r="B332" s="37">
        <v>3</v>
      </c>
      <c r="C332" s="38" t="s">
        <v>31</v>
      </c>
      <c r="D332" s="18">
        <v>0.30044052863436138</v>
      </c>
      <c r="E332" s="19">
        <v>4.3171806167400899E-2</v>
      </c>
      <c r="F332" s="20">
        <f>D332+E332</f>
        <v>0.34361233480176229</v>
      </c>
      <c r="G332" s="21">
        <f>D332/F332</f>
        <v>0.87435897435897436</v>
      </c>
      <c r="I332" s="5"/>
      <c r="J332" s="5"/>
    </row>
    <row r="333" spans="2:10" ht="19.350000000000001" customHeight="1" thickTop="1" x14ac:dyDescent="0.25">
      <c r="B333" s="62" t="s">
        <v>6</v>
      </c>
      <c r="C333" s="63"/>
      <c r="D333" s="27">
        <f>SUM(D330:D332)</f>
        <v>1.1994713656387663</v>
      </c>
      <c r="E333" s="28">
        <f>SUM(E330:E332)</f>
        <v>5.1541850220264335E-2</v>
      </c>
      <c r="F333" s="29">
        <f>D333+E333</f>
        <v>1.2510132158590306</v>
      </c>
      <c r="G333" s="30">
        <f>D333/F333</f>
        <v>0.95879991548700616</v>
      </c>
    </row>
    <row r="334" spans="2:10" ht="19.350000000000001" customHeight="1" x14ac:dyDescent="0.25">
      <c r="B334" s="51" t="s">
        <v>36</v>
      </c>
      <c r="C334" s="52"/>
      <c r="D334" s="33"/>
      <c r="E334" s="34"/>
      <c r="F334" s="34"/>
      <c r="G334" s="35">
        <v>275</v>
      </c>
    </row>
    <row r="335" spans="2:10" ht="19.350000000000001" customHeight="1" x14ac:dyDescent="0.25">
      <c r="B335" s="41"/>
      <c r="C335" s="41"/>
      <c r="D335" s="42"/>
      <c r="E335" s="42"/>
      <c r="F335" s="42"/>
      <c r="G335" s="42"/>
    </row>
    <row r="336" spans="2:10" s="5" customFormat="1" ht="19.350000000000001" customHeight="1" x14ac:dyDescent="0.25">
      <c r="B336" s="53" t="s">
        <v>89</v>
      </c>
      <c r="C336" s="53"/>
      <c r="D336" s="53"/>
      <c r="E336" s="53"/>
      <c r="F336" s="53"/>
      <c r="G336" s="53"/>
      <c r="H336" s="3"/>
      <c r="I336" s="3"/>
      <c r="J336" s="3"/>
    </row>
    <row r="337" spans="2:10" ht="19.350000000000001" customHeight="1" x14ac:dyDescent="0.25">
      <c r="B337" s="7"/>
      <c r="C337" s="8"/>
      <c r="D337" s="8"/>
      <c r="E337" s="8"/>
      <c r="F337" s="54" t="s">
        <v>2</v>
      </c>
      <c r="G337" s="54"/>
    </row>
    <row r="338" spans="2:10" ht="19.350000000000001" customHeight="1" x14ac:dyDescent="0.25">
      <c r="B338" s="55"/>
      <c r="C338" s="56"/>
      <c r="D338" s="59" t="s">
        <v>90</v>
      </c>
      <c r="E338" s="60"/>
      <c r="F338" s="60"/>
      <c r="G338" s="61"/>
    </row>
    <row r="339" spans="2:10" ht="19.350000000000001" customHeight="1" x14ac:dyDescent="0.25">
      <c r="B339" s="57"/>
      <c r="C339" s="58"/>
      <c r="D339" s="12" t="s">
        <v>4</v>
      </c>
      <c r="E339" s="13" t="s">
        <v>5</v>
      </c>
      <c r="F339" s="14" t="s">
        <v>6</v>
      </c>
      <c r="G339" s="14" t="s">
        <v>7</v>
      </c>
    </row>
    <row r="340" spans="2:10" ht="19.350000000000001" customHeight="1" x14ac:dyDescent="0.25">
      <c r="B340" s="37">
        <v>1</v>
      </c>
      <c r="C340" s="38" t="s">
        <v>8</v>
      </c>
      <c r="D340" s="18">
        <v>0.64027777777777772</v>
      </c>
      <c r="E340" s="19">
        <v>0</v>
      </c>
      <c r="F340" s="20">
        <f t="shared" ref="F340:F350" si="22">D340+E340</f>
        <v>0.64027777777777772</v>
      </c>
      <c r="G340" s="21">
        <f t="shared" ref="G340:G350" si="23">D340/F340</f>
        <v>1</v>
      </c>
    </row>
    <row r="341" spans="2:10" ht="19.350000000000001" customHeight="1" x14ac:dyDescent="0.25">
      <c r="B341" s="37">
        <v>2</v>
      </c>
      <c r="C341" s="38" t="s">
        <v>10</v>
      </c>
      <c r="D341" s="18">
        <v>0.80659722222222219</v>
      </c>
      <c r="E341" s="19">
        <v>0</v>
      </c>
      <c r="F341" s="20">
        <f t="shared" si="22"/>
        <v>0.80659722222222219</v>
      </c>
      <c r="G341" s="21">
        <f t="shared" si="23"/>
        <v>1</v>
      </c>
    </row>
    <row r="342" spans="2:10" ht="19.350000000000001" customHeight="1" x14ac:dyDescent="0.25">
      <c r="B342" s="37">
        <v>3</v>
      </c>
      <c r="C342" s="38" t="s">
        <v>12</v>
      </c>
      <c r="D342" s="18">
        <v>2.5000000000000012E-2</v>
      </c>
      <c r="E342" s="19">
        <v>5.694444444444445E-2</v>
      </c>
      <c r="F342" s="20">
        <f t="shared" si="22"/>
        <v>8.1944444444444459E-2</v>
      </c>
      <c r="G342" s="21">
        <f t="shared" si="23"/>
        <v>0.30508474576271194</v>
      </c>
      <c r="I342" s="5"/>
      <c r="J342" s="5"/>
    </row>
    <row r="343" spans="2:10" ht="19.350000000000001" customHeight="1" x14ac:dyDescent="0.25">
      <c r="B343" s="37">
        <v>4</v>
      </c>
      <c r="C343" s="38" t="s">
        <v>13</v>
      </c>
      <c r="D343" s="18">
        <v>0.67291666666666672</v>
      </c>
      <c r="E343" s="19">
        <v>5.3472222222222206E-2</v>
      </c>
      <c r="F343" s="20">
        <f t="shared" si="22"/>
        <v>0.72638888888888897</v>
      </c>
      <c r="G343" s="21">
        <f t="shared" si="23"/>
        <v>0.92638623326959846</v>
      </c>
    </row>
    <row r="344" spans="2:10" ht="19.350000000000001" customHeight="1" x14ac:dyDescent="0.25">
      <c r="B344" s="37">
        <v>5</v>
      </c>
      <c r="C344" s="38" t="s">
        <v>18</v>
      </c>
      <c r="D344" s="18">
        <v>0.24444444444444452</v>
      </c>
      <c r="E344" s="19">
        <v>0</v>
      </c>
      <c r="F344" s="20">
        <f t="shared" si="22"/>
        <v>0.24444444444444452</v>
      </c>
      <c r="G344" s="21">
        <f t="shared" si="23"/>
        <v>1</v>
      </c>
    </row>
    <row r="345" spans="2:10" ht="19.350000000000001" customHeight="1" x14ac:dyDescent="0.25">
      <c r="B345" s="37">
        <v>6</v>
      </c>
      <c r="C345" s="38" t="s">
        <v>21</v>
      </c>
      <c r="D345" s="18">
        <v>0.18472222222222232</v>
      </c>
      <c r="E345" s="19">
        <v>3.6805555555555564E-2</v>
      </c>
      <c r="F345" s="20">
        <f t="shared" si="22"/>
        <v>0.22152777777777788</v>
      </c>
      <c r="G345" s="21">
        <f t="shared" si="23"/>
        <v>0.83385579937304077</v>
      </c>
    </row>
    <row r="346" spans="2:10" ht="19.350000000000001" customHeight="1" x14ac:dyDescent="0.25">
      <c r="B346" s="37">
        <v>7</v>
      </c>
      <c r="C346" s="38" t="s">
        <v>26</v>
      </c>
      <c r="D346" s="18">
        <v>5.3249999999999993</v>
      </c>
      <c r="E346" s="19">
        <v>0.48833333333333351</v>
      </c>
      <c r="F346" s="20">
        <f t="shared" si="22"/>
        <v>5.8133333333333326</v>
      </c>
      <c r="G346" s="21">
        <f t="shared" si="23"/>
        <v>0.91599770642201839</v>
      </c>
    </row>
    <row r="347" spans="2:10" ht="19.350000000000001" customHeight="1" x14ac:dyDescent="0.25">
      <c r="B347" s="37">
        <v>8</v>
      </c>
      <c r="C347" s="38" t="s">
        <v>27</v>
      </c>
      <c r="D347" s="18">
        <v>3.7340277777777788</v>
      </c>
      <c r="E347" s="19">
        <v>0.2645833333333335</v>
      </c>
      <c r="F347" s="20">
        <f t="shared" si="22"/>
        <v>3.9986111111111122</v>
      </c>
      <c r="G347" s="21">
        <f t="shared" si="23"/>
        <v>0.93383119138589787</v>
      </c>
    </row>
    <row r="348" spans="2:10" ht="19.350000000000001" customHeight="1" x14ac:dyDescent="0.25">
      <c r="B348" s="37">
        <v>9</v>
      </c>
      <c r="C348" s="38" t="s">
        <v>32</v>
      </c>
      <c r="D348" s="18">
        <v>0.50298611111111091</v>
      </c>
      <c r="E348" s="19">
        <v>8.3333333333333315E-3</v>
      </c>
      <c r="F348" s="20">
        <f t="shared" si="22"/>
        <v>0.51131944444444422</v>
      </c>
      <c r="G348" s="21">
        <f t="shared" si="23"/>
        <v>0.98370229526008424</v>
      </c>
    </row>
    <row r="349" spans="2:10" ht="19.350000000000001" customHeight="1" thickBot="1" x14ac:dyDescent="0.3">
      <c r="B349" s="37">
        <v>10</v>
      </c>
      <c r="C349" s="38" t="s">
        <v>33</v>
      </c>
      <c r="D349" s="18">
        <v>0.58611111111111092</v>
      </c>
      <c r="E349" s="19">
        <v>0.20937500000000001</v>
      </c>
      <c r="F349" s="20">
        <f t="shared" si="22"/>
        <v>0.79548611111111089</v>
      </c>
      <c r="G349" s="21">
        <f t="shared" si="23"/>
        <v>0.73679615888258398</v>
      </c>
    </row>
    <row r="350" spans="2:10" ht="19.350000000000001" customHeight="1" thickTop="1" x14ac:dyDescent="0.25">
      <c r="B350" s="62" t="s">
        <v>6</v>
      </c>
      <c r="C350" s="63"/>
      <c r="D350" s="27">
        <f>SUM(D340:D349)</f>
        <v>12.722083333333334</v>
      </c>
      <c r="E350" s="28">
        <f>SUM(E340:E349)</f>
        <v>1.1178472222222227</v>
      </c>
      <c r="F350" s="29">
        <f t="shared" si="22"/>
        <v>13.839930555555556</v>
      </c>
      <c r="G350" s="30">
        <f t="shared" si="23"/>
        <v>0.91923028676083196</v>
      </c>
    </row>
    <row r="351" spans="2:10" ht="19.350000000000001" customHeight="1" x14ac:dyDescent="0.25">
      <c r="B351" s="51" t="s">
        <v>36</v>
      </c>
      <c r="C351" s="52"/>
      <c r="D351" s="33"/>
      <c r="E351" s="34"/>
      <c r="F351" s="34"/>
      <c r="G351" s="35">
        <v>145</v>
      </c>
    </row>
    <row r="352" spans="2:10" ht="19.350000000000001" customHeight="1" x14ac:dyDescent="0.25">
      <c r="B352" s="41"/>
      <c r="C352" s="41"/>
      <c r="D352" s="42"/>
      <c r="E352" s="42"/>
      <c r="F352" s="42"/>
      <c r="G352" s="42"/>
    </row>
    <row r="353" spans="2:10" s="5" customFormat="1" ht="19.350000000000001" customHeight="1" x14ac:dyDescent="0.25">
      <c r="B353" s="53" t="s">
        <v>91</v>
      </c>
      <c r="C353" s="53"/>
      <c r="D353" s="53"/>
      <c r="E353" s="53"/>
      <c r="F353" s="53"/>
      <c r="G353" s="53"/>
      <c r="H353" s="3"/>
    </row>
    <row r="354" spans="2:10" ht="19.350000000000001" customHeight="1" x14ac:dyDescent="0.25">
      <c r="B354" s="7"/>
      <c r="C354" s="8"/>
      <c r="D354" s="8"/>
      <c r="E354" s="8"/>
      <c r="F354" s="54" t="s">
        <v>2</v>
      </c>
      <c r="G354" s="54"/>
    </row>
    <row r="355" spans="2:10" ht="19.350000000000001" customHeight="1" x14ac:dyDescent="0.25">
      <c r="B355" s="55"/>
      <c r="C355" s="56"/>
      <c r="D355" s="59" t="s">
        <v>92</v>
      </c>
      <c r="E355" s="60"/>
      <c r="F355" s="60"/>
      <c r="G355" s="61"/>
    </row>
    <row r="356" spans="2:10" ht="19.350000000000001" customHeight="1" x14ac:dyDescent="0.25">
      <c r="B356" s="57"/>
      <c r="C356" s="58"/>
      <c r="D356" s="12" t="s">
        <v>4</v>
      </c>
      <c r="E356" s="13" t="s">
        <v>5</v>
      </c>
      <c r="F356" s="14" t="s">
        <v>6</v>
      </c>
      <c r="G356" s="14" t="s">
        <v>7</v>
      </c>
    </row>
    <row r="357" spans="2:10" ht="19.350000000000001" customHeight="1" x14ac:dyDescent="0.25">
      <c r="B357" s="37">
        <v>1</v>
      </c>
      <c r="C357" s="38" t="s">
        <v>8</v>
      </c>
      <c r="D357" s="18">
        <v>0.49823008849557526</v>
      </c>
      <c r="E357" s="19">
        <v>1.3716814159292037E-2</v>
      </c>
      <c r="F357" s="20">
        <f t="shared" ref="F357:F367" si="24">D357+E357</f>
        <v>0.51194690265486731</v>
      </c>
      <c r="G357" s="21">
        <f t="shared" ref="G357:G367" si="25">D357/F357</f>
        <v>0.97320656871218669</v>
      </c>
    </row>
    <row r="358" spans="2:10" ht="19.350000000000001" customHeight="1" x14ac:dyDescent="0.25">
      <c r="B358" s="37">
        <v>2</v>
      </c>
      <c r="C358" s="38" t="s">
        <v>10</v>
      </c>
      <c r="D358" s="18">
        <v>0.54247787610619513</v>
      </c>
      <c r="E358" s="19">
        <v>8.8495575221238937E-4</v>
      </c>
      <c r="F358" s="20">
        <f t="shared" si="24"/>
        <v>0.5433628318584075</v>
      </c>
      <c r="G358" s="21">
        <f t="shared" si="25"/>
        <v>0.99837133550488599</v>
      </c>
    </row>
    <row r="359" spans="2:10" ht="19.350000000000001" customHeight="1" x14ac:dyDescent="0.25">
      <c r="B359" s="37">
        <v>3</v>
      </c>
      <c r="C359" s="38" t="s">
        <v>12</v>
      </c>
      <c r="D359" s="18">
        <v>0.7283185840707963</v>
      </c>
      <c r="E359" s="19">
        <v>0.55796460176991136</v>
      </c>
      <c r="F359" s="20">
        <f t="shared" si="24"/>
        <v>1.2862831858407078</v>
      </c>
      <c r="G359" s="21">
        <f t="shared" si="25"/>
        <v>0.56621947024423802</v>
      </c>
    </row>
    <row r="360" spans="2:10" ht="19.350000000000001" customHeight="1" x14ac:dyDescent="0.25">
      <c r="B360" s="37">
        <v>4</v>
      </c>
      <c r="C360" s="38" t="s">
        <v>13</v>
      </c>
      <c r="D360" s="18">
        <v>17.686194690265484</v>
      </c>
      <c r="E360" s="19">
        <v>1.1291150442477869</v>
      </c>
      <c r="F360" s="20">
        <f t="shared" si="24"/>
        <v>18.815309734513271</v>
      </c>
      <c r="G360" s="21">
        <f t="shared" si="25"/>
        <v>0.93998955849360111</v>
      </c>
    </row>
    <row r="361" spans="2:10" ht="19.350000000000001" customHeight="1" x14ac:dyDescent="0.25">
      <c r="B361" s="37">
        <v>5</v>
      </c>
      <c r="C361" s="38" t="s">
        <v>14</v>
      </c>
      <c r="D361" s="18">
        <v>3.9109734513274348</v>
      </c>
      <c r="E361" s="19">
        <v>7.4070796460177002E-2</v>
      </c>
      <c r="F361" s="20">
        <f t="shared" si="24"/>
        <v>3.985044247787612</v>
      </c>
      <c r="G361" s="21">
        <f t="shared" si="25"/>
        <v>0.98141280451244695</v>
      </c>
    </row>
    <row r="362" spans="2:10" ht="19.350000000000001" customHeight="1" x14ac:dyDescent="0.25">
      <c r="B362" s="37">
        <v>6</v>
      </c>
      <c r="C362" s="38" t="s">
        <v>21</v>
      </c>
      <c r="D362" s="18">
        <v>0.41716814159292026</v>
      </c>
      <c r="E362" s="19">
        <v>7.25663716814159E-2</v>
      </c>
      <c r="F362" s="20">
        <f t="shared" si="24"/>
        <v>0.48973451327433615</v>
      </c>
      <c r="G362" s="21">
        <f t="shared" si="25"/>
        <v>0.85182508131550416</v>
      </c>
    </row>
    <row r="363" spans="2:10" ht="19.350000000000001" customHeight="1" x14ac:dyDescent="0.25">
      <c r="B363" s="37">
        <v>7</v>
      </c>
      <c r="C363" s="38" t="s">
        <v>26</v>
      </c>
      <c r="D363" s="18">
        <v>1.5723008849557523</v>
      </c>
      <c r="E363" s="19">
        <v>5.0442477876106194E-2</v>
      </c>
      <c r="F363" s="20">
        <f t="shared" si="24"/>
        <v>1.6227433628318584</v>
      </c>
      <c r="G363" s="21">
        <f t="shared" si="25"/>
        <v>0.96891530784752145</v>
      </c>
    </row>
    <row r="364" spans="2:10" ht="19.350000000000001" customHeight="1" x14ac:dyDescent="0.25">
      <c r="B364" s="37">
        <v>8</v>
      </c>
      <c r="C364" s="38" t="s">
        <v>27</v>
      </c>
      <c r="D364" s="18">
        <v>2.3467256637168146</v>
      </c>
      <c r="E364" s="19">
        <v>0.23734513274336289</v>
      </c>
      <c r="F364" s="20">
        <f t="shared" si="24"/>
        <v>2.5840707964601775</v>
      </c>
      <c r="G364" s="21">
        <f t="shared" si="25"/>
        <v>0.90815068493150686</v>
      </c>
      <c r="I364" s="5"/>
      <c r="J364" s="5"/>
    </row>
    <row r="365" spans="2:10" ht="19.350000000000001" customHeight="1" x14ac:dyDescent="0.25">
      <c r="B365" s="37">
        <v>9</v>
      </c>
      <c r="C365" s="38" t="s">
        <v>32</v>
      </c>
      <c r="D365" s="18">
        <v>0.64955752212389384</v>
      </c>
      <c r="E365" s="19">
        <v>2.4778761061946895E-2</v>
      </c>
      <c r="F365" s="20">
        <f t="shared" si="24"/>
        <v>0.67433628318584071</v>
      </c>
      <c r="G365" s="21">
        <f t="shared" si="25"/>
        <v>0.96325459317585305</v>
      </c>
    </row>
    <row r="366" spans="2:10" ht="19.350000000000001" customHeight="1" thickBot="1" x14ac:dyDescent="0.3">
      <c r="B366" s="37">
        <v>10</v>
      </c>
      <c r="C366" s="38" t="s">
        <v>33</v>
      </c>
      <c r="D366" s="18">
        <v>0.95663716814159305</v>
      </c>
      <c r="E366" s="19">
        <v>0.2176991150442478</v>
      </c>
      <c r="F366" s="20">
        <f t="shared" si="24"/>
        <v>1.1743362831858408</v>
      </c>
      <c r="G366" s="21">
        <f t="shared" si="25"/>
        <v>0.81461944235116812</v>
      </c>
    </row>
    <row r="367" spans="2:10" ht="19.350000000000001" customHeight="1" thickTop="1" x14ac:dyDescent="0.25">
      <c r="B367" s="62" t="s">
        <v>6</v>
      </c>
      <c r="C367" s="63"/>
      <c r="D367" s="27">
        <f>SUM(D357:D366)</f>
        <v>29.30858407079646</v>
      </c>
      <c r="E367" s="28">
        <f>SUM(E357:E366)</f>
        <v>2.3785840707964594</v>
      </c>
      <c r="F367" s="29">
        <f t="shared" si="24"/>
        <v>31.68716814159292</v>
      </c>
      <c r="G367" s="30">
        <f t="shared" si="25"/>
        <v>0.92493541675394131</v>
      </c>
    </row>
    <row r="368" spans="2:10" ht="19.350000000000001" customHeight="1" x14ac:dyDescent="0.25">
      <c r="B368" s="51" t="s">
        <v>36</v>
      </c>
      <c r="C368" s="52"/>
      <c r="D368" s="33"/>
      <c r="E368" s="34"/>
      <c r="F368" s="34"/>
      <c r="G368" s="35">
        <v>118</v>
      </c>
    </row>
    <row r="372" spans="8:10" ht="16.149999999999999" x14ac:dyDescent="0.25">
      <c r="H372" s="5"/>
    </row>
    <row r="374" spans="8:10" ht="16.149999999999999" x14ac:dyDescent="0.25">
      <c r="I374" s="5"/>
      <c r="J374" s="5"/>
    </row>
    <row r="384" spans="8:10" ht="16.149999999999999" x14ac:dyDescent="0.25">
      <c r="H384" s="5"/>
    </row>
    <row r="391" spans="8:10" ht="16.149999999999999" x14ac:dyDescent="0.25">
      <c r="I391" s="5"/>
      <c r="J391" s="5"/>
    </row>
    <row r="397" spans="8:10" ht="16.149999999999999" x14ac:dyDescent="0.25">
      <c r="H397" s="5"/>
    </row>
    <row r="406" spans="8:10" ht="16.149999999999999" x14ac:dyDescent="0.25">
      <c r="I406" s="5"/>
      <c r="J406" s="5"/>
    </row>
    <row r="408" spans="8:10" ht="16.149999999999999" x14ac:dyDescent="0.25">
      <c r="H408" s="5"/>
    </row>
    <row r="421" spans="8:10" ht="16.149999999999999" x14ac:dyDescent="0.25">
      <c r="I421" s="5"/>
      <c r="J421" s="5"/>
    </row>
    <row r="423" spans="8:10" ht="16.149999999999999" x14ac:dyDescent="0.25">
      <c r="H423" s="5"/>
    </row>
    <row r="431" spans="8:10" ht="16.149999999999999" x14ac:dyDescent="0.25">
      <c r="I431" s="5"/>
      <c r="J431" s="5"/>
    </row>
    <row r="435" spans="8:10" ht="16.149999999999999" x14ac:dyDescent="0.25">
      <c r="H435" s="5"/>
    </row>
    <row r="441" spans="8:10" ht="16.149999999999999" x14ac:dyDescent="0.25">
      <c r="I441" s="5"/>
      <c r="J441" s="5"/>
    </row>
    <row r="446" spans="8:10" ht="16.149999999999999" x14ac:dyDescent="0.25">
      <c r="H446" s="5"/>
    </row>
    <row r="458" spans="8:10" ht="16.149999999999999" x14ac:dyDescent="0.25">
      <c r="H458" s="5"/>
      <c r="I458" s="5"/>
      <c r="J458" s="5"/>
    </row>
    <row r="469" spans="8:8" ht="16.149999999999999" x14ac:dyDescent="0.25">
      <c r="H469" s="5"/>
    </row>
    <row r="480" spans="8:8" ht="16.149999999999999" x14ac:dyDescent="0.25">
      <c r="H480" s="5"/>
    </row>
    <row r="490" spans="8:8" ht="16.149999999999999" x14ac:dyDescent="0.25">
      <c r="H490" s="5"/>
    </row>
    <row r="500" spans="8:8" ht="16.149999999999999" x14ac:dyDescent="0.25">
      <c r="H500" s="5"/>
    </row>
    <row r="511" spans="8:8" ht="16.149999999999999" x14ac:dyDescent="0.25">
      <c r="H511" s="5"/>
    </row>
    <row r="522" spans="8:8" ht="16.149999999999999" x14ac:dyDescent="0.25">
      <c r="H522" s="5"/>
    </row>
    <row r="533" spans="8:8" ht="16.149999999999999" x14ac:dyDescent="0.25">
      <c r="H533" s="5"/>
    </row>
    <row r="543" spans="8:8" ht="16.149999999999999" x14ac:dyDescent="0.25">
      <c r="H543" s="5"/>
    </row>
    <row r="554" spans="8:8" ht="16.149999999999999" x14ac:dyDescent="0.25">
      <c r="H554" s="5"/>
    </row>
    <row r="565" spans="8:8" ht="16.149999999999999" x14ac:dyDescent="0.25">
      <c r="H565" s="5"/>
    </row>
    <row r="575" spans="8:8" ht="16.149999999999999" x14ac:dyDescent="0.25">
      <c r="H575" s="5"/>
    </row>
    <row r="592" spans="8:8" ht="16.149999999999999" x14ac:dyDescent="0.25">
      <c r="H592" s="5"/>
    </row>
    <row r="607" spans="8:8" ht="16.149999999999999" x14ac:dyDescent="0.25">
      <c r="H607" s="5"/>
    </row>
    <row r="622" spans="8:8" ht="16.149999999999999" x14ac:dyDescent="0.25">
      <c r="H622" s="5"/>
    </row>
    <row r="632" spans="8:8" ht="16.149999999999999" x14ac:dyDescent="0.25">
      <c r="H632" s="5"/>
    </row>
    <row r="642" spans="8:8" ht="16.149999999999999" x14ac:dyDescent="0.25">
      <c r="H642" s="5"/>
    </row>
    <row r="659" spans="8:8" ht="16.149999999999999" x14ac:dyDescent="0.25">
      <c r="H659" s="5"/>
    </row>
  </sheetData>
  <mergeCells count="153">
    <mergeCell ref="F4:G4"/>
    <mergeCell ref="B5:C6"/>
    <mergeCell ref="D5:G5"/>
    <mergeCell ref="B39:G39"/>
    <mergeCell ref="F40:G40"/>
    <mergeCell ref="B41:C42"/>
    <mergeCell ref="D41:G41"/>
    <mergeCell ref="B56:C56"/>
    <mergeCell ref="B57:C57"/>
    <mergeCell ref="B59:G59"/>
    <mergeCell ref="F60:G60"/>
    <mergeCell ref="B61:C62"/>
    <mergeCell ref="D61:G61"/>
    <mergeCell ref="B46:C46"/>
    <mergeCell ref="B47:C47"/>
    <mergeCell ref="B49:G49"/>
    <mergeCell ref="F50:G50"/>
    <mergeCell ref="B51:C52"/>
    <mergeCell ref="D51:G51"/>
    <mergeCell ref="B76:C76"/>
    <mergeCell ref="B77:C77"/>
    <mergeCell ref="B79:G79"/>
    <mergeCell ref="F80:G80"/>
    <mergeCell ref="D81:G81"/>
    <mergeCell ref="B91:G91"/>
    <mergeCell ref="B66:C66"/>
    <mergeCell ref="B67:C67"/>
    <mergeCell ref="B69:G69"/>
    <mergeCell ref="F70:G70"/>
    <mergeCell ref="B71:C72"/>
    <mergeCell ref="D71:G71"/>
    <mergeCell ref="B112:C112"/>
    <mergeCell ref="B113:C113"/>
    <mergeCell ref="B115:G115"/>
    <mergeCell ref="F116:G116"/>
    <mergeCell ref="B117:C118"/>
    <mergeCell ref="D117:G117"/>
    <mergeCell ref="F92:G92"/>
    <mergeCell ref="D93:G93"/>
    <mergeCell ref="B102:C102"/>
    <mergeCell ref="B104:G104"/>
    <mergeCell ref="F105:G105"/>
    <mergeCell ref="B106:C107"/>
    <mergeCell ref="D106:G106"/>
    <mergeCell ref="F143:G143"/>
    <mergeCell ref="D144:G144"/>
    <mergeCell ref="B151:C151"/>
    <mergeCell ref="B153:G153"/>
    <mergeCell ref="F154:G154"/>
    <mergeCell ref="D155:G155"/>
    <mergeCell ref="B127:C127"/>
    <mergeCell ref="B128:C128"/>
    <mergeCell ref="B130:G130"/>
    <mergeCell ref="F131:G131"/>
    <mergeCell ref="D132:G132"/>
    <mergeCell ref="B142:G142"/>
    <mergeCell ref="B185:C185"/>
    <mergeCell ref="B187:G187"/>
    <mergeCell ref="F188:G188"/>
    <mergeCell ref="B189:C190"/>
    <mergeCell ref="D189:G189"/>
    <mergeCell ref="B194:C194"/>
    <mergeCell ref="B165:G165"/>
    <mergeCell ref="F166:G166"/>
    <mergeCell ref="D167:G167"/>
    <mergeCell ref="B176:G176"/>
    <mergeCell ref="F177:G177"/>
    <mergeCell ref="D178:G178"/>
    <mergeCell ref="B205:C205"/>
    <mergeCell ref="B207:G207"/>
    <mergeCell ref="F208:G208"/>
    <mergeCell ref="B209:C210"/>
    <mergeCell ref="D209:G209"/>
    <mergeCell ref="B216:C216"/>
    <mergeCell ref="B195:C195"/>
    <mergeCell ref="B197:G197"/>
    <mergeCell ref="F198:G198"/>
    <mergeCell ref="B199:C200"/>
    <mergeCell ref="D199:G199"/>
    <mergeCell ref="B204:C204"/>
    <mergeCell ref="B229:C229"/>
    <mergeCell ref="B231:G231"/>
    <mergeCell ref="F232:G232"/>
    <mergeCell ref="B233:C234"/>
    <mergeCell ref="D233:G233"/>
    <mergeCell ref="B240:C240"/>
    <mergeCell ref="B217:C217"/>
    <mergeCell ref="B219:G219"/>
    <mergeCell ref="F220:G220"/>
    <mergeCell ref="B221:C222"/>
    <mergeCell ref="D221:G221"/>
    <mergeCell ref="B228:C228"/>
    <mergeCell ref="B251:C251"/>
    <mergeCell ref="B253:G253"/>
    <mergeCell ref="F254:G254"/>
    <mergeCell ref="B255:C256"/>
    <mergeCell ref="D255:G255"/>
    <mergeCell ref="B261:C261"/>
    <mergeCell ref="B241:C241"/>
    <mergeCell ref="B243:G243"/>
    <mergeCell ref="F244:G244"/>
    <mergeCell ref="B245:C246"/>
    <mergeCell ref="D245:G245"/>
    <mergeCell ref="B250:C250"/>
    <mergeCell ref="B273:C273"/>
    <mergeCell ref="B275:G275"/>
    <mergeCell ref="F276:G276"/>
    <mergeCell ref="B277:C278"/>
    <mergeCell ref="D277:G277"/>
    <mergeCell ref="B282:C282"/>
    <mergeCell ref="B262:C262"/>
    <mergeCell ref="B264:G264"/>
    <mergeCell ref="F265:G265"/>
    <mergeCell ref="B266:C267"/>
    <mergeCell ref="D266:G266"/>
    <mergeCell ref="B272:C272"/>
    <mergeCell ref="B300:C300"/>
    <mergeCell ref="B302:G302"/>
    <mergeCell ref="F303:G303"/>
    <mergeCell ref="B304:C305"/>
    <mergeCell ref="D304:G304"/>
    <mergeCell ref="B313:C313"/>
    <mergeCell ref="B283:C283"/>
    <mergeCell ref="B285:G285"/>
    <mergeCell ref="F286:G286"/>
    <mergeCell ref="B287:C288"/>
    <mergeCell ref="D287:G287"/>
    <mergeCell ref="B299:C299"/>
    <mergeCell ref="B324:C324"/>
    <mergeCell ref="B326:G326"/>
    <mergeCell ref="F327:G327"/>
    <mergeCell ref="B328:C329"/>
    <mergeCell ref="D328:G328"/>
    <mergeCell ref="B333:C333"/>
    <mergeCell ref="B314:C314"/>
    <mergeCell ref="B316:G316"/>
    <mergeCell ref="F317:G317"/>
    <mergeCell ref="B318:C319"/>
    <mergeCell ref="D318:G318"/>
    <mergeCell ref="B323:C323"/>
    <mergeCell ref="B368:C368"/>
    <mergeCell ref="B351:C351"/>
    <mergeCell ref="B353:G353"/>
    <mergeCell ref="F354:G354"/>
    <mergeCell ref="B355:C356"/>
    <mergeCell ref="D355:G355"/>
    <mergeCell ref="B367:C367"/>
    <mergeCell ref="B334:C334"/>
    <mergeCell ref="B336:G336"/>
    <mergeCell ref="F337:G337"/>
    <mergeCell ref="B338:C339"/>
    <mergeCell ref="D338:G338"/>
    <mergeCell ref="B350:C350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headerFooter scaleWithDoc="0">
    <oddFooter>&amp;C&amp;P</oddFooter>
  </headerFooter>
  <rowBreaks count="7" manualBreakCount="7">
    <brk id="38" max="16383" man="1"/>
    <brk id="90" max="16383" man="1"/>
    <brk id="141" max="16383" man="1"/>
    <brk id="186" max="16383" man="1"/>
    <brk id="230" max="16383" man="1"/>
    <brk id="274" max="16383" man="1"/>
    <brk id="3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01E761D7F10AC4AA5F2ABE28D747455" ma:contentTypeVersion="15" ma:contentTypeDescription="新しいドキュメントを作成します。" ma:contentTypeScope="" ma:versionID="89a38758ab03a3df469da803a981a7bc">
  <xsd:schema xmlns:xsd="http://www.w3.org/2001/XMLSchema" xmlns:xs="http://www.w3.org/2001/XMLSchema" xmlns:p="http://schemas.microsoft.com/office/2006/metadata/properties" xmlns:ns2="3b7b391f-316a-4bc7-a585-b2bcaf106fac" xmlns:ns3="263dbbe5-076b-4606-a03b-9598f5f2f35a" targetNamespace="http://schemas.microsoft.com/office/2006/metadata/properties" ma:root="true" ma:fieldsID="17c9f949478b69d29fbc48a772adbe8c" ns2:_="" ns3:_="">
    <xsd:import namespace="3b7b391f-316a-4bc7-a585-b2bcaf106fac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7b391f-316a-4bc7-a585-b2bcaf106fac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b34faeb6-5c06-48a1-9936-61b343ad2bb4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3b7b391f-316a-4bc7-a585-b2bcaf106fac">
      <UserInfo>
        <DisplayName/>
        <AccountId xsi:nil="true"/>
        <AccountType/>
      </UserInfo>
    </Owner>
    <lcf76f155ced4ddcb4097134ff3c332f xmlns="3b7b391f-316a-4bc7-a585-b2bcaf106fa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3A577E1-37AB-46D0-8F4E-3F4B955A490D}"/>
</file>

<file path=customXml/itemProps2.xml><?xml version="1.0" encoding="utf-8"?>
<ds:datastoreItem xmlns:ds="http://schemas.openxmlformats.org/officeDocument/2006/customXml" ds:itemID="{C98E33BB-B6ED-4101-A1CC-176DC401FE46}"/>
</file>

<file path=customXml/itemProps3.xml><?xml version="1.0" encoding="utf-8"?>
<ds:datastoreItem xmlns:ds="http://schemas.openxmlformats.org/officeDocument/2006/customXml" ds:itemID="{625E756B-F141-4328-95E6-0648395DE8A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Ⅱ従事者数の状況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2026-04-10T01:57:24Z</dcterms:created>
  <dcterms:modified xsi:type="dcterms:W3CDTF">2026-04-10T01:57:30Z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0x010100C01E761D7F10AC4AA5F2ABE28D747455</vt:lpwstr>
  </property>
</Properties>
</file>